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usu-my.sharepoint.com/personal/e1114893_u_nus_edu/Documents/Group project/Project Dengue/Final datasets/"/>
    </mc:Choice>
  </mc:AlternateContent>
  <xr:revisionPtr revIDLastSave="181" documentId="8_{A4848FC5-38FF-4EAA-85E9-FF48D0468BDE}" xr6:coauthVersionLast="47" xr6:coauthVersionMax="47" xr10:uidLastSave="{17A8A47A-1374-4D21-82D7-177F6FBAA8F9}"/>
  <bookViews>
    <workbookView xWindow="-108" yWindow="-108" windowWidth="30936" windowHeight="16896" xr2:uid="{00000000-000D-0000-FFFF-FFFF00000000}"/>
  </bookViews>
  <sheets>
    <sheet name="parks" sheetId="1" r:id="rId1"/>
    <sheet name="OneMap Reconcile" sheetId="2" r:id="rId2"/>
  </sheets>
  <definedNames>
    <definedName name="_xlnm._FilterDatabase" localSheetId="1" hidden="1">'OneMap Reconcile'!$A$1:$D$423</definedName>
    <definedName name="_xlnm._FilterDatabase" localSheetId="0" hidden="1">parks!$A$1:$G$422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06" i="1" l="1"/>
  <c r="H265" i="1"/>
  <c r="I265" i="1" s="1"/>
  <c r="J14" i="1"/>
  <c r="J2" i="1"/>
  <c r="J3" i="1"/>
  <c r="J5" i="1"/>
  <c r="J6" i="1"/>
  <c r="J7" i="1"/>
  <c r="J4" i="1"/>
  <c r="J10" i="1"/>
  <c r="J25" i="1"/>
  <c r="J13" i="1"/>
  <c r="J26" i="1"/>
  <c r="J15" i="1"/>
  <c r="J8" i="1"/>
  <c r="J29" i="1"/>
  <c r="J21" i="1"/>
  <c r="J16" i="1"/>
  <c r="J17" i="1"/>
  <c r="J12" i="1"/>
  <c r="J18" i="1"/>
  <c r="J22" i="1"/>
  <c r="J9" i="1"/>
  <c r="J19" i="1"/>
  <c r="J27" i="1"/>
  <c r="J33" i="1"/>
  <c r="J30" i="1"/>
  <c r="J35" i="1"/>
  <c r="J28" i="1"/>
  <c r="J20" i="1"/>
  <c r="J38" i="1"/>
  <c r="J36" i="1"/>
  <c r="J11" i="1"/>
  <c r="J23" i="1"/>
  <c r="J39" i="1"/>
  <c r="J40" i="1"/>
  <c r="J41" i="1"/>
  <c r="J24" i="1"/>
  <c r="J37" i="1"/>
  <c r="J42" i="1"/>
  <c r="J32" i="1"/>
  <c r="J43" i="1"/>
  <c r="J45" i="1"/>
  <c r="J44" i="1"/>
  <c r="J34" i="1"/>
  <c r="J31" i="1"/>
  <c r="D231" i="2"/>
  <c r="D270" i="2"/>
  <c r="D269" i="2"/>
  <c r="D268" i="2"/>
  <c r="D267" i="2"/>
  <c r="D266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99" i="2"/>
  <c r="D298" i="2"/>
  <c r="D297" i="2"/>
  <c r="D296" i="2"/>
  <c r="D295" i="2"/>
  <c r="D294" i="2"/>
  <c r="D293" i="2"/>
  <c r="D292" i="2"/>
  <c r="D291" i="2"/>
  <c r="D348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23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2" i="2"/>
  <c r="D233" i="2"/>
  <c r="D234" i="2"/>
  <c r="D235" i="2"/>
  <c r="D236" i="2"/>
  <c r="D237" i="2"/>
  <c r="D238" i="2"/>
  <c r="D239" i="2"/>
  <c r="D240" i="2"/>
  <c r="D241" i="2"/>
  <c r="D242" i="2"/>
  <c r="D265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47" i="2"/>
  <c r="D349" i="2"/>
  <c r="D350" i="2"/>
  <c r="D351" i="2"/>
  <c r="D352" i="2"/>
  <c r="D353" i="2"/>
  <c r="D354" i="2"/>
  <c r="D355" i="2"/>
  <c r="D371" i="2"/>
  <c r="D372" i="2"/>
  <c r="D373" i="2"/>
  <c r="D374" i="2"/>
  <c r="D375" i="2"/>
  <c r="D376" i="2"/>
  <c r="D377" i="2"/>
  <c r="D378" i="2"/>
  <c r="D379" i="2"/>
  <c r="D394" i="2"/>
  <c r="D395" i="2"/>
  <c r="D396" i="2"/>
  <c r="D397" i="2"/>
  <c r="D398" i="2"/>
  <c r="D399" i="2"/>
  <c r="D400" i="2"/>
  <c r="D420" i="2"/>
  <c r="D421" i="2"/>
  <c r="D422" i="2"/>
  <c r="D2" i="2"/>
  <c r="C17" i="2" l="1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G3" i="2"/>
  <c r="C3" i="2"/>
  <c r="C2" i="2"/>
  <c r="H3" i="2" l="1"/>
</calcChain>
</file>

<file path=xl/sharedStrings.xml><?xml version="1.0" encoding="utf-8"?>
<sst xmlns="http://schemas.openxmlformats.org/spreadsheetml/2006/main" count="1709" uniqueCount="478">
  <si>
    <t>X</t>
  </si>
  <si>
    <t>Y</t>
  </si>
  <si>
    <t>Name</t>
  </si>
  <si>
    <t>Field_1</t>
  </si>
  <si>
    <t>Planning Area</t>
  </si>
  <si>
    <t>Column1</t>
  </si>
  <si>
    <t>JANGGUS GARDEN</t>
  </si>
  <si>
    <t>SEMBAWANG</t>
  </si>
  <si>
    <t>BEDOK</t>
  </si>
  <si>
    <t>JLN LIMAU MANIS PG</t>
  </si>
  <si>
    <t>SERANGOON</t>
  </si>
  <si>
    <t>GARDEN VIEW PG</t>
  </si>
  <si>
    <t>BUKIT TIMAH</t>
  </si>
  <si>
    <t>THOMSON GREEN PG</t>
  </si>
  <si>
    <t>ANG MO KIO</t>
  </si>
  <si>
    <t>JLN RIANG PG</t>
  </si>
  <si>
    <t>BISHAN</t>
  </si>
  <si>
    <t>MEI HWAN CRESCENT PG</t>
  </si>
  <si>
    <t>HOUGANG</t>
  </si>
  <si>
    <t>FULTON AVE PG</t>
  </si>
  <si>
    <t>BUKIT PANJANG</t>
  </si>
  <si>
    <t>MIMOSA TERRACE PG</t>
  </si>
  <si>
    <t>GEYLANG</t>
  </si>
  <si>
    <t>JLN GENENG INTERIM PK</t>
  </si>
  <si>
    <t>CLEMENTI</t>
  </si>
  <si>
    <t>LENTOR WALK PG</t>
  </si>
  <si>
    <t>BUKIT BATOK</t>
  </si>
  <si>
    <t>FLORISSA PK PG</t>
  </si>
  <si>
    <t>TAMPINES</t>
  </si>
  <si>
    <t>BOUGAINVILLEA PK</t>
  </si>
  <si>
    <t>TOA PAYOH</t>
  </si>
  <si>
    <t>GREENRIDGE CRESCENT PG</t>
  </si>
  <si>
    <t>Jalan Tekukor Playground</t>
  </si>
  <si>
    <t>DOWNTOWN CORE</t>
  </si>
  <si>
    <t>Highgate Walk Playground</t>
  </si>
  <si>
    <t>YISHUN</t>
  </si>
  <si>
    <t>Clementi Woods Park</t>
  </si>
  <si>
    <t>MUSEUM</t>
  </si>
  <si>
    <t>Lakeside Grove Playground</t>
  </si>
  <si>
    <t>JURONG WEST</t>
  </si>
  <si>
    <t>KALLANG</t>
  </si>
  <si>
    <t>SIANG KUANG AVE INTERIM PK</t>
  </si>
  <si>
    <t>MARINE PARADE</t>
  </si>
  <si>
    <t>MACRITCHIE RESERVOIR PK</t>
  </si>
  <si>
    <t>CENTRAL WATER CATCHMENT</t>
  </si>
  <si>
    <t>NOVENA</t>
  </si>
  <si>
    <t>TAI KENG GARDENS PG</t>
  </si>
  <si>
    <t>QUEENSTOWN</t>
  </si>
  <si>
    <t>TELOK AYER PK</t>
  </si>
  <si>
    <t>PASIR RIS</t>
  </si>
  <si>
    <t>CHESTNUT CLOSE PARK</t>
  </si>
  <si>
    <t>BUKIT MERAH</t>
  </si>
  <si>
    <t>WOODLANDS WATERFRONT PK</t>
  </si>
  <si>
    <t>WOODLANDS</t>
  </si>
  <si>
    <t>CHANGI</t>
  </si>
  <si>
    <t>JLN PARI DEDAP PG</t>
  </si>
  <si>
    <t>INTERIM PK AT LENGKONG ENAM</t>
  </si>
  <si>
    <t>Jalan Senang Linear Park</t>
  </si>
  <si>
    <t>SENGKANG</t>
  </si>
  <si>
    <t>Bishan-Ang Mo Kio Park (Pond Gardens)</t>
  </si>
  <si>
    <t>OUTRAM</t>
  </si>
  <si>
    <t>ST. NICHOLAS VIEW PLAYGROUND</t>
  </si>
  <si>
    <t>WOODLANDS TOWN PK EAST</t>
  </si>
  <si>
    <t>SUNGEI KADUT</t>
  </si>
  <si>
    <t>HORTPARK</t>
  </si>
  <si>
    <t>LIM CHU KANG</t>
  </si>
  <si>
    <t>YISHUN PK</t>
  </si>
  <si>
    <t>JURONG EAST</t>
  </si>
  <si>
    <t>PEBBLE GARDEN</t>
  </si>
  <si>
    <t>MANDAI</t>
  </si>
  <si>
    <t>SEMBAWANG PK</t>
  </si>
  <si>
    <t>NORTH-EASTERN ISLAND</t>
  </si>
  <si>
    <t>TAMAN PERMATA PK</t>
  </si>
  <si>
    <t>CHOA CHU KANG</t>
  </si>
  <si>
    <t>TANJONG PAGAR PK</t>
  </si>
  <si>
    <t>ORCHARD</t>
  </si>
  <si>
    <t>HANDY RD OS</t>
  </si>
  <si>
    <t>PUNGGOL</t>
  </si>
  <si>
    <t>LEBAN PARK</t>
  </si>
  <si>
    <t>ROCHOR</t>
  </si>
  <si>
    <t>SUN PLAZA PK</t>
  </si>
  <si>
    <t>NEWTON</t>
  </si>
  <si>
    <t>PUNGGOL PK</t>
  </si>
  <si>
    <t>RIVER VALLEY</t>
  </si>
  <si>
    <t>SOMME RD PG</t>
  </si>
  <si>
    <t>SINGAPORE RIVER</t>
  </si>
  <si>
    <t>TAMPINES ECO GREEN PK</t>
  </si>
  <si>
    <t>SELETAR</t>
  </si>
  <si>
    <t>SG API API PK</t>
  </si>
  <si>
    <t>MARINA EAST</t>
  </si>
  <si>
    <t>PASIR RIS PK</t>
  </si>
  <si>
    <t>TANGLIN</t>
  </si>
  <si>
    <t>West Coast Park</t>
  </si>
  <si>
    <t>JURONG EAST suspect</t>
  </si>
  <si>
    <t>CORONATION PARK</t>
  </si>
  <si>
    <t>RAFFLES PLACE PK</t>
  </si>
  <si>
    <t>LUXUS HILLS PARK</t>
  </si>
  <si>
    <t>THONG SOON GREEN PG</t>
  </si>
  <si>
    <t>MT BATTEN RD/OLD AIRPORT RD OS</t>
  </si>
  <si>
    <t>SPRINGLEAF AVE PG</t>
  </si>
  <si>
    <t>TELOK KURAU LORONG N PK</t>
  </si>
  <si>
    <t>OPERA ESTATE FOOTBALL FIELD</t>
  </si>
  <si>
    <t>CARPMAEL PARK</t>
  </si>
  <si>
    <t>INTERIM PK AT TERANG BULAN AVE</t>
  </si>
  <si>
    <t>TANAH MERAH PG</t>
  </si>
  <si>
    <t>MARIAM WALK PG</t>
  </si>
  <si>
    <t>LOYANG VIEW PG</t>
  </si>
  <si>
    <t>JLN ANGIN LAUT PG</t>
  </si>
  <si>
    <t>EASTWOOD PK PG</t>
  </si>
  <si>
    <t>JLN CHEMPAKA KUNING PG</t>
  </si>
  <si>
    <t>JLN PELATOK PG</t>
  </si>
  <si>
    <t>MERAGI RD PG</t>
  </si>
  <si>
    <t>PESARI WALK PG</t>
  </si>
  <si>
    <t>HARVEY CRESCENT PG</t>
  </si>
  <si>
    <t>MARIAM WAY PG</t>
  </si>
  <si>
    <t>BEDOK TERRACE PG</t>
  </si>
  <si>
    <t>KEW DR PG</t>
  </si>
  <si>
    <t>LUCKY GARDENS PG</t>
  </si>
  <si>
    <t>SENNETT AVE PG</t>
  </si>
  <si>
    <t>JLN LIMAU KASTURI PG</t>
  </si>
  <si>
    <t>KEW AVE PG</t>
  </si>
  <si>
    <t>KEW CRESCENT PG</t>
  </si>
  <si>
    <t>LIMAU VILLAS PG</t>
  </si>
  <si>
    <t>CHANGI HEIGHTS PG</t>
  </si>
  <si>
    <t>SENNETT AVE OS</t>
  </si>
  <si>
    <t>JLN LIMAU KASTURI OS</t>
  </si>
  <si>
    <t>BEDOK RESERVOIR PK</t>
  </si>
  <si>
    <t>TANJONG KATONG RD SOUTH PG</t>
  </si>
  <si>
    <t>JLN BULOH PERINDU PG</t>
  </si>
  <si>
    <t>MEYER RD PG</t>
  </si>
  <si>
    <t>EAST COAST TERRACE PK</t>
  </si>
  <si>
    <t>ELITE TERRACE PK</t>
  </si>
  <si>
    <t>GEYLANG EAST PK</t>
  </si>
  <si>
    <t>BANGSAWAN PK</t>
  </si>
  <si>
    <t>AIDA PK</t>
  </si>
  <si>
    <t>JLN SENANG PG</t>
  </si>
  <si>
    <t>TAMAN KEMBANGAN PG</t>
  </si>
  <si>
    <t>WARINGIN PK PG</t>
  </si>
  <si>
    <t>ARTHUR PK</t>
  </si>
  <si>
    <t>GUILLEMARD RD OS</t>
  </si>
  <si>
    <t>MARINE PARADE RD PK</t>
  </si>
  <si>
    <t>JOO CHIAT TERRACE PK</t>
  </si>
  <si>
    <t>PASIR RIS TOWN PK</t>
  </si>
  <si>
    <t>ELIAS TERRACE PG</t>
  </si>
  <si>
    <t>CHUAN GREEN PG</t>
  </si>
  <si>
    <t>ELLINGTON SQUARE PLAYGROUND</t>
  </si>
  <si>
    <t>MAYFLOWER CRESCENT PG</t>
  </si>
  <si>
    <t>SUNRISE CLOSE PG</t>
  </si>
  <si>
    <t>SERENADE WALK PG</t>
  </si>
  <si>
    <t>SUNRISE DR PG I</t>
  </si>
  <si>
    <t>SUNRISE PLACE PG</t>
  </si>
  <si>
    <t>SUNRISE WAY PG</t>
  </si>
  <si>
    <t>TEACHER`S ESTATE PG</t>
  </si>
  <si>
    <t>THOMSON WALK PG</t>
  </si>
  <si>
    <t>YIO CHU KANG GARDENS PG</t>
  </si>
  <si>
    <t>SUNRISE TERRACE OS</t>
  </si>
  <si>
    <t>CACTUS RD PG</t>
  </si>
  <si>
    <t>SUNRISE DR PG II</t>
  </si>
  <si>
    <t>CHARTWELL DR PK</t>
  </si>
  <si>
    <t>MEI HWAN DR PG</t>
  </si>
  <si>
    <t>CHUAN WALK PG</t>
  </si>
  <si>
    <t>COLCHESTER GROVE OS</t>
  </si>
  <si>
    <t>JLN PINTAU PG</t>
  </si>
  <si>
    <t>JUPITER PLAYGROUND</t>
  </si>
  <si>
    <t>PEMIMPIN PLACE PG</t>
  </si>
  <si>
    <t>CLOVER CRESCENT PG</t>
  </si>
  <si>
    <t>THE INGLEWOOD PG</t>
  </si>
  <si>
    <t>CARMICHAEL RD PG</t>
  </si>
  <si>
    <t>THRIFT DR OS</t>
  </si>
  <si>
    <t>AROOZOO AVE PG</t>
  </si>
  <si>
    <t>TAI KENG PLACE PG</t>
  </si>
  <si>
    <t>JLN KELICHAP PG</t>
  </si>
  <si>
    <t>JLN SELASEH PG</t>
  </si>
  <si>
    <t>MIMOSA RD PG</t>
  </si>
  <si>
    <t>MUGLISTON PK PG</t>
  </si>
  <si>
    <t>NERAM CRESCENT PG</t>
  </si>
  <si>
    <t>TAMARIND RD PG</t>
  </si>
  <si>
    <t>NIM CRESCENT OS</t>
  </si>
  <si>
    <t>BEGONIA RD PG</t>
  </si>
  <si>
    <t>JLN NAUNG PG</t>
  </si>
  <si>
    <t>PARRY RD PG</t>
  </si>
  <si>
    <t>POH HUAT RD PG</t>
  </si>
  <si>
    <t>SELETAR TERRACE PG</t>
  </si>
  <si>
    <t>ST ANNE'S WOOD PG</t>
  </si>
  <si>
    <t>PK VILLAS TERRACE PG</t>
  </si>
  <si>
    <t>DEW GARDEN</t>
  </si>
  <si>
    <t>RICHARDS AVE PK</t>
  </si>
  <si>
    <t>BUTTERFLY AVE PG</t>
  </si>
  <si>
    <t>CHEMPAKA AVE PG</t>
  </si>
  <si>
    <t>LENTOR STREET PG</t>
  </si>
  <si>
    <t>FUDU WALK PG</t>
  </si>
  <si>
    <t>LENTOR GREEN PG</t>
  </si>
  <si>
    <t>LENTOR GROVE PG</t>
  </si>
  <si>
    <t>LENTOR RD PG</t>
  </si>
  <si>
    <t>LENTOR VALE PG</t>
  </si>
  <si>
    <t>BANYAN VILLAS PG</t>
  </si>
  <si>
    <t>PLATINA RD PG</t>
  </si>
  <si>
    <t>GOODLINK PK PG</t>
  </si>
  <si>
    <t>SPRINGLEAF GARDEN PG</t>
  </si>
  <si>
    <t>CASHEW RD PG</t>
  </si>
  <si>
    <t>CHESTNUT DR PG</t>
  </si>
  <si>
    <t>CASHEW LINK PG</t>
  </si>
  <si>
    <t>JLN RASOK PK</t>
  </si>
  <si>
    <t>ALMOND CRESCENT PG</t>
  </si>
  <si>
    <t>HAZEL PK OS</t>
  </si>
  <si>
    <t>VILLA VERDE PK</t>
  </si>
  <si>
    <t>WATERBOAT HOUSE GARDEN</t>
  </si>
  <si>
    <t>TELOK AYER GREEN</t>
  </si>
  <si>
    <t>ANN SIANG HILL PK</t>
  </si>
  <si>
    <t>TOA PAYOH TOWN PK</t>
  </si>
  <si>
    <t>KALLANG RIVERSIDE PK</t>
  </si>
  <si>
    <t>THOMSON RD PG</t>
  </si>
  <si>
    <t>MALCOLM PK</t>
  </si>
  <si>
    <t>KAMPONG GLAM PK</t>
  </si>
  <si>
    <t>ROWELL RD OS</t>
  </si>
  <si>
    <t>BENG WAN RD PG</t>
  </si>
  <si>
    <t>GOLDHILL AVE PG</t>
  </si>
  <si>
    <t>GENTLE DR PG</t>
  </si>
  <si>
    <t>NOVENA PK</t>
  </si>
  <si>
    <t>ORCHARD FOUNTAIN CORNER</t>
  </si>
  <si>
    <t>UNIVERSITY RD PK</t>
  </si>
  <si>
    <t>GREENWOOD CRESCENT PG</t>
  </si>
  <si>
    <t>ORCHID VILLAGE PG</t>
  </si>
  <si>
    <t>SHELFORD RD PG</t>
  </si>
  <si>
    <t>WATTEN HEIGHTS PG</t>
  </si>
  <si>
    <t>NAMLY PK</t>
  </si>
  <si>
    <t>SIXTH AVE PG</t>
  </si>
  <si>
    <t>KING'S DR PG</t>
  </si>
  <si>
    <t>SUNSET WAY PK</t>
  </si>
  <si>
    <t>SUNSET WAY PG</t>
  </si>
  <si>
    <t>SUNSET HEIGHTS OS</t>
  </si>
  <si>
    <t>CLEMENTI CRESCENT PG</t>
  </si>
  <si>
    <t>HUA GUAN CRESCENT PG</t>
  </si>
  <si>
    <t>GREENLEAF VIEW PK PG</t>
  </si>
  <si>
    <t>GROVE LANE PG</t>
  </si>
  <si>
    <t>JLN KEBAYA PG</t>
  </si>
  <si>
    <t>MOUNT SINAI PLAIN PG</t>
  </si>
  <si>
    <t>HOLLAND GROVE VIEW FC</t>
  </si>
  <si>
    <t>HOLLAND GROVE VIEW PG</t>
  </si>
  <si>
    <t>HOLLAND GREEN PG</t>
  </si>
  <si>
    <t>MAYFAIR PK</t>
  </si>
  <si>
    <t>Phoenix Park</t>
  </si>
  <si>
    <t>CHENG SOON GARDEN PG</t>
  </si>
  <si>
    <t>Chu Yen Playground</t>
  </si>
  <si>
    <t>ENG KONG GARDEN PG</t>
  </si>
  <si>
    <t>ENG KONG PLACE FC</t>
  </si>
  <si>
    <t>GOLDEN RISE PG</t>
  </si>
  <si>
    <t>Jalan Dermawan Playground</t>
  </si>
  <si>
    <t>SAVOY PK PG</t>
  </si>
  <si>
    <t>Burgundy Crescent Playground</t>
  </si>
  <si>
    <t>Pavilion Park Playground</t>
  </si>
  <si>
    <t>Westwood Park Playground</t>
  </si>
  <si>
    <t>Westville Playground</t>
  </si>
  <si>
    <t>Lakeside Grove Fitness Corner</t>
  </si>
  <si>
    <t>Jalan Mas Kuning Playground</t>
  </si>
  <si>
    <t>Jalan Mas Puteh Playground</t>
  </si>
  <si>
    <t>Taman Mas Merah Playground</t>
  </si>
  <si>
    <t>West Coast Green Playground</t>
  </si>
  <si>
    <t>West Coast Place Playground</t>
  </si>
  <si>
    <t>Faber Hills Playground</t>
  </si>
  <si>
    <t>Faber Heights Open Space</t>
  </si>
  <si>
    <t>Jambol Place Park</t>
  </si>
  <si>
    <t>Chwee Chian Playground</t>
  </si>
  <si>
    <t>CASHEW CRESCENT FC PG</t>
  </si>
  <si>
    <t>PEARL'S HILL CITY PK</t>
  </si>
  <si>
    <t>WILKINSON INTERIM PK</t>
  </si>
  <si>
    <t>HAIG WALK (GEYLANG RD-DUNMAN RD)</t>
  </si>
  <si>
    <t>Hillview Crescent Playground</t>
  </si>
  <si>
    <t>JLN PELATOK OS</t>
  </si>
  <si>
    <t>SIGLAP LINEAR PK (UPP EC RD-M PARADE)</t>
  </si>
  <si>
    <t>SIGLAP LINEAR PK (JLN B'WAN-UPP EC RD)</t>
  </si>
  <si>
    <t>PARRY AVE INTERIM PK</t>
  </si>
  <si>
    <t>KANDIS GARDEN</t>
  </si>
  <si>
    <t>LIMAU GARDEN PG</t>
  </si>
  <si>
    <t>OASIS@MULBERRY PK</t>
  </si>
  <si>
    <t>COUNTRYSIDE PG</t>
  </si>
  <si>
    <t>HENRY PK</t>
  </si>
  <si>
    <t>NORTH BRIDGE GARDEN</t>
  </si>
  <si>
    <t>SARACA RD PG</t>
  </si>
  <si>
    <t>GANGES AVE OS</t>
  </si>
  <si>
    <t>MOUNT EMILY PK</t>
  </si>
  <si>
    <t>GREENFIELD DR PG</t>
  </si>
  <si>
    <t>KIM SENG PK</t>
  </si>
  <si>
    <t>HOOPER RD PG</t>
  </si>
  <si>
    <t>NOVENA RISE PK</t>
  </si>
  <si>
    <t>FARQUHAR GARDEN (FCP)</t>
  </si>
  <si>
    <t>DUCHESS PK</t>
  </si>
  <si>
    <t>Jalan Remaja Interim Park</t>
  </si>
  <si>
    <t>FUYONG INTERIM PK</t>
  </si>
  <si>
    <t>MARSILING PARK</t>
  </si>
  <si>
    <t>Kent Ridge Park</t>
  </si>
  <si>
    <t>DUXTON PLAIN PK</t>
  </si>
  <si>
    <t>HONG LIM PK</t>
  </si>
  <si>
    <t>ALJUNIED PK</t>
  </si>
  <si>
    <t>STRATTON WALK PG</t>
  </si>
  <si>
    <t>ANG MO KIO TOWN GARDEN WEST</t>
  </si>
  <si>
    <t>SOO CHOW WALK PG</t>
  </si>
  <si>
    <t>TIONG BAHRU PK</t>
  </si>
  <si>
    <t>SHANGRI-LA PLAYGROUND</t>
  </si>
  <si>
    <t>GELENGGANG PARK</t>
  </si>
  <si>
    <t>MACPHERSON LINEAR PK</t>
  </si>
  <si>
    <t>CHANGI BEACH PK</t>
  </si>
  <si>
    <t>EMPRESS PLACE</t>
  </si>
  <si>
    <t>PASIR PANJANG NURSERY</t>
  </si>
  <si>
    <t>BUNGA RAMPAI PK</t>
  </si>
  <si>
    <t>TANAH PUTEH PK</t>
  </si>
  <si>
    <t>TURNHOUSE PK</t>
  </si>
  <si>
    <t>Jurong Central Park</t>
  </si>
  <si>
    <t>LORONG TANGGAM PK</t>
  </si>
  <si>
    <t>FORT CANNING PARK</t>
  </si>
  <si>
    <t>Telok Blangah Hill Park</t>
  </si>
  <si>
    <t>Mount Faber Park</t>
  </si>
  <si>
    <t>THOMSON PK</t>
  </si>
  <si>
    <t>ADMIRALTY PK</t>
  </si>
  <si>
    <t>YISHUN POND PK</t>
  </si>
  <si>
    <t>Yunnan Park</t>
  </si>
  <si>
    <t>WAR MEMORIAL PK</t>
  </si>
  <si>
    <t>ESPLANADE PK</t>
  </si>
  <si>
    <t>KEMUNING PK</t>
  </si>
  <si>
    <t>LORONG 40 GEYLANG PG</t>
  </si>
  <si>
    <t>JLN PARI BURONG PG</t>
  </si>
  <si>
    <t>YOUTH OLYMPIC PK</t>
  </si>
  <si>
    <t>Lorong Kemunchup Playground</t>
  </si>
  <si>
    <t>BEDOK TOWN PK</t>
  </si>
  <si>
    <t>CHOA CHU KANG PK</t>
  </si>
  <si>
    <t>CHILTERN DR INTERIM PK</t>
  </si>
  <si>
    <t>SPRINGSIDE PK</t>
  </si>
  <si>
    <t>TELOK KURAU PK</t>
  </si>
  <si>
    <t>JLN KAYU PK</t>
  </si>
  <si>
    <t>PUNGGOL WATERWAY PK</t>
  </si>
  <si>
    <t>JUBILEE PARK (FCP)</t>
  </si>
  <si>
    <t>THE FOOTHILLS FORT CANNING PK</t>
  </si>
  <si>
    <t>MERA TERRACE PG</t>
  </si>
  <si>
    <t>SUNBIRD CIRCLE PG</t>
  </si>
  <si>
    <t>TAI HWAN TERRACE PG</t>
  </si>
  <si>
    <t>PAYA LEBAR CRESCENT OS</t>
  </si>
  <si>
    <t>LILAC DR PG</t>
  </si>
  <si>
    <t>MIMOSA WALK PG</t>
  </si>
  <si>
    <t>DEDAP PLACE PG</t>
  </si>
  <si>
    <t>Hoover Park (Lor Pisang Hijau Playground)</t>
  </si>
  <si>
    <t>Jalan Sembilang Park</t>
  </si>
  <si>
    <t>CHANGI POINT PROMENADE</t>
  </si>
  <si>
    <t>CHANGI POINT WATERFRONT PK</t>
  </si>
  <si>
    <t>CHANGI PT FERRY TERMINAL</t>
  </si>
  <si>
    <t>CHANGI WEST BOARDWALK (CHANGI BC)</t>
  </si>
  <si>
    <t>CHANGI EAST BOARDWALK (CHANGI FERRY TER)</t>
  </si>
  <si>
    <t>COLCHESTER GROVE INTERIM OS</t>
  </si>
  <si>
    <t>BIDADARI PK</t>
  </si>
  <si>
    <t>JLN ISMAIL PK</t>
  </si>
  <si>
    <t>LEGUNDI PK</t>
  </si>
  <si>
    <t>JLN DAUD PK</t>
  </si>
  <si>
    <t>JLN DAUD INTERIM PK</t>
  </si>
  <si>
    <t>JLN EUNOS INTERIM PK</t>
  </si>
  <si>
    <t>JLN AWANG INTERIM PK</t>
  </si>
  <si>
    <t>JLN YASIN INTERIM PK</t>
  </si>
  <si>
    <t>LORONG SARINA INTERIM PK</t>
  </si>
  <si>
    <t>Pavilion Playground II</t>
  </si>
  <si>
    <t>ST MICHAEL'S PG</t>
  </si>
  <si>
    <t>ST MICHAEL's FC</t>
  </si>
  <si>
    <t>SENNETT AVE LINEAR PK</t>
  </si>
  <si>
    <t>HOLLAND VILLAGE PK</t>
  </si>
  <si>
    <t>ANG MO KIO LINEAR PK (PLOT 2)</t>
  </si>
  <si>
    <t>ANG MO KIO LINEAR PK (PLOT 3)</t>
  </si>
  <si>
    <t>CAMBRIDGE PARK</t>
  </si>
  <si>
    <t>BROOK'S PARK</t>
  </si>
  <si>
    <t>JLN KAYU INTERIM PK</t>
  </si>
  <si>
    <t>KHEAM HOCK PARK</t>
  </si>
  <si>
    <t>CEYLON ROAD INTERIM PARK</t>
  </si>
  <si>
    <t>HAIG WALK EXTENSION</t>
  </si>
  <si>
    <t>ONAN ROAD GREEN SPACE</t>
  </si>
  <si>
    <t>TRAS LINK PK</t>
  </si>
  <si>
    <t>CASHEW RD INTERIM PK</t>
  </si>
  <si>
    <t>VENUS GREEN</t>
  </si>
  <si>
    <t>Faber Heights Park</t>
  </si>
  <si>
    <t>JALAN ISHAK PARK</t>
  </si>
  <si>
    <t>LORONG MARICAN PARK</t>
  </si>
  <si>
    <t>LORONG MARZUKI PARK</t>
  </si>
  <si>
    <t>LORONG MELAYU PARK</t>
  </si>
  <si>
    <t>DHOBY GHAUT GREEN</t>
  </si>
  <si>
    <t>SISTERS' ISLAND MARINE PARK</t>
  </si>
  <si>
    <t>GREEN LANE PARK</t>
  </si>
  <si>
    <t>MAR THOMA ROAD PARK</t>
  </si>
  <si>
    <t>HAUS LINEAR PARK</t>
  </si>
  <si>
    <t>SIAN TUAN INTERIM PARK</t>
  </si>
  <si>
    <t>SEMBAWANG HOT SPRING PARK</t>
  </si>
  <si>
    <t>LORONG ONG LYE PARK</t>
  </si>
  <si>
    <t>KOON SENG PARK</t>
  </si>
  <si>
    <t>IRAU DRIVE PLAYGROUND</t>
  </si>
  <si>
    <t>PAYA LEBAR ROAD PARK</t>
  </si>
  <si>
    <t>UPPER SERANGOON PARK</t>
  </si>
  <si>
    <t>Bukit Gombak Park</t>
  </si>
  <si>
    <t>BOUNDARY ROAD PARK</t>
  </si>
  <si>
    <t>PARK AT SEMBAWANG ALLEY</t>
  </si>
  <si>
    <t>JLN SENDUDOK PARK</t>
  </si>
  <si>
    <t>Native Plant Centre</t>
  </si>
  <si>
    <t>Chuan Lane Park</t>
  </si>
  <si>
    <t>HOW SUN LINEAR PARK</t>
  </si>
  <si>
    <t>Jalan Singa Park</t>
  </si>
  <si>
    <t>Victoria Park Playground</t>
  </si>
  <si>
    <t>CANNING RISE (FCP)</t>
  </si>
  <si>
    <t>ARMENIAN STREET (FCP)</t>
  </si>
  <si>
    <t>CONNAUGHT DRIVE</t>
  </si>
  <si>
    <t>UPPER PAYA LEBAR INTERIM PARK</t>
  </si>
  <si>
    <t>Nim Meadow Park</t>
  </si>
  <si>
    <t>MAPLE LANE PARK</t>
  </si>
  <si>
    <t>HOLLAND GREEN LINEAR PARK</t>
  </si>
  <si>
    <t>Kim Pong Park</t>
  </si>
  <si>
    <t>OLD UPPER ALJUNIED ROAD</t>
  </si>
  <si>
    <t>Hampstead Wetlands Park</t>
  </si>
  <si>
    <t>ANG MO KIO TOWN GARDEN EAST</t>
  </si>
  <si>
    <t>SENGKANG RIVERSIDE PK</t>
  </si>
  <si>
    <t>BEDOK RIA CRESCENT PG</t>
  </si>
  <si>
    <t>TAVISTOCK AVE PK</t>
  </si>
  <si>
    <t>BINCHANG RISE PG</t>
  </si>
  <si>
    <t>ISLAND GDNS WALK PG</t>
  </si>
  <si>
    <t>SURIN AVE NEIGHBOURHOOD PK</t>
  </si>
  <si>
    <t>YISHUN NEIGHBOURHOOD PK</t>
  </si>
  <si>
    <t>Pandan Reservoir Fitness Corner</t>
  </si>
  <si>
    <t>one-north Park</t>
  </si>
  <si>
    <t>EAST COAST PARK AREA G</t>
  </si>
  <si>
    <t>EAST COAST PARK AREA E</t>
  </si>
  <si>
    <t>PENANG RD OS</t>
  </si>
  <si>
    <t>KATONG PK</t>
  </si>
  <si>
    <t>EAST COAST PARK AREA B</t>
  </si>
  <si>
    <t>EAST COAST PARK AREA H</t>
  </si>
  <si>
    <t>EAST COAST PARK AREA D</t>
  </si>
  <si>
    <t>EAST COAST PARK AREA C</t>
  </si>
  <si>
    <t>CLOVER WAY PG</t>
  </si>
  <si>
    <t>EAST COAST PARK AREA F</t>
  </si>
  <si>
    <t>EAST COAST PARK AREA A</t>
  </si>
  <si>
    <t>Bishan-Ang Mo Kio Park (River Plains)</t>
  </si>
  <si>
    <t>JLG: CHINESE &amp; JAPANESE GARDEN</t>
  </si>
  <si>
    <t>JLG: CHINESE &amp;amp; JAPANESE GARDEN</t>
  </si>
  <si>
    <t>Coney Island Park</t>
  </si>
  <si>
    <t>REALTY PARK</t>
  </si>
  <si>
    <t>Tampines Boulevard Park</t>
  </si>
  <si>
    <t>JLG: LAKESIDE GARDEN</t>
  </si>
  <si>
    <t>JLG: CG MRT TOL Linkway</t>
  </si>
  <si>
    <t>YARROW PARK</t>
  </si>
  <si>
    <t>SINGAPORE BOTANIC GARDENS</t>
  </si>
  <si>
    <t>Labrador Nature Reserve</t>
  </si>
  <si>
    <t>Bukit Timah Nature Reserve</t>
  </si>
  <si>
    <t>Upper Seletar Reservoir Park</t>
  </si>
  <si>
    <t>Upper Peirce Reservoir Park</t>
  </si>
  <si>
    <t>Thomson Nature Park</t>
  </si>
  <si>
    <t>Windsor Nature Park</t>
  </si>
  <si>
    <t>Chestnut Nature Park</t>
  </si>
  <si>
    <t>Rifle Range Nature Park</t>
  </si>
  <si>
    <t>Lower Peirce Reservoir Park</t>
  </si>
  <si>
    <t>Zhenghua Nature Park</t>
  </si>
  <si>
    <t>Bukit Batok Town Park</t>
  </si>
  <si>
    <t>Bukit Batok Nature Park</t>
  </si>
  <si>
    <t>Labrador Nature Park</t>
  </si>
  <si>
    <t>Bukit Chermin Boardwalk</t>
  </si>
  <si>
    <t>SpringLeaf Nature Park</t>
  </si>
  <si>
    <t>Central Catchment Nature Reserve</t>
  </si>
  <si>
    <t>Pulau Sekudu</t>
  </si>
  <si>
    <t>Pulau Unum</t>
  </si>
  <si>
    <t>Beting Bronok</t>
  </si>
  <si>
    <t>Dairy Farm Nature Park</t>
  </si>
  <si>
    <t>Sungei Buloh Wetland Reserve</t>
  </si>
  <si>
    <t>Kranji Coastal Nature Park</t>
  </si>
  <si>
    <t>Kranji Reservoir Park B</t>
  </si>
  <si>
    <t>Kranji Marshes</t>
  </si>
  <si>
    <t>Sungei Buloh Southern Extension</t>
  </si>
  <si>
    <t>Kranji Reservoir Park A</t>
  </si>
  <si>
    <t>Berlayer Creek</t>
  </si>
  <si>
    <t>Pulau Ubin and Chek Jawa</t>
  </si>
  <si>
    <t>railway corridor rifle range connector</t>
  </si>
  <si>
    <t>Hindhede Nature Park</t>
  </si>
  <si>
    <t>Rail Corridor</t>
  </si>
  <si>
    <t>ISTANA PK</t>
  </si>
  <si>
    <t>Latitude</t>
  </si>
  <si>
    <t>Longitude</t>
  </si>
  <si>
    <t>helper</t>
  </si>
  <si>
    <t>eyJ0eXAiOiJKV1QiLCJhbGciOiJIUzI1NiJ9.eyJzdWIiOjEwMTE0LCJ1c2VyX2lkIjoxMDExNCwiZW1haWwiOiJyb3lsZXdrdDkzQGhvdG1haWwuY29tIiwiZm9yZXZlciI6ZmFsc2UsImlzcyI6Imh0dHA6XC9cL29tMi5kZmUub25lbWFwLnNnXC9hcGlcL3YyXC91c2VyXC9zZXNzaW9uIiwiaWF0IjoxNjgwMDk1MDQwLCJleHAiOjE2ODA1MjcwNDAsIm5iZiI6MTY4MDA5NTA0MCwianRpIjoiYjhjYzNhNGIyYmE2ZTYyZmQ1NmQzZGI0MTY4ZTE2YWEifQ.pvpv0B9OgJNNHVxZffeHm1DUYQ4p3XLH80dm75JtX1M</t>
  </si>
  <si>
    <t>Latitude-park</t>
  </si>
  <si>
    <t>Longitude-park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</si>
</sst>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(* #,##0.00_);_(* \(#,##0.00\);_(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18" fillId="0" borderId="0" xfId="0" applyFont="1"/>
    <xf numFmtId="0" fontId="0" fillId="33" borderId="0" xfId="0" applyFill="1"/>
    <xf numFmtId="0" fontId="0" fillId="0" borderId="0" xfId="0" applyAlignment="1">
      <alignment horizontal="center" vertical="center"/>
    </xf>
    <xf numFmtId="0" fontId="0" fillId="34" borderId="0" xfId="0" applyFill="1"/>
    <xf numFmtId="164" fontId="0" fillId="0" borderId="0" xfId="42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ill>
        <patternFill>
          <bgColor rgb="FFFF0000"/>
        </patternFill>
      </fill>
    </dxf>
    <dxf>
      <numFmt numFmtId="0" formatCode="General"/>
    </dxf>
    <dxf>
      <numFmt numFmtId="0" formatCode="General"/>
    </dxf>
    <dxf>
      <fill>
        <patternFill patternType="solid">
          <fgColor rgb="FFFF0000"/>
          <bgColor rgb="FF000000"/>
        </patternFill>
      </fill>
    </dxf>
    <dxf>
      <numFmt numFmtId="0" formatCode="General"/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parks!$J$1</c:f>
              <c:strCache>
                <c:ptCount val="1"/>
                <c:pt idx="0">
                  <c:v>Column1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parks!$I$2:$I$45</c:f>
              <c:strCache>
                <c:ptCount val="44"/>
                <c:pt idx="0">
                  <c:v>BEDOK</c:v>
                </c:pt>
                <c:pt idx="1">
                  <c:v>SERANGOON</c:v>
                </c:pt>
                <c:pt idx="2">
                  <c:v>BUKIT TIMAH</c:v>
                </c:pt>
                <c:pt idx="3">
                  <c:v>ANG MO KIO</c:v>
                </c:pt>
                <c:pt idx="4">
                  <c:v>BISHAN</c:v>
                </c:pt>
                <c:pt idx="5">
                  <c:v>HOUGANG</c:v>
                </c:pt>
                <c:pt idx="6">
                  <c:v>BUKIT PANJANG</c:v>
                </c:pt>
                <c:pt idx="7">
                  <c:v>GEYLANG</c:v>
                </c:pt>
                <c:pt idx="8">
                  <c:v>CLEMENTI</c:v>
                </c:pt>
                <c:pt idx="9">
                  <c:v>BUKIT BATOK</c:v>
                </c:pt>
                <c:pt idx="10">
                  <c:v>TAMPINES</c:v>
                </c:pt>
                <c:pt idx="11">
                  <c:v>TOA PAYOH</c:v>
                </c:pt>
                <c:pt idx="12">
                  <c:v>SEMBAWANG</c:v>
                </c:pt>
                <c:pt idx="13">
                  <c:v>DOWNTOWN CORE</c:v>
                </c:pt>
                <c:pt idx="14">
                  <c:v>YISHUN</c:v>
                </c:pt>
                <c:pt idx="15">
                  <c:v>MUSEUM</c:v>
                </c:pt>
                <c:pt idx="16">
                  <c:v>KALLANG</c:v>
                </c:pt>
                <c:pt idx="17">
                  <c:v>MARINE PARADE</c:v>
                </c:pt>
                <c:pt idx="18">
                  <c:v>NOVENA</c:v>
                </c:pt>
                <c:pt idx="19">
                  <c:v>QUEENSTOWN</c:v>
                </c:pt>
                <c:pt idx="20">
                  <c:v>PASIR RIS</c:v>
                </c:pt>
                <c:pt idx="21">
                  <c:v>BUKIT MERAH</c:v>
                </c:pt>
                <c:pt idx="22">
                  <c:v>CHANGI</c:v>
                </c:pt>
                <c:pt idx="23">
                  <c:v>JURONG WEST</c:v>
                </c:pt>
                <c:pt idx="24">
                  <c:v>CENTRAL WATER CATCHMENT</c:v>
                </c:pt>
                <c:pt idx="25">
                  <c:v>SENGKANG</c:v>
                </c:pt>
                <c:pt idx="26">
                  <c:v>OUTRAM</c:v>
                </c:pt>
                <c:pt idx="27">
                  <c:v>WOODLANDS</c:v>
                </c:pt>
                <c:pt idx="28">
                  <c:v>SUNGEI KADUT</c:v>
                </c:pt>
                <c:pt idx="29">
                  <c:v>LIM CHU KANG</c:v>
                </c:pt>
                <c:pt idx="30">
                  <c:v>JURONG EAST</c:v>
                </c:pt>
                <c:pt idx="31">
                  <c:v>MANDAI</c:v>
                </c:pt>
                <c:pt idx="32">
                  <c:v>NORTH-EASTERN ISLAND</c:v>
                </c:pt>
                <c:pt idx="33">
                  <c:v>CHOA CHU KANG</c:v>
                </c:pt>
                <c:pt idx="34">
                  <c:v>ORCHARD</c:v>
                </c:pt>
                <c:pt idx="35">
                  <c:v>PUNGGOL</c:v>
                </c:pt>
                <c:pt idx="36">
                  <c:v>ROCHOR</c:v>
                </c:pt>
                <c:pt idx="37">
                  <c:v>NEWTON</c:v>
                </c:pt>
                <c:pt idx="38">
                  <c:v>RIVER VALLEY</c:v>
                </c:pt>
                <c:pt idx="39">
                  <c:v>SINGAPORE RIVER</c:v>
                </c:pt>
                <c:pt idx="40">
                  <c:v>SELETAR</c:v>
                </c:pt>
                <c:pt idx="41">
                  <c:v>MARINA EAST</c:v>
                </c:pt>
                <c:pt idx="42">
                  <c:v>TANGLIN</c:v>
                </c:pt>
                <c:pt idx="43">
                  <c:v>JURONG EAST suspect</c:v>
                </c:pt>
              </c:strCache>
            </c:strRef>
          </c:cat>
          <c:val>
            <c:numRef>
              <c:f>parks!$J$2:$J$45</c:f>
              <c:numCache>
                <c:formatCode>General</c:formatCode>
                <c:ptCount val="44"/>
                <c:pt idx="0">
                  <c:v>57</c:v>
                </c:pt>
                <c:pt idx="1">
                  <c:v>36</c:v>
                </c:pt>
                <c:pt idx="2">
                  <c:v>35</c:v>
                </c:pt>
                <c:pt idx="3">
                  <c:v>31</c:v>
                </c:pt>
                <c:pt idx="4">
                  <c:v>17</c:v>
                </c:pt>
                <c:pt idx="5">
                  <c:v>17</c:v>
                </c:pt>
                <c:pt idx="6">
                  <c:v>14</c:v>
                </c:pt>
                <c:pt idx="7">
                  <c:v>13</c:v>
                </c:pt>
                <c:pt idx="8">
                  <c:v>12</c:v>
                </c:pt>
                <c:pt idx="9">
                  <c:v>12</c:v>
                </c:pt>
                <c:pt idx="10">
                  <c:v>11</c:v>
                </c:pt>
                <c:pt idx="11">
                  <c:v>10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8</c:v>
                </c:pt>
                <c:pt idx="20">
                  <c:v>8</c:v>
                </c:pt>
                <c:pt idx="21">
                  <c:v>7</c:v>
                </c:pt>
                <c:pt idx="22">
                  <c:v>7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5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3</c:v>
                </c:pt>
                <c:pt idx="32">
                  <c:v>3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2E-4257-BD62-E2DB76294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38104287"/>
        <c:axId val="1268131791"/>
      </c:barChart>
      <c:catAx>
        <c:axId val="13381042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8131791"/>
        <c:crosses val="autoZero"/>
        <c:auto val="1"/>
        <c:lblAlgn val="ctr"/>
        <c:lblOffset val="100"/>
        <c:noMultiLvlLbl val="0"/>
      </c:catAx>
      <c:valAx>
        <c:axId val="1268131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104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466723</xdr:colOff>
      <xdr:row>0</xdr:row>
      <xdr:rowOff>176892</xdr:rowOff>
    </xdr:from>
    <xdr:to>
      <xdr:col>15</xdr:col>
      <xdr:colOff>1181100</xdr:colOff>
      <xdr:row>44</xdr:row>
      <xdr:rowOff>81643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2C061BB8-D371-1DE2-AB65-2CB6EA9A1D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41653DE-AA46-4BFD-97F0-8952B9FEA3A8}" name="Table3" displayName="Table3" ref="I1:J45" totalsRowShown="0">
  <autoFilter ref="I1:J45" xr:uid="{B41653DE-AA46-4BFD-97F0-8952B9FEA3A8}"/>
  <sortState xmlns:xlrd2="http://schemas.microsoft.com/office/spreadsheetml/2017/richdata2" ref="I2:J45">
    <sortCondition descending="1" ref="J1:J45"/>
  </sortState>
  <tableColumns count="2">
    <tableColumn id="1" xr3:uid="{D25B38B5-144E-42C5-8B1C-AEC0501D3460}" name="Planning Area"/>
    <tableColumn id="2" xr3:uid="{EB5817BB-E65B-4FB5-B1BA-C02BE3B72623}" name="Column1" dataDxfId="4">
      <calculatedColumnFormula>COUNTIF($G$2:$G$422,Table3[[#This Row],[Planning Area]])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FC20F0A-725E-4DE0-85F7-272026FFA569}" name="Table1" displayName="Table1" ref="A1:E423" totalsRowShown="0">
  <autoFilter ref="A1:E423" xr:uid="{00000000-0009-0000-0100-000001000000}"/>
  <sortState xmlns:xlrd2="http://schemas.microsoft.com/office/spreadsheetml/2017/richdata2" ref="A2:E16">
    <sortCondition sortBy="cellColor" ref="D1:D16" dxfId="3"/>
  </sortState>
  <tableColumns count="5">
    <tableColumn id="1" xr3:uid="{025857F3-8FA7-4B80-9876-20A67C3A8698}" name="Latitude"/>
    <tableColumn id="2" xr3:uid="{BC9BEAA4-1D4C-4AD7-9518-DA9DBAB97BA8}" name="Longitude"/>
    <tableColumn id="4" xr3:uid="{533A52CE-E986-46F1-A286-EEEE9483CA3C}" name="helper" dataDxfId="2">
      <calculatedColumnFormula>Table1[[#This Row],[Latitude]]&amp;Table1[[#This Row],[Longitude]]</calculatedColumnFormula>
    </tableColumn>
    <tableColumn id="3" xr3:uid="{2E3D91DF-A35B-4267-9EAD-8E2DCCB78332}" name="Planning Area" dataDxfId="1">
      <calculatedColumnFormula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calculatedColumnFormula>
    </tableColumn>
    <tableColumn id="5" xr3:uid="{433618A7-6776-4E57-BEA4-03FA091E3A36}" name="Column1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22"/>
  <sheetViews>
    <sheetView tabSelected="1" zoomScale="70" zoomScaleNormal="70" workbookViewId="0">
      <selection activeCell="A36" sqref="A36"/>
    </sheetView>
  </sheetViews>
  <sheetFormatPr defaultColWidth="24.109375" defaultRowHeight="14.4" x14ac:dyDescent="0.3"/>
  <cols>
    <col min="1" max="1" width="13.5546875" customWidth="1"/>
    <col min="2" max="2" width="13" customWidth="1"/>
    <col min="3" max="4" width="50.6640625" bestFit="1" customWidth="1"/>
    <col min="5" max="6" width="24.109375" style="2"/>
    <col min="7" max="7" width="32" bestFit="1" customWidth="1"/>
    <col min="9" max="9" width="32" bestFit="1" customWidth="1"/>
    <col min="10" max="10" width="14.44140625" style="3" bestFit="1" customWidth="1"/>
  </cols>
  <sheetData>
    <row r="1" spans="1:10" x14ac:dyDescent="0.3">
      <c r="A1" t="s">
        <v>477</v>
      </c>
      <c r="B1" t="s">
        <v>476</v>
      </c>
      <c r="C1" t="s">
        <v>2</v>
      </c>
      <c r="D1" t="s">
        <v>3</v>
      </c>
      <c r="E1" s="2" t="s">
        <v>0</v>
      </c>
      <c r="F1" s="2" t="s">
        <v>1</v>
      </c>
      <c r="G1" t="s">
        <v>4</v>
      </c>
      <c r="I1" t="s">
        <v>4</v>
      </c>
      <c r="J1" s="3" t="s">
        <v>5</v>
      </c>
    </row>
    <row r="2" spans="1:10" x14ac:dyDescent="0.3">
      <c r="A2">
        <v>103.83699592763401</v>
      </c>
      <c r="B2">
        <v>1.45752912996691</v>
      </c>
      <c r="C2" t="s">
        <v>6</v>
      </c>
      <c r="D2" t="s">
        <v>6</v>
      </c>
      <c r="E2" s="2">
        <v>28409.2291</v>
      </c>
      <c r="F2" s="2">
        <v>48791.684699999998</v>
      </c>
      <c r="G2" t="s">
        <v>7</v>
      </c>
      <c r="I2" t="s">
        <v>8</v>
      </c>
      <c r="J2" s="3">
        <f>COUNTIF($G$2:$G$422,Table3[[#This Row],[Planning Area]])</f>
        <v>57</v>
      </c>
    </row>
    <row r="3" spans="1:10" x14ac:dyDescent="0.3">
      <c r="A3">
        <v>103.94905417598299</v>
      </c>
      <c r="B3">
        <v>1.3247254117926801</v>
      </c>
      <c r="C3" t="s">
        <v>9</v>
      </c>
      <c r="D3" t="s">
        <v>9</v>
      </c>
      <c r="E3" s="2">
        <v>40880.216099999998</v>
      </c>
      <c r="F3" s="2">
        <v>34107.223100000003</v>
      </c>
      <c r="G3" t="s">
        <v>8</v>
      </c>
      <c r="I3" t="s">
        <v>10</v>
      </c>
      <c r="J3" s="3">
        <f>COUNTIF($G$2:$G$422,Table3[[#This Row],[Planning Area]])</f>
        <v>36</v>
      </c>
    </row>
    <row r="4" spans="1:10" x14ac:dyDescent="0.3">
      <c r="A4">
        <v>103.86566703067</v>
      </c>
      <c r="B4">
        <v>1.3603835275783001</v>
      </c>
      <c r="C4" t="s">
        <v>11</v>
      </c>
      <c r="D4" t="s">
        <v>11</v>
      </c>
      <c r="E4" s="2">
        <v>31600.0052</v>
      </c>
      <c r="F4" s="2">
        <v>38049.838600000003</v>
      </c>
      <c r="G4" t="s">
        <v>10</v>
      </c>
      <c r="I4" t="s">
        <v>12</v>
      </c>
      <c r="J4" s="3">
        <f>COUNTIF($G$2:$G$422,Table3[[#This Row],[Planning Area]])</f>
        <v>35</v>
      </c>
    </row>
    <row r="5" spans="1:10" x14ac:dyDescent="0.3">
      <c r="A5">
        <v>103.83259936397801</v>
      </c>
      <c r="B5">
        <v>1.37869395342777</v>
      </c>
      <c r="C5" t="s">
        <v>13</v>
      </c>
      <c r="D5" t="s">
        <v>13</v>
      </c>
      <c r="E5" s="2">
        <v>27919.9604</v>
      </c>
      <c r="F5" s="2">
        <v>40074.4882</v>
      </c>
      <c r="G5" t="s">
        <v>14</v>
      </c>
      <c r="I5" t="s">
        <v>14</v>
      </c>
      <c r="J5" s="3">
        <f>COUNTIF($G$2:$G$422,Table3[[#This Row],[Planning Area]])</f>
        <v>31</v>
      </c>
    </row>
    <row r="6" spans="1:10" x14ac:dyDescent="0.3">
      <c r="A6">
        <v>103.867368435586</v>
      </c>
      <c r="B6">
        <v>1.3471310181729801</v>
      </c>
      <c r="C6" t="s">
        <v>15</v>
      </c>
      <c r="D6" t="s">
        <v>15</v>
      </c>
      <c r="E6" s="2">
        <v>31789.372299999999</v>
      </c>
      <c r="F6" s="2">
        <v>36584.446100000001</v>
      </c>
      <c r="G6" t="s">
        <v>10</v>
      </c>
      <c r="I6" t="s">
        <v>16</v>
      </c>
      <c r="J6" s="3">
        <f>COUNTIF($G$2:$G$422,Table3[[#This Row],[Planning Area]])</f>
        <v>17</v>
      </c>
    </row>
    <row r="7" spans="1:10" x14ac:dyDescent="0.3">
      <c r="A7">
        <v>103.861737336598</v>
      </c>
      <c r="B7">
        <v>1.35280772776122</v>
      </c>
      <c r="C7" t="s">
        <v>17</v>
      </c>
      <c r="D7" t="s">
        <v>17</v>
      </c>
      <c r="E7" s="2">
        <v>31162.6859</v>
      </c>
      <c r="F7" s="2">
        <v>37212.1397</v>
      </c>
      <c r="G7" t="s">
        <v>10</v>
      </c>
      <c r="I7" t="s">
        <v>18</v>
      </c>
      <c r="J7" s="3">
        <f>COUNTIF($G$2:$G$422,Table3[[#This Row],[Planning Area]])</f>
        <v>17</v>
      </c>
    </row>
    <row r="8" spans="1:10" x14ac:dyDescent="0.3">
      <c r="A8">
        <v>103.833557588825</v>
      </c>
      <c r="B8">
        <v>1.3621260667937201</v>
      </c>
      <c r="C8" t="s">
        <v>19</v>
      </c>
      <c r="D8" t="s">
        <v>19</v>
      </c>
      <c r="E8" s="2">
        <v>28026.598999999998</v>
      </c>
      <c r="F8" s="2">
        <v>38242.495600000002</v>
      </c>
      <c r="G8" t="s">
        <v>16</v>
      </c>
      <c r="I8" t="s">
        <v>20</v>
      </c>
      <c r="J8" s="3">
        <f>COUNTIF($G$2:$G$422,Table3[[#This Row],[Planning Area]])</f>
        <v>14</v>
      </c>
    </row>
    <row r="9" spans="1:10" x14ac:dyDescent="0.3">
      <c r="A9">
        <v>103.860427116114</v>
      </c>
      <c r="B9">
        <v>1.3840294317402699</v>
      </c>
      <c r="C9" t="s">
        <v>21</v>
      </c>
      <c r="D9" t="s">
        <v>21</v>
      </c>
      <c r="E9" s="2">
        <v>31016.834200000001</v>
      </c>
      <c r="F9" s="2">
        <v>40664.4755</v>
      </c>
      <c r="G9" t="s">
        <v>10</v>
      </c>
      <c r="I9" t="s">
        <v>22</v>
      </c>
      <c r="J9" s="3">
        <f>COUNTIF($G$2:$G$422,Table3[[#This Row],[Planning Area]])</f>
        <v>13</v>
      </c>
    </row>
    <row r="10" spans="1:10" x14ac:dyDescent="0.3">
      <c r="A10">
        <v>103.88090384601701</v>
      </c>
      <c r="B10">
        <v>1.3533332104442199</v>
      </c>
      <c r="C10" t="s">
        <v>23</v>
      </c>
      <c r="D10" t="s">
        <v>23</v>
      </c>
      <c r="E10" s="2">
        <v>33295.700599999996</v>
      </c>
      <c r="F10" s="2">
        <v>37270.278299999998</v>
      </c>
      <c r="G10" t="s">
        <v>18</v>
      </c>
      <c r="I10" t="s">
        <v>24</v>
      </c>
      <c r="J10" s="3">
        <f>COUNTIF($G$2:$G$422,Table3[[#This Row],[Planning Area]])</f>
        <v>12</v>
      </c>
    </row>
    <row r="11" spans="1:10" x14ac:dyDescent="0.3">
      <c r="A11">
        <v>103.838379768292</v>
      </c>
      <c r="B11">
        <v>1.3886054286626099</v>
      </c>
      <c r="C11" t="s">
        <v>25</v>
      </c>
      <c r="D11" t="s">
        <v>25</v>
      </c>
      <c r="E11" s="2">
        <v>28563.244699999999</v>
      </c>
      <c r="F11" s="2">
        <v>41170.449399999998</v>
      </c>
      <c r="G11" t="s">
        <v>14</v>
      </c>
      <c r="I11" t="s">
        <v>26</v>
      </c>
      <c r="J11" s="3">
        <f>COUNTIF($G$2:$G$422,Table3[[#This Row],[Planning Area]])</f>
        <v>12</v>
      </c>
    </row>
    <row r="12" spans="1:10" x14ac:dyDescent="0.3">
      <c r="A12">
        <v>103.83507220342101</v>
      </c>
      <c r="B12">
        <v>1.3869709444584899</v>
      </c>
      <c r="C12" t="s">
        <v>27</v>
      </c>
      <c r="D12" t="s">
        <v>27</v>
      </c>
      <c r="E12" s="2">
        <v>28195.1558</v>
      </c>
      <c r="F12" s="2">
        <v>40989.715900000003</v>
      </c>
      <c r="G12" t="s">
        <v>14</v>
      </c>
      <c r="I12" t="s">
        <v>28</v>
      </c>
      <c r="J12" s="3">
        <f>COUNTIF($G$2:$G$422,Table3[[#This Row],[Planning Area]])</f>
        <v>11</v>
      </c>
    </row>
    <row r="13" spans="1:10" x14ac:dyDescent="0.3">
      <c r="A13">
        <v>103.80763056915301</v>
      </c>
      <c r="B13">
        <v>1.3267332234714599</v>
      </c>
      <c r="C13" t="s">
        <v>29</v>
      </c>
      <c r="D13" t="s">
        <v>29</v>
      </c>
      <c r="E13" s="2">
        <v>25141.1852</v>
      </c>
      <c r="F13" s="2">
        <v>34328.950799999999</v>
      </c>
      <c r="G13" t="s">
        <v>12</v>
      </c>
      <c r="I13" t="s">
        <v>30</v>
      </c>
      <c r="J13" s="3">
        <f>COUNTIF($G$2:$G$422,Table3[[#This Row],[Planning Area]])</f>
        <v>10</v>
      </c>
    </row>
    <row r="14" spans="1:10" x14ac:dyDescent="0.3">
      <c r="A14">
        <v>103.765747964369</v>
      </c>
      <c r="B14">
        <v>1.3342789969703801</v>
      </c>
      <c r="C14" t="s">
        <v>31</v>
      </c>
      <c r="D14" t="s">
        <v>31</v>
      </c>
      <c r="E14" s="2">
        <v>20480.097699999998</v>
      </c>
      <c r="F14" s="2">
        <v>35163.412199999999</v>
      </c>
      <c r="G14" t="s">
        <v>12</v>
      </c>
      <c r="I14" t="s">
        <v>7</v>
      </c>
      <c r="J14" s="3">
        <f>COUNTIF($G$2:$G$422,Table3[[#This Row],[Planning Area]])</f>
        <v>9</v>
      </c>
    </row>
    <row r="15" spans="1:10" x14ac:dyDescent="0.3">
      <c r="A15">
        <v>103.76677212875801</v>
      </c>
      <c r="B15">
        <v>1.3461510530623499</v>
      </c>
      <c r="C15" t="s">
        <v>32</v>
      </c>
      <c r="D15" t="s">
        <v>32</v>
      </c>
      <c r="E15" s="2">
        <v>20594.1122</v>
      </c>
      <c r="F15" s="2">
        <v>36476.161200000002</v>
      </c>
      <c r="G15" t="s">
        <v>12</v>
      </c>
      <c r="I15" t="s">
        <v>33</v>
      </c>
      <c r="J15" s="3">
        <f>COUNTIF($G$2:$G$422,Table3[[#This Row],[Planning Area]])</f>
        <v>9</v>
      </c>
    </row>
    <row r="16" spans="1:10" x14ac:dyDescent="0.3">
      <c r="A16">
        <v>103.76598447236999</v>
      </c>
      <c r="B16">
        <v>1.34051649266799</v>
      </c>
      <c r="C16" t="s">
        <v>34</v>
      </c>
      <c r="D16" t="s">
        <v>34</v>
      </c>
      <c r="E16" s="2">
        <v>20506.4375</v>
      </c>
      <c r="F16" s="2">
        <v>35853.122300000003</v>
      </c>
      <c r="G16" t="s">
        <v>12</v>
      </c>
      <c r="I16" t="s">
        <v>35</v>
      </c>
      <c r="J16" s="3">
        <f>COUNTIF($G$2:$G$422,Table3[[#This Row],[Planning Area]])</f>
        <v>9</v>
      </c>
    </row>
    <row r="17" spans="1:10" x14ac:dyDescent="0.3">
      <c r="A17">
        <v>103.767556044785</v>
      </c>
      <c r="B17">
        <v>1.29982839456609</v>
      </c>
      <c r="C17" t="s">
        <v>36</v>
      </c>
      <c r="D17" t="s">
        <v>36</v>
      </c>
      <c r="E17" s="2">
        <v>20681.217700000001</v>
      </c>
      <c r="F17" s="2">
        <v>31354.033599999999</v>
      </c>
      <c r="G17" t="s">
        <v>24</v>
      </c>
      <c r="I17" t="s">
        <v>37</v>
      </c>
      <c r="J17" s="3">
        <f>COUNTIF($G$2:$G$422,Table3[[#This Row],[Planning Area]])</f>
        <v>9</v>
      </c>
    </row>
    <row r="18" spans="1:10" x14ac:dyDescent="0.3">
      <c r="A18">
        <v>103.718611913632</v>
      </c>
      <c r="B18">
        <v>1.34008166817537</v>
      </c>
      <c r="C18" t="s">
        <v>38</v>
      </c>
      <c r="D18" t="s">
        <v>38</v>
      </c>
      <c r="E18" s="2">
        <v>15234.3729</v>
      </c>
      <c r="F18" s="2">
        <v>35805.237500000003</v>
      </c>
      <c r="G18" t="s">
        <v>39</v>
      </c>
      <c r="I18" t="s">
        <v>40</v>
      </c>
      <c r="J18" s="3">
        <f>COUNTIF($G$2:$G$422,Table3[[#This Row],[Planning Area]])</f>
        <v>9</v>
      </c>
    </row>
    <row r="19" spans="1:10" x14ac:dyDescent="0.3">
      <c r="A19">
        <v>103.87304962410499</v>
      </c>
      <c r="B19">
        <v>1.3298262073931599</v>
      </c>
      <c r="C19" t="s">
        <v>41</v>
      </c>
      <c r="D19" t="s">
        <v>41</v>
      </c>
      <c r="E19" s="2">
        <v>32421.656800000001</v>
      </c>
      <c r="F19" s="2">
        <v>34670.977800000001</v>
      </c>
      <c r="G19" t="s">
        <v>30</v>
      </c>
      <c r="I19" t="s">
        <v>42</v>
      </c>
      <c r="J19" s="3">
        <f>COUNTIF($G$2:$G$422,Table3[[#This Row],[Planning Area]])</f>
        <v>9</v>
      </c>
    </row>
    <row r="20" spans="1:10" x14ac:dyDescent="0.3">
      <c r="A20">
        <v>103.833590422111</v>
      </c>
      <c r="B20">
        <v>1.3415230128650499</v>
      </c>
      <c r="C20" t="s">
        <v>43</v>
      </c>
      <c r="D20" t="s">
        <v>43</v>
      </c>
      <c r="E20" s="2">
        <v>28030.253199999999</v>
      </c>
      <c r="F20" s="2">
        <v>35964.3151</v>
      </c>
      <c r="G20" t="s">
        <v>44</v>
      </c>
      <c r="I20" t="s">
        <v>45</v>
      </c>
      <c r="J20" s="3">
        <f>COUNTIF($G$2:$G$422,Table3[[#This Row],[Planning Area]])</f>
        <v>9</v>
      </c>
    </row>
    <row r="21" spans="1:10" x14ac:dyDescent="0.3">
      <c r="A21">
        <v>103.884924857854</v>
      </c>
      <c r="B21">
        <v>1.34618504678902</v>
      </c>
      <c r="C21" t="s">
        <v>46</v>
      </c>
      <c r="D21" t="s">
        <v>46</v>
      </c>
      <c r="E21" s="2">
        <v>33743.210500000001</v>
      </c>
      <c r="F21" s="2">
        <v>36479.879699999998</v>
      </c>
      <c r="G21" t="s">
        <v>18</v>
      </c>
      <c r="I21" t="s">
        <v>47</v>
      </c>
      <c r="J21" s="3">
        <f>COUNTIF($G$2:$G$422,Table3[[#This Row],[Planning Area]])</f>
        <v>8</v>
      </c>
    </row>
    <row r="22" spans="1:10" x14ac:dyDescent="0.3">
      <c r="A22">
        <v>103.84665477814301</v>
      </c>
      <c r="B22">
        <v>1.27808686933004</v>
      </c>
      <c r="C22" t="s">
        <v>48</v>
      </c>
      <c r="D22" t="s">
        <v>48</v>
      </c>
      <c r="E22" s="2">
        <v>29484.212</v>
      </c>
      <c r="F22" s="2">
        <v>28949.876499999998</v>
      </c>
      <c r="G22" t="s">
        <v>33</v>
      </c>
      <c r="I22" t="s">
        <v>49</v>
      </c>
      <c r="J22" s="3">
        <f>COUNTIF($G$2:$G$422,Table3[[#This Row],[Planning Area]])</f>
        <v>8</v>
      </c>
    </row>
    <row r="23" spans="1:10" x14ac:dyDescent="0.3">
      <c r="A23">
        <v>103.773340678073</v>
      </c>
      <c r="B23">
        <v>1.3689514390239399</v>
      </c>
      <c r="C23" t="s">
        <v>50</v>
      </c>
      <c r="D23" t="s">
        <v>50</v>
      </c>
      <c r="E23" s="2">
        <v>21325.1823</v>
      </c>
      <c r="F23" s="2">
        <v>38997.294000000002</v>
      </c>
      <c r="G23" t="s">
        <v>20</v>
      </c>
      <c r="I23" t="s">
        <v>51</v>
      </c>
      <c r="J23" s="3">
        <f>COUNTIF($G$2:$G$422,Table3[[#This Row],[Planning Area]])</f>
        <v>7</v>
      </c>
    </row>
    <row r="24" spans="1:10" x14ac:dyDescent="0.3">
      <c r="A24">
        <v>103.781617545651</v>
      </c>
      <c r="B24">
        <v>1.4538037029388999</v>
      </c>
      <c r="C24" t="s">
        <v>52</v>
      </c>
      <c r="D24" t="s">
        <v>52</v>
      </c>
      <c r="E24" s="2">
        <v>22246.506799999999</v>
      </c>
      <c r="F24" s="2">
        <v>48379.811199999996</v>
      </c>
      <c r="G24" t="s">
        <v>53</v>
      </c>
      <c r="I24" t="s">
        <v>54</v>
      </c>
      <c r="J24" s="3">
        <f>COUNTIF($G$2:$G$422,Table3[[#This Row],[Planning Area]])</f>
        <v>7</v>
      </c>
    </row>
    <row r="25" spans="1:10" x14ac:dyDescent="0.3">
      <c r="A25">
        <v>103.94390967640599</v>
      </c>
      <c r="B25">
        <v>1.33299843079949</v>
      </c>
      <c r="C25" t="s">
        <v>55</v>
      </c>
      <c r="D25" t="s">
        <v>55</v>
      </c>
      <c r="E25" s="2">
        <v>40307.642999999996</v>
      </c>
      <c r="F25" s="2">
        <v>35021.986700000001</v>
      </c>
      <c r="G25" t="s">
        <v>8</v>
      </c>
      <c r="I25" t="s">
        <v>39</v>
      </c>
      <c r="J25" s="3">
        <f>COUNTIF($G$2:$G$422,Table3[[#This Row],[Planning Area]])</f>
        <v>6</v>
      </c>
    </row>
    <row r="26" spans="1:10" x14ac:dyDescent="0.3">
      <c r="A26">
        <v>103.91472539986</v>
      </c>
      <c r="B26">
        <v>1.3274280369462901</v>
      </c>
      <c r="C26" t="s">
        <v>56</v>
      </c>
      <c r="D26" t="s">
        <v>56</v>
      </c>
      <c r="E26" s="2">
        <v>37059.753199999999</v>
      </c>
      <c r="F26" s="2">
        <v>34405.9139</v>
      </c>
      <c r="G26" t="s">
        <v>8</v>
      </c>
      <c r="I26" t="s">
        <v>44</v>
      </c>
      <c r="J26" s="3">
        <f>COUNTIF($G$2:$G$422,Table3[[#This Row],[Planning Area]])</f>
        <v>6</v>
      </c>
    </row>
    <row r="27" spans="1:10" x14ac:dyDescent="0.3">
      <c r="A27">
        <v>103.917184248938</v>
      </c>
      <c r="B27">
        <v>1.3255723945320901</v>
      </c>
      <c r="C27" t="s">
        <v>57</v>
      </c>
      <c r="D27" t="s">
        <v>57</v>
      </c>
      <c r="E27" s="2">
        <v>37333.405299999999</v>
      </c>
      <c r="F27" s="2">
        <v>34200.735399999998</v>
      </c>
      <c r="G27" t="s">
        <v>8</v>
      </c>
      <c r="I27" t="s">
        <v>58</v>
      </c>
      <c r="J27" s="3">
        <f>COUNTIF($G$2:$G$422,Table3[[#This Row],[Planning Area]])</f>
        <v>6</v>
      </c>
    </row>
    <row r="28" spans="1:10" x14ac:dyDescent="0.3">
      <c r="A28">
        <v>103.83629822702</v>
      </c>
      <c r="B28">
        <v>1.3651706961227601</v>
      </c>
      <c r="C28" t="s">
        <v>59</v>
      </c>
      <c r="D28" t="s">
        <v>59</v>
      </c>
      <c r="E28" s="2">
        <v>28331.599399999999</v>
      </c>
      <c r="F28" s="2">
        <v>38579.155400000003</v>
      </c>
      <c r="G28" t="s">
        <v>16</v>
      </c>
      <c r="I28" t="s">
        <v>60</v>
      </c>
      <c r="J28" s="3">
        <f>COUNTIF($G$2:$G$422,Table3[[#This Row],[Planning Area]])</f>
        <v>5</v>
      </c>
    </row>
    <row r="29" spans="1:10" x14ac:dyDescent="0.3">
      <c r="A29">
        <v>103.83281491713601</v>
      </c>
      <c r="B29">
        <v>1.3717060114411701</v>
      </c>
      <c r="C29" t="s">
        <v>61</v>
      </c>
      <c r="D29" t="s">
        <v>61</v>
      </c>
      <c r="E29" s="2">
        <v>27943.9486</v>
      </c>
      <c r="F29" s="2">
        <v>39301.797100000003</v>
      </c>
      <c r="G29" t="s">
        <v>14</v>
      </c>
      <c r="I29" t="s">
        <v>53</v>
      </c>
      <c r="J29" s="3">
        <f>COUNTIF($G$2:$G$422,Table3[[#This Row],[Planning Area]])</f>
        <v>4</v>
      </c>
    </row>
    <row r="30" spans="1:10" x14ac:dyDescent="0.3">
      <c r="A30">
        <v>103.779243738199</v>
      </c>
      <c r="B30">
        <v>1.4366577861848999</v>
      </c>
      <c r="C30" t="s">
        <v>62</v>
      </c>
      <c r="D30" t="s">
        <v>62</v>
      </c>
      <c r="E30" s="2">
        <v>21982.294999999998</v>
      </c>
      <c r="F30" s="2">
        <v>46483.907099999997</v>
      </c>
      <c r="G30" t="s">
        <v>53</v>
      </c>
      <c r="I30" t="s">
        <v>63</v>
      </c>
      <c r="J30" s="3">
        <f>COUNTIF($G$2:$G$422,Table3[[#This Row],[Planning Area]])</f>
        <v>4</v>
      </c>
    </row>
    <row r="31" spans="1:10" x14ac:dyDescent="0.3">
      <c r="A31">
        <v>103.797934009008</v>
      </c>
      <c r="B31">
        <v>1.27926286005946</v>
      </c>
      <c r="C31" t="s">
        <v>64</v>
      </c>
      <c r="D31" t="s">
        <v>64</v>
      </c>
      <c r="E31" s="2">
        <v>24061.982599999999</v>
      </c>
      <c r="F31" s="2">
        <v>29079.934799999999</v>
      </c>
      <c r="G31" t="s">
        <v>47</v>
      </c>
      <c r="I31" t="s">
        <v>65</v>
      </c>
      <c r="J31" s="3">
        <f>COUNTIF($G$2:$G$422,Table3[[#This Row],[Planning Area]])</f>
        <v>4</v>
      </c>
    </row>
    <row r="32" spans="1:10" x14ac:dyDescent="0.3">
      <c r="A32">
        <v>103.842482846587</v>
      </c>
      <c r="B32">
        <v>1.42448806810676</v>
      </c>
      <c r="C32" t="s">
        <v>66</v>
      </c>
      <c r="D32" t="s">
        <v>66</v>
      </c>
      <c r="E32" s="2">
        <v>29019.8485</v>
      </c>
      <c r="F32" s="2">
        <v>45138.171699999999</v>
      </c>
      <c r="G32" t="s">
        <v>35</v>
      </c>
      <c r="I32" t="s">
        <v>67</v>
      </c>
      <c r="J32" s="3">
        <f>COUNTIF($G$2:$G$422,Table3[[#This Row],[Planning Area]])</f>
        <v>4</v>
      </c>
    </row>
    <row r="33" spans="1:10" x14ac:dyDescent="0.3">
      <c r="A33">
        <v>103.82949045745499</v>
      </c>
      <c r="B33">
        <v>1.45064134615514</v>
      </c>
      <c r="C33" t="s">
        <v>68</v>
      </c>
      <c r="D33" t="s">
        <v>68</v>
      </c>
      <c r="E33" s="2">
        <v>27573.9912</v>
      </c>
      <c r="F33" s="2">
        <v>48030.068099999997</v>
      </c>
      <c r="G33" t="s">
        <v>7</v>
      </c>
      <c r="I33" t="s">
        <v>69</v>
      </c>
      <c r="J33" s="3">
        <f>COUNTIF($G$2:$G$422,Table3[[#This Row],[Planning Area]])</f>
        <v>3</v>
      </c>
    </row>
    <row r="34" spans="1:10" x14ac:dyDescent="0.3">
      <c r="A34">
        <v>103.83650047505699</v>
      </c>
      <c r="B34">
        <v>1.46136162644367</v>
      </c>
      <c r="C34" t="s">
        <v>70</v>
      </c>
      <c r="D34" t="s">
        <v>70</v>
      </c>
      <c r="E34" s="2">
        <v>28354.092700000001</v>
      </c>
      <c r="F34" s="2">
        <v>49215.462899999999</v>
      </c>
      <c r="G34" t="s">
        <v>7</v>
      </c>
      <c r="I34" t="s">
        <v>71</v>
      </c>
      <c r="J34" s="3">
        <f>COUNTIF($G$2:$G$422,Table3[[#This Row],[Planning Area]])</f>
        <v>3</v>
      </c>
    </row>
    <row r="35" spans="1:10" x14ac:dyDescent="0.3">
      <c r="A35">
        <v>103.83482493173</v>
      </c>
      <c r="B35">
        <v>1.34990620063447</v>
      </c>
      <c r="C35" t="s">
        <v>72</v>
      </c>
      <c r="D35" t="s">
        <v>72</v>
      </c>
      <c r="E35" s="2">
        <v>28167.640200000002</v>
      </c>
      <c r="F35" s="2">
        <v>36891.285199999998</v>
      </c>
      <c r="G35" t="s">
        <v>16</v>
      </c>
      <c r="I35" t="s">
        <v>73</v>
      </c>
      <c r="J35" s="3">
        <f>COUNTIF($G$2:$G$422,Table3[[#This Row],[Planning Area]])</f>
        <v>2</v>
      </c>
    </row>
    <row r="36" spans="1:10" x14ac:dyDescent="0.3">
      <c r="A36">
        <v>103.846320994422</v>
      </c>
      <c r="B36">
        <v>1.27656099848663</v>
      </c>
      <c r="C36" t="s">
        <v>74</v>
      </c>
      <c r="D36" t="s">
        <v>74</v>
      </c>
      <c r="E36" s="2">
        <v>29447.065399999999</v>
      </c>
      <c r="F36" s="2">
        <v>28781.153399999999</v>
      </c>
      <c r="G36" t="s">
        <v>33</v>
      </c>
      <c r="I36" t="s">
        <v>75</v>
      </c>
      <c r="J36" s="3">
        <f>COUNTIF($G$2:$G$422,Table3[[#This Row],[Planning Area]])</f>
        <v>2</v>
      </c>
    </row>
    <row r="37" spans="1:10" x14ac:dyDescent="0.3">
      <c r="A37">
        <v>103.8477751085</v>
      </c>
      <c r="B37">
        <v>1.2989707431725299</v>
      </c>
      <c r="C37" t="s">
        <v>76</v>
      </c>
      <c r="D37" t="s">
        <v>76</v>
      </c>
      <c r="E37" s="2">
        <v>29608.882699999998</v>
      </c>
      <c r="F37" s="2">
        <v>31259.108199999999</v>
      </c>
      <c r="G37" t="s">
        <v>37</v>
      </c>
      <c r="I37" t="s">
        <v>77</v>
      </c>
      <c r="J37" s="3">
        <f>COUNTIF($G$2:$G$422,Table3[[#This Row],[Planning Area]])</f>
        <v>2</v>
      </c>
    </row>
    <row r="38" spans="1:10" x14ac:dyDescent="0.3">
      <c r="A38">
        <v>103.829257356996</v>
      </c>
      <c r="B38">
        <v>1.3725299842368599</v>
      </c>
      <c r="C38" t="s">
        <v>78</v>
      </c>
      <c r="D38" t="s">
        <v>78</v>
      </c>
      <c r="E38" s="2">
        <v>27548.0357</v>
      </c>
      <c r="F38" s="2">
        <v>39392.908199999998</v>
      </c>
      <c r="G38" t="s">
        <v>14</v>
      </c>
      <c r="I38" t="s">
        <v>79</v>
      </c>
      <c r="J38" s="3">
        <f>COUNTIF($G$2:$G$422,Table3[[#This Row],[Planning Area]])</f>
        <v>1</v>
      </c>
    </row>
    <row r="39" spans="1:10" x14ac:dyDescent="0.3">
      <c r="A39">
        <v>103.94371665089599</v>
      </c>
      <c r="B39">
        <v>1.35888549034446</v>
      </c>
      <c r="C39" t="s">
        <v>80</v>
      </c>
      <c r="D39" t="s">
        <v>80</v>
      </c>
      <c r="E39" s="2">
        <v>40286.0317</v>
      </c>
      <c r="F39" s="2">
        <v>37884.449800000002</v>
      </c>
      <c r="G39" t="s">
        <v>28</v>
      </c>
      <c r="I39" t="s">
        <v>81</v>
      </c>
      <c r="J39" s="3">
        <f>COUNTIF($G$2:$G$422,Table3[[#This Row],[Planning Area]])</f>
        <v>1</v>
      </c>
    </row>
    <row r="40" spans="1:10" x14ac:dyDescent="0.3">
      <c r="A40">
        <v>103.898594689611</v>
      </c>
      <c r="B40">
        <v>1.37716462833205</v>
      </c>
      <c r="C40" t="s">
        <v>82</v>
      </c>
      <c r="D40" t="s">
        <v>82</v>
      </c>
      <c r="E40" s="2">
        <v>35264.420100000003</v>
      </c>
      <c r="F40" s="2">
        <v>39905.482600000003</v>
      </c>
      <c r="G40" t="s">
        <v>18</v>
      </c>
      <c r="I40" t="s">
        <v>83</v>
      </c>
      <c r="J40" s="3">
        <f>COUNTIF($G$2:$G$422,Table3[[#This Row],[Planning Area]])</f>
        <v>1</v>
      </c>
    </row>
    <row r="41" spans="1:10" x14ac:dyDescent="0.3">
      <c r="A41">
        <v>103.858162147397</v>
      </c>
      <c r="B41">
        <v>1.3115174132681999</v>
      </c>
      <c r="C41" t="s">
        <v>84</v>
      </c>
      <c r="D41" t="s">
        <v>84</v>
      </c>
      <c r="E41" s="2">
        <v>30764.853800000001</v>
      </c>
      <c r="F41" s="2">
        <v>32646.463500000002</v>
      </c>
      <c r="G41" t="s">
        <v>40</v>
      </c>
      <c r="I41" t="s">
        <v>85</v>
      </c>
      <c r="J41" s="3">
        <f>COUNTIF($G$2:$G$422,Table3[[#This Row],[Planning Area]])</f>
        <v>1</v>
      </c>
    </row>
    <row r="42" spans="1:10" x14ac:dyDescent="0.3">
      <c r="A42">
        <v>103.948183299937</v>
      </c>
      <c r="B42">
        <v>1.3637775763826101</v>
      </c>
      <c r="C42" t="s">
        <v>86</v>
      </c>
      <c r="D42" t="s">
        <v>86</v>
      </c>
      <c r="E42" s="2">
        <v>40783.093099999998</v>
      </c>
      <c r="F42" s="2">
        <v>38425.415999999997</v>
      </c>
      <c r="G42" t="s">
        <v>28</v>
      </c>
      <c r="I42" t="s">
        <v>87</v>
      </c>
      <c r="J42" s="3">
        <f>COUNTIF($G$2:$G$422,Table3[[#This Row],[Planning Area]])</f>
        <v>1</v>
      </c>
    </row>
    <row r="43" spans="1:10" x14ac:dyDescent="0.3">
      <c r="A43">
        <v>103.946079526559</v>
      </c>
      <c r="B43">
        <v>1.3789000746501801</v>
      </c>
      <c r="C43" t="s">
        <v>88</v>
      </c>
      <c r="D43" t="s">
        <v>88</v>
      </c>
      <c r="E43" s="2">
        <v>40548.888800000001</v>
      </c>
      <c r="F43" s="2">
        <v>40097.577100000002</v>
      </c>
      <c r="G43" t="s">
        <v>49</v>
      </c>
      <c r="I43" t="s">
        <v>89</v>
      </c>
      <c r="J43" s="3">
        <f>COUNTIF($G$2:$G$422,Table3[[#This Row],[Planning Area]])</f>
        <v>1</v>
      </c>
    </row>
    <row r="44" spans="1:10" x14ac:dyDescent="0.3">
      <c r="A44">
        <v>103.95048148047</v>
      </c>
      <c r="B44">
        <v>1.3812338688553201</v>
      </c>
      <c r="C44" t="s">
        <v>90</v>
      </c>
      <c r="D44" t="s">
        <v>90</v>
      </c>
      <c r="E44" s="2">
        <v>41038.759400000003</v>
      </c>
      <c r="F44" s="2">
        <v>40355.660400000001</v>
      </c>
      <c r="G44" t="s">
        <v>49</v>
      </c>
      <c r="I44" t="s">
        <v>91</v>
      </c>
      <c r="J44" s="3">
        <f>COUNTIF($G$2:$G$422,Table3[[#This Row],[Planning Area]])</f>
        <v>1</v>
      </c>
    </row>
    <row r="45" spans="1:10" x14ac:dyDescent="0.3">
      <c r="A45">
        <v>103.762725076206</v>
      </c>
      <c r="B45">
        <v>1.2967151996053601</v>
      </c>
      <c r="C45" t="s">
        <v>92</v>
      </c>
      <c r="D45" t="s">
        <v>92</v>
      </c>
      <c r="E45" s="2">
        <v>20143.564200000001</v>
      </c>
      <c r="F45" s="2">
        <v>31009.806799999998</v>
      </c>
      <c r="G45" t="s">
        <v>47</v>
      </c>
      <c r="I45" s="2" t="s">
        <v>93</v>
      </c>
      <c r="J45" s="3">
        <f>COUNTIF($G$2:$G$422,Table3[[#This Row],[Planning Area]])</f>
        <v>0</v>
      </c>
    </row>
    <row r="46" spans="1:10" x14ac:dyDescent="0.3">
      <c r="A46">
        <v>103.796419777447</v>
      </c>
      <c r="B46">
        <v>1.3219884294631601</v>
      </c>
      <c r="C46" t="s">
        <v>94</v>
      </c>
      <c r="D46" t="s">
        <v>94</v>
      </c>
      <c r="E46" s="2">
        <v>23893.529900000001</v>
      </c>
      <c r="F46" s="2">
        <v>33804.311500000003</v>
      </c>
      <c r="G46" t="s">
        <v>12</v>
      </c>
    </row>
    <row r="47" spans="1:10" x14ac:dyDescent="0.3">
      <c r="A47">
        <v>103.85163923646201</v>
      </c>
      <c r="B47">
        <v>1.28437017036102</v>
      </c>
      <c r="C47" t="s">
        <v>95</v>
      </c>
      <c r="D47" t="s">
        <v>95</v>
      </c>
      <c r="E47" s="2">
        <v>30038.937300000001</v>
      </c>
      <c r="F47" s="2">
        <v>29644.654900000001</v>
      </c>
      <c r="G47" t="s">
        <v>33</v>
      </c>
    </row>
    <row r="48" spans="1:10" x14ac:dyDescent="0.3">
      <c r="A48">
        <v>103.875032277323</v>
      </c>
      <c r="B48">
        <v>1.37952623762821</v>
      </c>
      <c r="C48" t="s">
        <v>96</v>
      </c>
      <c r="D48" t="s">
        <v>96</v>
      </c>
      <c r="E48" s="2">
        <v>32642.211200000002</v>
      </c>
      <c r="F48" s="2">
        <v>40166.558599999997</v>
      </c>
      <c r="G48" t="s">
        <v>10</v>
      </c>
    </row>
    <row r="49" spans="1:7" x14ac:dyDescent="0.3">
      <c r="A49">
        <v>103.818319004082</v>
      </c>
      <c r="B49">
        <v>1.4000259334115699</v>
      </c>
      <c r="C49" t="s">
        <v>97</v>
      </c>
      <c r="D49" t="s">
        <v>97</v>
      </c>
      <c r="E49" s="2">
        <v>26330.750100000001</v>
      </c>
      <c r="F49" s="2">
        <v>42433.275699999998</v>
      </c>
      <c r="G49" t="s">
        <v>35</v>
      </c>
    </row>
    <row r="50" spans="1:7" x14ac:dyDescent="0.3">
      <c r="A50">
        <v>103.883249827298</v>
      </c>
      <c r="B50">
        <v>1.3058119104863399</v>
      </c>
      <c r="C50" t="s">
        <v>98</v>
      </c>
      <c r="D50" t="s">
        <v>98</v>
      </c>
      <c r="E50" s="2">
        <v>33556.887999999999</v>
      </c>
      <c r="F50" s="2">
        <v>32015.6198</v>
      </c>
      <c r="G50" t="s">
        <v>22</v>
      </c>
    </row>
    <row r="51" spans="1:7" x14ac:dyDescent="0.3">
      <c r="A51">
        <v>103.822458537855</v>
      </c>
      <c r="B51">
        <v>1.4008792709037601</v>
      </c>
      <c r="C51" t="s">
        <v>99</v>
      </c>
      <c r="D51" t="s">
        <v>99</v>
      </c>
      <c r="E51" s="2">
        <v>26791.4247</v>
      </c>
      <c r="F51" s="2">
        <v>42527.630899999996</v>
      </c>
      <c r="G51" t="s">
        <v>35</v>
      </c>
    </row>
    <row r="52" spans="1:7" x14ac:dyDescent="0.3">
      <c r="A52">
        <v>103.91280486328201</v>
      </c>
      <c r="B52">
        <v>1.31032524205805</v>
      </c>
      <c r="C52" t="s">
        <v>100</v>
      </c>
      <c r="D52" t="s">
        <v>100</v>
      </c>
      <c r="E52" s="2">
        <v>36846.0772</v>
      </c>
      <c r="F52" s="2">
        <v>32514.765899999999</v>
      </c>
      <c r="G52" t="s">
        <v>8</v>
      </c>
    </row>
    <row r="53" spans="1:7" x14ac:dyDescent="0.3">
      <c r="A53">
        <v>103.924452916818</v>
      </c>
      <c r="B53">
        <v>1.3200953506369799</v>
      </c>
      <c r="C53" t="s">
        <v>101</v>
      </c>
      <c r="D53" t="s">
        <v>101</v>
      </c>
      <c r="E53" s="2">
        <v>38142.357799999998</v>
      </c>
      <c r="F53" s="2">
        <v>33595.139799999997</v>
      </c>
      <c r="G53" t="s">
        <v>8</v>
      </c>
    </row>
    <row r="54" spans="1:7" x14ac:dyDescent="0.3">
      <c r="A54">
        <v>103.898951822019</v>
      </c>
      <c r="B54">
        <v>1.3115026295401999</v>
      </c>
      <c r="C54" t="s">
        <v>102</v>
      </c>
      <c r="D54" t="s">
        <v>102</v>
      </c>
      <c r="E54" s="2">
        <v>35304.359600000003</v>
      </c>
      <c r="F54" s="2">
        <v>32644.910800000001</v>
      </c>
      <c r="G54" t="s">
        <v>22</v>
      </c>
    </row>
    <row r="55" spans="1:7" x14ac:dyDescent="0.3">
      <c r="A55">
        <v>103.92150629691101</v>
      </c>
      <c r="B55">
        <v>1.3216108625004199</v>
      </c>
      <c r="C55" t="s">
        <v>103</v>
      </c>
      <c r="D55" t="s">
        <v>103</v>
      </c>
      <c r="E55" s="2">
        <v>37814.421699999999</v>
      </c>
      <c r="F55" s="2">
        <v>33762.705699999999</v>
      </c>
      <c r="G55" t="s">
        <v>8</v>
      </c>
    </row>
    <row r="56" spans="1:7" x14ac:dyDescent="0.3">
      <c r="A56">
        <v>103.946946932253</v>
      </c>
      <c r="B56">
        <v>1.3289414630885501</v>
      </c>
      <c r="C56" t="s">
        <v>104</v>
      </c>
      <c r="D56" t="s">
        <v>104</v>
      </c>
      <c r="E56" s="2">
        <v>40645.679199999999</v>
      </c>
      <c r="F56" s="2">
        <v>34573.402499999997</v>
      </c>
      <c r="G56" t="s">
        <v>8</v>
      </c>
    </row>
    <row r="57" spans="1:7" x14ac:dyDescent="0.3">
      <c r="A57">
        <v>103.968550248216</v>
      </c>
      <c r="B57">
        <v>1.35953985336844</v>
      </c>
      <c r="C57" t="s">
        <v>105</v>
      </c>
      <c r="D57" t="s">
        <v>105</v>
      </c>
      <c r="E57" s="2">
        <v>43049.725200000001</v>
      </c>
      <c r="F57" s="2">
        <v>37956.946600000003</v>
      </c>
      <c r="G57" t="s">
        <v>49</v>
      </c>
    </row>
    <row r="58" spans="1:7" x14ac:dyDescent="0.3">
      <c r="A58">
        <v>103.96640029679899</v>
      </c>
      <c r="B58">
        <v>1.36346752594547</v>
      </c>
      <c r="C58" t="s">
        <v>106</v>
      </c>
      <c r="D58" t="s">
        <v>106</v>
      </c>
      <c r="E58" s="2">
        <v>42810.436000000002</v>
      </c>
      <c r="F58" s="2">
        <v>38391.236499999999</v>
      </c>
      <c r="G58" t="s">
        <v>49</v>
      </c>
    </row>
    <row r="59" spans="1:7" x14ac:dyDescent="0.3">
      <c r="A59">
        <v>103.956229528547</v>
      </c>
      <c r="B59">
        <v>1.33715545143206</v>
      </c>
      <c r="C59" t="s">
        <v>107</v>
      </c>
      <c r="D59" t="s">
        <v>107</v>
      </c>
      <c r="E59" s="2">
        <v>41678.693899999998</v>
      </c>
      <c r="F59" s="2">
        <v>35481.714800000002</v>
      </c>
      <c r="G59" t="s">
        <v>28</v>
      </c>
    </row>
    <row r="60" spans="1:7" x14ac:dyDescent="0.3">
      <c r="A60">
        <v>103.95757674193401</v>
      </c>
      <c r="B60">
        <v>1.3231406764336699</v>
      </c>
      <c r="C60" t="s">
        <v>108</v>
      </c>
      <c r="D60" t="s">
        <v>108</v>
      </c>
      <c r="E60" s="2">
        <v>41828.702799999999</v>
      </c>
      <c r="F60" s="2">
        <v>33932.036699999997</v>
      </c>
      <c r="G60" t="s">
        <v>8</v>
      </c>
    </row>
    <row r="61" spans="1:7" x14ac:dyDescent="0.3">
      <c r="A61">
        <v>103.95017493912999</v>
      </c>
      <c r="B61">
        <v>1.3297452294004399</v>
      </c>
      <c r="C61" t="s">
        <v>109</v>
      </c>
      <c r="D61" t="s">
        <v>109</v>
      </c>
      <c r="E61" s="2">
        <v>41004.919800000003</v>
      </c>
      <c r="F61" s="2">
        <v>34662.2958</v>
      </c>
      <c r="G61" t="s">
        <v>8</v>
      </c>
    </row>
    <row r="62" spans="1:7" x14ac:dyDescent="0.3">
      <c r="A62">
        <v>103.960268909421</v>
      </c>
      <c r="B62">
        <v>1.34614579114425</v>
      </c>
      <c r="C62" t="s">
        <v>110</v>
      </c>
      <c r="D62" t="s">
        <v>110</v>
      </c>
      <c r="E62" s="2">
        <v>42128.183599999997</v>
      </c>
      <c r="F62" s="2">
        <v>36475.8459</v>
      </c>
      <c r="G62" t="s">
        <v>28</v>
      </c>
    </row>
    <row r="63" spans="1:7" x14ac:dyDescent="0.3">
      <c r="A63">
        <v>103.960282637278</v>
      </c>
      <c r="B63">
        <v>1.3443834063720399</v>
      </c>
      <c r="C63" t="s">
        <v>111</v>
      </c>
      <c r="D63" t="s">
        <v>111</v>
      </c>
      <c r="E63" s="2">
        <v>42129.7215</v>
      </c>
      <c r="F63" s="2">
        <v>36280.97</v>
      </c>
      <c r="G63" t="s">
        <v>28</v>
      </c>
    </row>
    <row r="64" spans="1:7" x14ac:dyDescent="0.3">
      <c r="A64">
        <v>103.95398580115</v>
      </c>
      <c r="B64">
        <v>1.3244335226722499</v>
      </c>
      <c r="C64" t="s">
        <v>112</v>
      </c>
      <c r="D64" t="s">
        <v>112</v>
      </c>
      <c r="E64" s="2">
        <v>41429.059099999999</v>
      </c>
      <c r="F64" s="2">
        <v>34074.973599999998</v>
      </c>
      <c r="G64" t="s">
        <v>8</v>
      </c>
    </row>
    <row r="65" spans="1:7" x14ac:dyDescent="0.3">
      <c r="A65">
        <v>103.955218546105</v>
      </c>
      <c r="B65">
        <v>1.3406546595784401</v>
      </c>
      <c r="C65" t="s">
        <v>113</v>
      </c>
      <c r="D65" t="s">
        <v>113</v>
      </c>
      <c r="E65" s="2">
        <v>41566.162799999998</v>
      </c>
      <c r="F65" s="2">
        <v>35868.634599999998</v>
      </c>
      <c r="G65" t="s">
        <v>28</v>
      </c>
    </row>
    <row r="66" spans="1:7" x14ac:dyDescent="0.3">
      <c r="A66">
        <v>103.96618956551301</v>
      </c>
      <c r="B66">
        <v>1.3619644049841999</v>
      </c>
      <c r="C66" t="s">
        <v>114</v>
      </c>
      <c r="D66" t="s">
        <v>114</v>
      </c>
      <c r="E66" s="2">
        <v>42786.993199999997</v>
      </c>
      <c r="F66" s="2">
        <v>38225.027300000002</v>
      </c>
      <c r="G66" t="s">
        <v>49</v>
      </c>
    </row>
    <row r="67" spans="1:7" x14ac:dyDescent="0.3">
      <c r="A67">
        <v>103.947485514222</v>
      </c>
      <c r="B67">
        <v>1.3255455042386399</v>
      </c>
      <c r="C67" t="s">
        <v>115</v>
      </c>
      <c r="D67" t="s">
        <v>115</v>
      </c>
      <c r="E67" s="2">
        <v>40705.635300000002</v>
      </c>
      <c r="F67" s="2">
        <v>34197.896800000002</v>
      </c>
      <c r="G67" t="s">
        <v>8</v>
      </c>
    </row>
    <row r="68" spans="1:7" x14ac:dyDescent="0.3">
      <c r="A68">
        <v>103.951749636244</v>
      </c>
      <c r="B68">
        <v>1.3207508664362699</v>
      </c>
      <c r="C68" t="s">
        <v>116</v>
      </c>
      <c r="D68" t="s">
        <v>116</v>
      </c>
      <c r="E68" s="2">
        <v>41180.215300000003</v>
      </c>
      <c r="F68" s="2">
        <v>33667.751499999998</v>
      </c>
      <c r="G68" t="s">
        <v>8</v>
      </c>
    </row>
    <row r="69" spans="1:7" x14ac:dyDescent="0.3">
      <c r="A69">
        <v>103.941457533044</v>
      </c>
      <c r="B69">
        <v>1.3192546782174299</v>
      </c>
      <c r="C69" t="s">
        <v>117</v>
      </c>
      <c r="D69" t="s">
        <v>117</v>
      </c>
      <c r="E69" s="2">
        <v>40034.810899999997</v>
      </c>
      <c r="F69" s="2">
        <v>33502.258199999997</v>
      </c>
      <c r="G69" t="s">
        <v>8</v>
      </c>
    </row>
    <row r="70" spans="1:7" x14ac:dyDescent="0.3">
      <c r="A70">
        <v>103.936212369999</v>
      </c>
      <c r="B70">
        <v>1.3170130426083599</v>
      </c>
      <c r="C70" t="s">
        <v>118</v>
      </c>
      <c r="D70" t="s">
        <v>118</v>
      </c>
      <c r="E70" s="2">
        <v>39451.084999999999</v>
      </c>
      <c r="F70" s="2">
        <v>33254.364500000003</v>
      </c>
      <c r="G70" t="s">
        <v>8</v>
      </c>
    </row>
    <row r="71" spans="1:7" x14ac:dyDescent="0.3">
      <c r="A71">
        <v>103.946383278957</v>
      </c>
      <c r="B71">
        <v>1.32398022872944</v>
      </c>
      <c r="C71" t="s">
        <v>119</v>
      </c>
      <c r="D71" t="s">
        <v>119</v>
      </c>
      <c r="E71" s="2">
        <v>40582.975299999998</v>
      </c>
      <c r="F71" s="2">
        <v>34024.810700000002</v>
      </c>
      <c r="G71" t="s">
        <v>8</v>
      </c>
    </row>
    <row r="72" spans="1:7" x14ac:dyDescent="0.3">
      <c r="A72">
        <v>103.948450316706</v>
      </c>
      <c r="B72">
        <v>1.32162648270301</v>
      </c>
      <c r="C72" t="s">
        <v>120</v>
      </c>
      <c r="D72" t="s">
        <v>120</v>
      </c>
      <c r="E72" s="2">
        <v>40813.028400000003</v>
      </c>
      <c r="F72" s="2">
        <v>33764.5556</v>
      </c>
      <c r="G72" t="s">
        <v>8</v>
      </c>
    </row>
    <row r="73" spans="1:7" x14ac:dyDescent="0.3">
      <c r="A73">
        <v>103.94853911525399</v>
      </c>
      <c r="B73">
        <v>1.3192876968376901</v>
      </c>
      <c r="C73" t="s">
        <v>121</v>
      </c>
      <c r="D73" t="s">
        <v>121</v>
      </c>
      <c r="E73" s="2">
        <v>40822.9228</v>
      </c>
      <c r="F73" s="2">
        <v>33505.944600000003</v>
      </c>
      <c r="G73" t="s">
        <v>8</v>
      </c>
    </row>
    <row r="74" spans="1:7" x14ac:dyDescent="0.3">
      <c r="A74">
        <v>103.95044608215601</v>
      </c>
      <c r="B74">
        <v>1.32385854867872</v>
      </c>
      <c r="C74" t="s">
        <v>122</v>
      </c>
      <c r="D74" t="s">
        <v>122</v>
      </c>
      <c r="E74" s="2">
        <v>41035.126100000001</v>
      </c>
      <c r="F74" s="2">
        <v>34011.376900000003</v>
      </c>
      <c r="G74" t="s">
        <v>8</v>
      </c>
    </row>
    <row r="75" spans="1:7" x14ac:dyDescent="0.3">
      <c r="A75">
        <v>103.97211461805</v>
      </c>
      <c r="B75">
        <v>1.3628758817064199</v>
      </c>
      <c r="C75" t="s">
        <v>123</v>
      </c>
      <c r="D75" t="s">
        <v>123</v>
      </c>
      <c r="E75" s="2">
        <v>43446.377999999997</v>
      </c>
      <c r="F75" s="2">
        <v>38325.851199999997</v>
      </c>
      <c r="G75" t="s">
        <v>49</v>
      </c>
    </row>
    <row r="76" spans="1:7" x14ac:dyDescent="0.3">
      <c r="A76">
        <v>103.939393852142</v>
      </c>
      <c r="B76">
        <v>1.3188039163635901</v>
      </c>
      <c r="C76" t="s">
        <v>124</v>
      </c>
      <c r="D76" t="s">
        <v>124</v>
      </c>
      <c r="E76" s="2">
        <v>39805.145199999999</v>
      </c>
      <c r="F76" s="2">
        <v>33452.405299999999</v>
      </c>
      <c r="G76" t="s">
        <v>8</v>
      </c>
    </row>
    <row r="77" spans="1:7" x14ac:dyDescent="0.3">
      <c r="A77">
        <v>103.946228623476</v>
      </c>
      <c r="B77">
        <v>1.3244494301258301</v>
      </c>
      <c r="C77" t="s">
        <v>125</v>
      </c>
      <c r="D77" t="s">
        <v>125</v>
      </c>
      <c r="E77" s="2">
        <v>40565.761299999998</v>
      </c>
      <c r="F77" s="2">
        <v>34076.691899999998</v>
      </c>
      <c r="G77" t="s">
        <v>8</v>
      </c>
    </row>
    <row r="78" spans="1:7" x14ac:dyDescent="0.3">
      <c r="A78">
        <v>103.92253472983801</v>
      </c>
      <c r="B78">
        <v>1.3391039156734199</v>
      </c>
      <c r="C78" t="s">
        <v>126</v>
      </c>
      <c r="D78" t="s">
        <v>126</v>
      </c>
      <c r="E78" s="2">
        <v>37928.806299999997</v>
      </c>
      <c r="F78" s="2">
        <v>35697.004300000001</v>
      </c>
      <c r="G78" t="s">
        <v>8</v>
      </c>
    </row>
    <row r="79" spans="1:7" x14ac:dyDescent="0.3">
      <c r="A79">
        <v>103.897292791081</v>
      </c>
      <c r="B79">
        <v>1.30025471001992</v>
      </c>
      <c r="C79" t="s">
        <v>127</v>
      </c>
      <c r="D79" t="s">
        <v>127</v>
      </c>
      <c r="E79" s="2">
        <v>35119.756699999998</v>
      </c>
      <c r="F79" s="2">
        <v>31401.1682</v>
      </c>
      <c r="G79" t="s">
        <v>42</v>
      </c>
    </row>
    <row r="80" spans="1:7" x14ac:dyDescent="0.3">
      <c r="A80">
        <v>103.91938791528599</v>
      </c>
      <c r="B80">
        <v>1.30848572286253</v>
      </c>
      <c r="C80" t="s">
        <v>128</v>
      </c>
      <c r="D80" t="s">
        <v>128</v>
      </c>
      <c r="E80" s="2">
        <v>37578.7166</v>
      </c>
      <c r="F80" s="2">
        <v>32311.385300000002</v>
      </c>
      <c r="G80" t="s">
        <v>8</v>
      </c>
    </row>
    <row r="81" spans="1:7" x14ac:dyDescent="0.3">
      <c r="A81">
        <v>103.894203752217</v>
      </c>
      <c r="B81">
        <v>1.2985702591559101</v>
      </c>
      <c r="C81" t="s">
        <v>129</v>
      </c>
      <c r="D81" t="s">
        <v>129</v>
      </c>
      <c r="E81" s="2">
        <v>34775.9787</v>
      </c>
      <c r="F81" s="2">
        <v>31214.901699999999</v>
      </c>
      <c r="G81" t="s">
        <v>42</v>
      </c>
    </row>
    <row r="82" spans="1:7" x14ac:dyDescent="0.3">
      <c r="A82">
        <v>103.92381504343901</v>
      </c>
      <c r="B82">
        <v>1.3109384904900101</v>
      </c>
      <c r="C82" t="s">
        <v>130</v>
      </c>
      <c r="D82" t="s">
        <v>130</v>
      </c>
      <c r="E82" s="2">
        <v>38071.405400000003</v>
      </c>
      <c r="F82" s="2">
        <v>32582.617399999999</v>
      </c>
      <c r="G82" t="s">
        <v>8</v>
      </c>
    </row>
    <row r="83" spans="1:7" x14ac:dyDescent="0.3">
      <c r="A83">
        <v>103.924303585939</v>
      </c>
      <c r="B83">
        <v>1.31559380619396</v>
      </c>
      <c r="C83" t="s">
        <v>131</v>
      </c>
      <c r="D83" t="s">
        <v>131</v>
      </c>
      <c r="E83" s="2">
        <v>38125.7569</v>
      </c>
      <c r="F83" s="2">
        <v>33097.380899999996</v>
      </c>
      <c r="G83" t="s">
        <v>8</v>
      </c>
    </row>
    <row r="84" spans="1:7" x14ac:dyDescent="0.3">
      <c r="A84">
        <v>103.887654505594</v>
      </c>
      <c r="B84">
        <v>1.32177305706267</v>
      </c>
      <c r="C84" t="s">
        <v>132</v>
      </c>
      <c r="D84" t="s">
        <v>132</v>
      </c>
      <c r="E84" s="2">
        <v>34047.049899999998</v>
      </c>
      <c r="F84" s="2">
        <v>33780.532299999999</v>
      </c>
      <c r="G84" t="s">
        <v>22</v>
      </c>
    </row>
    <row r="85" spans="1:7" x14ac:dyDescent="0.3">
      <c r="A85">
        <v>103.923799943277</v>
      </c>
      <c r="B85">
        <v>1.3211861356093499</v>
      </c>
      <c r="C85" t="s">
        <v>133</v>
      </c>
      <c r="D85" t="s">
        <v>133</v>
      </c>
      <c r="E85" s="2">
        <v>38069.683799999999</v>
      </c>
      <c r="F85" s="2">
        <v>33715.750699999997</v>
      </c>
      <c r="G85" t="s">
        <v>8</v>
      </c>
    </row>
    <row r="86" spans="1:7" x14ac:dyDescent="0.3">
      <c r="A86">
        <v>103.927918297471</v>
      </c>
      <c r="B86">
        <v>1.31938621487307</v>
      </c>
      <c r="C86" t="s">
        <v>134</v>
      </c>
      <c r="D86" t="s">
        <v>134</v>
      </c>
      <c r="E86" s="2">
        <v>38528.023999999998</v>
      </c>
      <c r="F86" s="2">
        <v>33516.741499999996</v>
      </c>
      <c r="G86" t="s">
        <v>8</v>
      </c>
    </row>
    <row r="87" spans="1:7" x14ac:dyDescent="0.3">
      <c r="A87">
        <v>103.915627783974</v>
      </c>
      <c r="B87">
        <v>1.3289669742888901</v>
      </c>
      <c r="C87" t="s">
        <v>135</v>
      </c>
      <c r="D87" t="s">
        <v>135</v>
      </c>
      <c r="E87" s="2">
        <v>37160.173799999997</v>
      </c>
      <c r="F87" s="2">
        <v>34576.085200000001</v>
      </c>
      <c r="G87" t="s">
        <v>8</v>
      </c>
    </row>
    <row r="88" spans="1:7" x14ac:dyDescent="0.3">
      <c r="A88">
        <v>103.914402191097</v>
      </c>
      <c r="B88">
        <v>1.3250033029425501</v>
      </c>
      <c r="C88" t="s">
        <v>136</v>
      </c>
      <c r="D88" t="s">
        <v>136</v>
      </c>
      <c r="E88" s="2">
        <v>37023.792099999999</v>
      </c>
      <c r="F88" s="2">
        <v>34137.7978</v>
      </c>
      <c r="G88" t="s">
        <v>8</v>
      </c>
    </row>
    <row r="89" spans="1:7" x14ac:dyDescent="0.3">
      <c r="A89">
        <v>103.919319754854</v>
      </c>
      <c r="B89">
        <v>1.3228607159004899</v>
      </c>
      <c r="C89" t="s">
        <v>137</v>
      </c>
      <c r="D89" t="s">
        <v>137</v>
      </c>
      <c r="E89" s="2">
        <v>37571.076200000003</v>
      </c>
      <c r="F89" s="2">
        <v>33900.899700000002</v>
      </c>
      <c r="G89" t="s">
        <v>8</v>
      </c>
    </row>
    <row r="90" spans="1:7" x14ac:dyDescent="0.3">
      <c r="A90">
        <v>103.88819995716599</v>
      </c>
      <c r="B90">
        <v>1.30391278713304</v>
      </c>
      <c r="C90" t="s">
        <v>138</v>
      </c>
      <c r="D90" t="s">
        <v>138</v>
      </c>
      <c r="E90" s="2">
        <v>34107.796600000001</v>
      </c>
      <c r="F90" s="2">
        <v>31805.635900000001</v>
      </c>
      <c r="G90" t="s">
        <v>42</v>
      </c>
    </row>
    <row r="91" spans="1:7" x14ac:dyDescent="0.3">
      <c r="A91">
        <v>103.89240790253599</v>
      </c>
      <c r="B91">
        <v>1.3145409066148701</v>
      </c>
      <c r="C91" t="s">
        <v>139</v>
      </c>
      <c r="D91" t="s">
        <v>139</v>
      </c>
      <c r="E91" s="2">
        <v>34576.074999999997</v>
      </c>
      <c r="F91" s="2">
        <v>32980.849900000001</v>
      </c>
      <c r="G91" t="s">
        <v>22</v>
      </c>
    </row>
    <row r="92" spans="1:7" x14ac:dyDescent="0.3">
      <c r="A92">
        <v>103.908930978782</v>
      </c>
      <c r="B92">
        <v>1.3052996412903399</v>
      </c>
      <c r="C92" t="s">
        <v>140</v>
      </c>
      <c r="D92" t="s">
        <v>140</v>
      </c>
      <c r="E92" s="2">
        <v>36414.966699999997</v>
      </c>
      <c r="F92" s="2">
        <v>31959.046999999999</v>
      </c>
      <c r="G92" t="s">
        <v>42</v>
      </c>
    </row>
    <row r="93" spans="1:7" x14ac:dyDescent="0.3">
      <c r="A93">
        <v>103.901735117372</v>
      </c>
      <c r="B93">
        <v>1.3143827668842001</v>
      </c>
      <c r="C93" t="s">
        <v>141</v>
      </c>
      <c r="D93" t="s">
        <v>141</v>
      </c>
      <c r="E93" s="2">
        <v>35614.105499999998</v>
      </c>
      <c r="F93" s="2">
        <v>32963.390099999997</v>
      </c>
      <c r="G93" t="s">
        <v>22</v>
      </c>
    </row>
    <row r="94" spans="1:7" x14ac:dyDescent="0.3">
      <c r="A94">
        <v>103.952449159306</v>
      </c>
      <c r="B94">
        <v>1.3715186930899099</v>
      </c>
      <c r="C94" t="s">
        <v>142</v>
      </c>
      <c r="D94" t="s">
        <v>142</v>
      </c>
      <c r="E94" s="2">
        <v>41257.791299999997</v>
      </c>
      <c r="F94" s="2">
        <v>39281.414199999999</v>
      </c>
      <c r="G94" t="s">
        <v>49</v>
      </c>
    </row>
    <row r="95" spans="1:7" x14ac:dyDescent="0.3">
      <c r="A95">
        <v>103.94111450805801</v>
      </c>
      <c r="B95">
        <v>1.37219528190594</v>
      </c>
      <c r="C95" t="s">
        <v>143</v>
      </c>
      <c r="D95" t="s">
        <v>143</v>
      </c>
      <c r="E95" s="2">
        <v>39996.376900000003</v>
      </c>
      <c r="F95" s="2">
        <v>39356.168299999998</v>
      </c>
      <c r="G95" t="s">
        <v>49</v>
      </c>
    </row>
    <row r="96" spans="1:7" x14ac:dyDescent="0.3">
      <c r="A96">
        <v>103.86604311037399</v>
      </c>
      <c r="B96">
        <v>1.3605082460589699</v>
      </c>
      <c r="C96" t="s">
        <v>144</v>
      </c>
      <c r="D96" t="s">
        <v>144</v>
      </c>
      <c r="E96" s="2">
        <v>31641.8583</v>
      </c>
      <c r="F96" s="2">
        <v>38063.6299</v>
      </c>
      <c r="G96" t="s">
        <v>10</v>
      </c>
    </row>
    <row r="97" spans="1:7" x14ac:dyDescent="0.3">
      <c r="A97">
        <v>103.83454266637099</v>
      </c>
      <c r="B97">
        <v>1.37202476161262</v>
      </c>
      <c r="C97" t="s">
        <v>145</v>
      </c>
      <c r="D97" t="s">
        <v>145</v>
      </c>
      <c r="E97" s="2">
        <v>28136.225999999999</v>
      </c>
      <c r="F97" s="2">
        <v>39337.0429</v>
      </c>
      <c r="G97" t="s">
        <v>14</v>
      </c>
    </row>
    <row r="98" spans="1:7" x14ac:dyDescent="0.3">
      <c r="A98">
        <v>103.839545317643</v>
      </c>
      <c r="B98">
        <v>1.3727240263401601</v>
      </c>
      <c r="C98" t="s">
        <v>146</v>
      </c>
      <c r="D98" t="s">
        <v>146</v>
      </c>
      <c r="E98" s="2">
        <v>28692.959800000001</v>
      </c>
      <c r="F98" s="2">
        <v>39414.3649</v>
      </c>
      <c r="G98" t="s">
        <v>14</v>
      </c>
    </row>
    <row r="99" spans="1:7" x14ac:dyDescent="0.3">
      <c r="A99">
        <v>103.857483445249</v>
      </c>
      <c r="B99">
        <v>1.38703299885757</v>
      </c>
      <c r="C99" t="s">
        <v>147</v>
      </c>
      <c r="D99" t="s">
        <v>147</v>
      </c>
      <c r="E99" s="2">
        <v>30689.237799999999</v>
      </c>
      <c r="F99" s="2">
        <v>40996.591200000003</v>
      </c>
      <c r="G99" t="s">
        <v>14</v>
      </c>
    </row>
    <row r="100" spans="1:7" x14ac:dyDescent="0.3">
      <c r="A100">
        <v>103.83464403571401</v>
      </c>
      <c r="B100">
        <v>1.3797641515646999</v>
      </c>
      <c r="C100" t="s">
        <v>148</v>
      </c>
      <c r="D100" t="s">
        <v>148</v>
      </c>
      <c r="E100" s="2">
        <v>28147.506700000002</v>
      </c>
      <c r="F100" s="2">
        <v>40192.825299999997</v>
      </c>
      <c r="G100" t="s">
        <v>14</v>
      </c>
    </row>
    <row r="101" spans="1:7" x14ac:dyDescent="0.3">
      <c r="A101">
        <v>103.857406006761</v>
      </c>
      <c r="B101">
        <v>1.3882730247780699</v>
      </c>
      <c r="C101" t="s">
        <v>149</v>
      </c>
      <c r="D101" t="s">
        <v>149</v>
      </c>
      <c r="E101" s="2">
        <v>30680.6185</v>
      </c>
      <c r="F101" s="2">
        <v>41133.706899999997</v>
      </c>
      <c r="G101" t="s">
        <v>14</v>
      </c>
    </row>
    <row r="102" spans="1:7" x14ac:dyDescent="0.3">
      <c r="A102">
        <v>103.85660014164</v>
      </c>
      <c r="B102">
        <v>1.3869426039108399</v>
      </c>
      <c r="C102" t="s">
        <v>150</v>
      </c>
      <c r="D102" t="s">
        <v>150</v>
      </c>
      <c r="E102" s="2">
        <v>30590.937600000001</v>
      </c>
      <c r="F102" s="2">
        <v>40986.594799999999</v>
      </c>
      <c r="G102" t="s">
        <v>14</v>
      </c>
    </row>
    <row r="103" spans="1:7" x14ac:dyDescent="0.3">
      <c r="A103">
        <v>103.856696325149</v>
      </c>
      <c r="B103">
        <v>1.3876610424424101</v>
      </c>
      <c r="C103" t="s">
        <v>151</v>
      </c>
      <c r="D103" t="s">
        <v>151</v>
      </c>
      <c r="E103" s="2">
        <v>30601.640800000001</v>
      </c>
      <c r="F103" s="2">
        <v>41066.036200000002</v>
      </c>
      <c r="G103" t="s">
        <v>14</v>
      </c>
    </row>
    <row r="104" spans="1:7" x14ac:dyDescent="0.3">
      <c r="A104">
        <v>103.829205961277</v>
      </c>
      <c r="B104">
        <v>1.38200874500145</v>
      </c>
      <c r="C104" t="s">
        <v>152</v>
      </c>
      <c r="D104" t="s">
        <v>152</v>
      </c>
      <c r="E104" s="2">
        <v>27542.317800000001</v>
      </c>
      <c r="F104" s="2">
        <v>40441.021399999998</v>
      </c>
      <c r="G104" t="s">
        <v>14</v>
      </c>
    </row>
    <row r="105" spans="1:7" x14ac:dyDescent="0.3">
      <c r="A105">
        <v>103.832492385249</v>
      </c>
      <c r="B105">
        <v>1.3759567394988601</v>
      </c>
      <c r="C105" t="s">
        <v>153</v>
      </c>
      <c r="D105" t="s">
        <v>153</v>
      </c>
      <c r="E105" s="2">
        <v>27908.054899999999</v>
      </c>
      <c r="F105" s="2">
        <v>39771.821000000004</v>
      </c>
      <c r="G105" t="s">
        <v>14</v>
      </c>
    </row>
    <row r="106" spans="1:7" x14ac:dyDescent="0.3">
      <c r="A106">
        <v>103.83748787778499</v>
      </c>
      <c r="B106">
        <v>1.38068018239928</v>
      </c>
      <c r="C106" t="s">
        <v>154</v>
      </c>
      <c r="D106" t="s">
        <v>154</v>
      </c>
      <c r="E106" s="2">
        <v>28463.990399999999</v>
      </c>
      <c r="F106" s="2">
        <v>40294.115700000002</v>
      </c>
      <c r="G106" t="s">
        <v>14</v>
      </c>
    </row>
    <row r="107" spans="1:7" x14ac:dyDescent="0.3">
      <c r="A107">
        <v>103.856097349987</v>
      </c>
      <c r="B107">
        <v>1.3882328316024</v>
      </c>
      <c r="C107" t="s">
        <v>155</v>
      </c>
      <c r="D107" t="s">
        <v>155</v>
      </c>
      <c r="E107" s="2">
        <v>30534.982</v>
      </c>
      <c r="F107" s="2">
        <v>41129.261100000003</v>
      </c>
      <c r="G107" t="s">
        <v>14</v>
      </c>
    </row>
    <row r="108" spans="1:7" x14ac:dyDescent="0.3">
      <c r="A108">
        <v>103.85218688476201</v>
      </c>
      <c r="B108">
        <v>1.3901465702822999</v>
      </c>
      <c r="C108" t="s">
        <v>156</v>
      </c>
      <c r="D108" t="s">
        <v>156</v>
      </c>
      <c r="E108" s="2">
        <v>30099.796200000001</v>
      </c>
      <c r="F108" s="2">
        <v>41340.868799999997</v>
      </c>
      <c r="G108" t="s">
        <v>14</v>
      </c>
    </row>
    <row r="109" spans="1:7" x14ac:dyDescent="0.3">
      <c r="A109">
        <v>103.85519657494299</v>
      </c>
      <c r="B109">
        <v>1.3902933396419099</v>
      </c>
      <c r="C109" t="s">
        <v>157</v>
      </c>
      <c r="D109" t="s">
        <v>157</v>
      </c>
      <c r="E109" s="2">
        <v>30434.7353</v>
      </c>
      <c r="F109" s="2">
        <v>41357.100700000003</v>
      </c>
      <c r="G109" t="s">
        <v>14</v>
      </c>
    </row>
    <row r="110" spans="1:7" x14ac:dyDescent="0.3">
      <c r="A110">
        <v>103.863903274647</v>
      </c>
      <c r="B110">
        <v>1.3595387940310399</v>
      </c>
      <c r="C110" t="s">
        <v>158</v>
      </c>
      <c r="D110" t="s">
        <v>158</v>
      </c>
      <c r="E110" s="2">
        <v>31403.7209</v>
      </c>
      <c r="F110" s="2">
        <v>37956.429700000001</v>
      </c>
      <c r="G110" t="s">
        <v>10</v>
      </c>
    </row>
    <row r="111" spans="1:7" x14ac:dyDescent="0.3">
      <c r="A111">
        <v>103.86343886424299</v>
      </c>
      <c r="B111">
        <v>1.3534453472460199</v>
      </c>
      <c r="C111" t="s">
        <v>159</v>
      </c>
      <c r="D111" t="s">
        <v>159</v>
      </c>
      <c r="E111" s="2">
        <v>31352.0458</v>
      </c>
      <c r="F111" s="2">
        <v>37282.646699999998</v>
      </c>
      <c r="G111" t="s">
        <v>10</v>
      </c>
    </row>
    <row r="112" spans="1:7" x14ac:dyDescent="0.3">
      <c r="A112">
        <v>103.867576412331</v>
      </c>
      <c r="B112">
        <v>1.3572071162291699</v>
      </c>
      <c r="C112" t="s">
        <v>160</v>
      </c>
      <c r="D112" t="s">
        <v>160</v>
      </c>
      <c r="E112" s="2">
        <v>31812.502100000002</v>
      </c>
      <c r="F112" s="2">
        <v>37698.610099999998</v>
      </c>
      <c r="G112" t="s">
        <v>10</v>
      </c>
    </row>
    <row r="113" spans="1:7" x14ac:dyDescent="0.3">
      <c r="A113">
        <v>103.86744221387799</v>
      </c>
      <c r="B113">
        <v>1.3575642271499899</v>
      </c>
      <c r="C113" t="s">
        <v>161</v>
      </c>
      <c r="D113" t="s">
        <v>161</v>
      </c>
      <c r="E113" s="2">
        <v>31797.566800000001</v>
      </c>
      <c r="F113" s="2">
        <v>37738.097399999999</v>
      </c>
      <c r="G113" t="s">
        <v>10</v>
      </c>
    </row>
    <row r="114" spans="1:7" x14ac:dyDescent="0.3">
      <c r="A114">
        <v>103.83994484071199</v>
      </c>
      <c r="B114">
        <v>1.35403571169716</v>
      </c>
      <c r="C114" t="s">
        <v>162</v>
      </c>
      <c r="D114" t="s">
        <v>162</v>
      </c>
      <c r="E114" s="2">
        <v>28737.427500000002</v>
      </c>
      <c r="F114" s="2">
        <v>37347.9064</v>
      </c>
      <c r="G114" t="s">
        <v>16</v>
      </c>
    </row>
    <row r="115" spans="1:7" x14ac:dyDescent="0.3">
      <c r="A115">
        <v>103.82520262321999</v>
      </c>
      <c r="B115">
        <v>1.3582616760956201</v>
      </c>
      <c r="C115" t="s">
        <v>163</v>
      </c>
      <c r="D115" t="s">
        <v>163</v>
      </c>
      <c r="E115" s="2">
        <v>27096.788100000002</v>
      </c>
      <c r="F115" s="2">
        <v>37815.192499999997</v>
      </c>
      <c r="G115" t="s">
        <v>16</v>
      </c>
    </row>
    <row r="116" spans="1:7" x14ac:dyDescent="0.3">
      <c r="A116">
        <v>103.842757494889</v>
      </c>
      <c r="B116">
        <v>1.35331546833966</v>
      </c>
      <c r="C116" t="s">
        <v>164</v>
      </c>
      <c r="D116" t="s">
        <v>164</v>
      </c>
      <c r="E116" s="2">
        <v>29050.444200000002</v>
      </c>
      <c r="F116" s="2">
        <v>37268.266600000003</v>
      </c>
      <c r="G116" t="s">
        <v>16</v>
      </c>
    </row>
    <row r="117" spans="1:7" x14ac:dyDescent="0.3">
      <c r="A117">
        <v>103.844603720227</v>
      </c>
      <c r="B117">
        <v>1.3510253845603</v>
      </c>
      <c r="C117" t="s">
        <v>165</v>
      </c>
      <c r="D117" t="s">
        <v>165</v>
      </c>
      <c r="E117" s="2">
        <v>29255.909299999999</v>
      </c>
      <c r="F117" s="2">
        <v>37015.041700000002</v>
      </c>
      <c r="G117" t="s">
        <v>16</v>
      </c>
    </row>
    <row r="118" spans="1:7" x14ac:dyDescent="0.3">
      <c r="A118">
        <v>103.830173517674</v>
      </c>
      <c r="B118">
        <v>1.36101389462711</v>
      </c>
      <c r="C118" t="s">
        <v>166</v>
      </c>
      <c r="D118" t="s">
        <v>166</v>
      </c>
      <c r="E118" s="2">
        <v>27649.9915</v>
      </c>
      <c r="F118" s="2">
        <v>38119.517500000002</v>
      </c>
      <c r="G118" t="s">
        <v>16</v>
      </c>
    </row>
    <row r="119" spans="1:7" x14ac:dyDescent="0.3">
      <c r="A119">
        <v>103.863099539823</v>
      </c>
      <c r="B119">
        <v>1.3426725156530199</v>
      </c>
      <c r="C119" t="s">
        <v>167</v>
      </c>
      <c r="D119" t="s">
        <v>167</v>
      </c>
      <c r="E119" s="2">
        <v>31314.297399999999</v>
      </c>
      <c r="F119" s="2">
        <v>36091.441400000003</v>
      </c>
      <c r="G119" t="s">
        <v>30</v>
      </c>
    </row>
    <row r="120" spans="1:7" x14ac:dyDescent="0.3">
      <c r="A120">
        <v>103.88322662968901</v>
      </c>
      <c r="B120">
        <v>1.3438661814881301</v>
      </c>
      <c r="C120" t="s">
        <v>168</v>
      </c>
      <c r="D120" t="s">
        <v>168</v>
      </c>
      <c r="E120" s="2">
        <v>33554.221599999997</v>
      </c>
      <c r="F120" s="2">
        <v>36223.467400000001</v>
      </c>
      <c r="G120" t="s">
        <v>18</v>
      </c>
    </row>
    <row r="121" spans="1:7" x14ac:dyDescent="0.3">
      <c r="A121">
        <v>103.885955891962</v>
      </c>
      <c r="B121">
        <v>1.3551970358660601</v>
      </c>
      <c r="C121" t="s">
        <v>169</v>
      </c>
      <c r="D121" t="s">
        <v>169</v>
      </c>
      <c r="E121" s="2">
        <v>33857.931700000001</v>
      </c>
      <c r="F121" s="2">
        <v>37476.382299999997</v>
      </c>
      <c r="G121" t="s">
        <v>18</v>
      </c>
    </row>
    <row r="122" spans="1:7" x14ac:dyDescent="0.3">
      <c r="A122">
        <v>103.88477561558599</v>
      </c>
      <c r="B122">
        <v>1.3449731161496401</v>
      </c>
      <c r="C122" t="s">
        <v>170</v>
      </c>
      <c r="D122" t="s">
        <v>170</v>
      </c>
      <c r="E122" s="2">
        <v>33726.604299999999</v>
      </c>
      <c r="F122" s="2">
        <v>36345.870199999998</v>
      </c>
      <c r="G122" t="s">
        <v>18</v>
      </c>
    </row>
    <row r="123" spans="1:7" x14ac:dyDescent="0.3">
      <c r="A123">
        <v>103.881826475965</v>
      </c>
      <c r="B123">
        <v>1.3467911107137001</v>
      </c>
      <c r="C123" t="s">
        <v>171</v>
      </c>
      <c r="D123" t="s">
        <v>171</v>
      </c>
      <c r="E123" s="2">
        <v>33398.393300000003</v>
      </c>
      <c r="F123" s="2">
        <v>36546.888099999996</v>
      </c>
      <c r="G123" t="s">
        <v>18</v>
      </c>
    </row>
    <row r="124" spans="1:7" x14ac:dyDescent="0.3">
      <c r="A124">
        <v>103.873381080977</v>
      </c>
      <c r="B124">
        <v>1.3856053211791799</v>
      </c>
      <c r="C124" t="s">
        <v>172</v>
      </c>
      <c r="D124" t="s">
        <v>172</v>
      </c>
      <c r="E124" s="2">
        <v>32458.4424</v>
      </c>
      <c r="F124" s="2">
        <v>40838.749799999998</v>
      </c>
      <c r="G124" t="s">
        <v>10</v>
      </c>
    </row>
    <row r="125" spans="1:7" x14ac:dyDescent="0.3">
      <c r="A125">
        <v>103.862870863669</v>
      </c>
      <c r="B125">
        <v>1.38427217620015</v>
      </c>
      <c r="C125" t="s">
        <v>173</v>
      </c>
      <c r="D125" t="s">
        <v>173</v>
      </c>
      <c r="E125" s="2">
        <v>31288.791799999999</v>
      </c>
      <c r="F125" s="2">
        <v>40691.320200000002</v>
      </c>
      <c r="G125" t="s">
        <v>10</v>
      </c>
    </row>
    <row r="126" spans="1:7" x14ac:dyDescent="0.3">
      <c r="A126">
        <v>103.877892691181</v>
      </c>
      <c r="B126">
        <v>1.3854211288056599</v>
      </c>
      <c r="C126" t="s">
        <v>174</v>
      </c>
      <c r="D126" t="s">
        <v>174</v>
      </c>
      <c r="E126" s="2">
        <v>32960.527199999997</v>
      </c>
      <c r="F126" s="2">
        <v>40818.3917</v>
      </c>
      <c r="G126" t="s">
        <v>18</v>
      </c>
    </row>
    <row r="127" spans="1:7" x14ac:dyDescent="0.3">
      <c r="A127">
        <v>103.865744146347</v>
      </c>
      <c r="B127">
        <v>1.3855885849732801</v>
      </c>
      <c r="C127" t="s">
        <v>175</v>
      </c>
      <c r="D127" t="s">
        <v>175</v>
      </c>
      <c r="E127" s="2">
        <v>31608.549500000001</v>
      </c>
      <c r="F127" s="2">
        <v>40836.886200000001</v>
      </c>
      <c r="G127" t="s">
        <v>10</v>
      </c>
    </row>
    <row r="128" spans="1:7" x14ac:dyDescent="0.3">
      <c r="A128">
        <v>103.860194446208</v>
      </c>
      <c r="B128">
        <v>1.38969414748132</v>
      </c>
      <c r="C128" t="s">
        <v>176</v>
      </c>
      <c r="D128" t="s">
        <v>176</v>
      </c>
      <c r="E128" s="2">
        <v>30990.9339</v>
      </c>
      <c r="F128" s="2">
        <v>41290.8508</v>
      </c>
      <c r="G128" t="s">
        <v>10</v>
      </c>
    </row>
    <row r="129" spans="1:7" x14ac:dyDescent="0.3">
      <c r="A129">
        <v>103.866842530414</v>
      </c>
      <c r="B129">
        <v>1.38306853845043</v>
      </c>
      <c r="C129" t="s">
        <v>177</v>
      </c>
      <c r="D129" t="s">
        <v>177</v>
      </c>
      <c r="E129" s="2">
        <v>31730.789499999999</v>
      </c>
      <c r="F129" s="2">
        <v>40558.233899999999</v>
      </c>
      <c r="G129" t="s">
        <v>10</v>
      </c>
    </row>
    <row r="130" spans="1:7" x14ac:dyDescent="0.3">
      <c r="A130">
        <v>103.863380122788</v>
      </c>
      <c r="B130">
        <v>1.38786507062331</v>
      </c>
      <c r="C130" t="s">
        <v>178</v>
      </c>
      <c r="D130" t="s">
        <v>178</v>
      </c>
      <c r="E130" s="2">
        <v>31345.460800000001</v>
      </c>
      <c r="F130" s="2">
        <v>41088.605000000003</v>
      </c>
      <c r="G130" t="s">
        <v>10</v>
      </c>
    </row>
    <row r="131" spans="1:7" x14ac:dyDescent="0.3">
      <c r="A131">
        <v>103.892819330091</v>
      </c>
      <c r="B131">
        <v>1.3695320171118901</v>
      </c>
      <c r="C131" t="s">
        <v>179</v>
      </c>
      <c r="D131" t="s">
        <v>179</v>
      </c>
      <c r="E131" s="2">
        <v>34621.715100000001</v>
      </c>
      <c r="F131" s="2">
        <v>39061.49</v>
      </c>
      <c r="G131" t="s">
        <v>18</v>
      </c>
    </row>
    <row r="132" spans="1:7" x14ac:dyDescent="0.3">
      <c r="A132">
        <v>103.877540932022</v>
      </c>
      <c r="B132">
        <v>1.36594507217546</v>
      </c>
      <c r="C132" t="s">
        <v>180</v>
      </c>
      <c r="D132" t="s">
        <v>180</v>
      </c>
      <c r="E132" s="2">
        <v>32921.4208</v>
      </c>
      <c r="F132" s="2">
        <v>38664.826999999997</v>
      </c>
      <c r="G132" t="s">
        <v>18</v>
      </c>
    </row>
    <row r="133" spans="1:7" x14ac:dyDescent="0.3">
      <c r="A133">
        <v>103.881592951489</v>
      </c>
      <c r="B133">
        <v>1.36692265551731</v>
      </c>
      <c r="C133" t="s">
        <v>181</v>
      </c>
      <c r="D133" t="s">
        <v>181</v>
      </c>
      <c r="E133" s="2">
        <v>33372.360200000003</v>
      </c>
      <c r="F133" s="2">
        <v>38772.931900000003</v>
      </c>
      <c r="G133" t="s">
        <v>18</v>
      </c>
    </row>
    <row r="134" spans="1:7" x14ac:dyDescent="0.3">
      <c r="A134">
        <v>103.868775098318</v>
      </c>
      <c r="B134">
        <v>1.38146741781321</v>
      </c>
      <c r="C134" t="s">
        <v>182</v>
      </c>
      <c r="D134" t="s">
        <v>182</v>
      </c>
      <c r="E134" s="2">
        <v>31945.862400000002</v>
      </c>
      <c r="F134" s="2">
        <v>40381.193200000002</v>
      </c>
      <c r="G134" t="s">
        <v>10</v>
      </c>
    </row>
    <row r="135" spans="1:7" x14ac:dyDescent="0.3">
      <c r="A135">
        <v>103.903753336582</v>
      </c>
      <c r="B135">
        <v>1.3916291786233499</v>
      </c>
      <c r="C135" t="s">
        <v>183</v>
      </c>
      <c r="D135" t="s">
        <v>183</v>
      </c>
      <c r="E135" s="2">
        <v>35838.466200000003</v>
      </c>
      <c r="F135" s="2">
        <v>41504.916700000002</v>
      </c>
      <c r="G135" t="s">
        <v>58</v>
      </c>
    </row>
    <row r="136" spans="1:7" x14ac:dyDescent="0.3">
      <c r="A136">
        <v>103.87976193474699</v>
      </c>
      <c r="B136">
        <v>1.3689769203091899</v>
      </c>
      <c r="C136" t="s">
        <v>184</v>
      </c>
      <c r="D136" t="s">
        <v>184</v>
      </c>
      <c r="E136" s="2">
        <v>33168.585500000001</v>
      </c>
      <c r="F136" s="2">
        <v>39000.078099999999</v>
      </c>
      <c r="G136" t="s">
        <v>18</v>
      </c>
    </row>
    <row r="137" spans="1:7" x14ac:dyDescent="0.3">
      <c r="A137">
        <v>103.87108031108301</v>
      </c>
      <c r="B137">
        <v>1.3992180302709001</v>
      </c>
      <c r="C137" t="s">
        <v>185</v>
      </c>
      <c r="D137" t="s">
        <v>185</v>
      </c>
      <c r="E137" s="2">
        <v>32202.372100000001</v>
      </c>
      <c r="F137" s="2">
        <v>42343.970300000001</v>
      </c>
      <c r="G137" t="s">
        <v>58</v>
      </c>
    </row>
    <row r="138" spans="1:7" x14ac:dyDescent="0.3">
      <c r="A138">
        <v>103.882131154611</v>
      </c>
      <c r="B138">
        <v>1.3608929260081599</v>
      </c>
      <c r="C138" t="s">
        <v>186</v>
      </c>
      <c r="D138" t="s">
        <v>186</v>
      </c>
      <c r="E138" s="2">
        <v>33432.2693</v>
      </c>
      <c r="F138" s="2">
        <v>38106.196100000001</v>
      </c>
      <c r="G138" t="s">
        <v>18</v>
      </c>
    </row>
    <row r="139" spans="1:7" x14ac:dyDescent="0.3">
      <c r="A139">
        <v>103.877352797759</v>
      </c>
      <c r="B139">
        <v>1.33447050133162</v>
      </c>
      <c r="C139" t="s">
        <v>187</v>
      </c>
      <c r="D139" t="s">
        <v>187</v>
      </c>
      <c r="E139" s="2">
        <v>32900.546699999999</v>
      </c>
      <c r="F139" s="2">
        <v>35184.528299999998</v>
      </c>
      <c r="G139" t="s">
        <v>30</v>
      </c>
    </row>
    <row r="140" spans="1:7" x14ac:dyDescent="0.3">
      <c r="A140">
        <v>103.875615566725</v>
      </c>
      <c r="B140">
        <v>1.33187408487125</v>
      </c>
      <c r="C140" t="s">
        <v>188</v>
      </c>
      <c r="D140" t="s">
        <v>188</v>
      </c>
      <c r="E140" s="2">
        <v>32707.216</v>
      </c>
      <c r="F140" s="2">
        <v>34897.426399999997</v>
      </c>
      <c r="G140" t="s">
        <v>30</v>
      </c>
    </row>
    <row r="141" spans="1:7" x14ac:dyDescent="0.3">
      <c r="A141">
        <v>103.834289425683</v>
      </c>
      <c r="B141">
        <v>1.3900967809964999</v>
      </c>
      <c r="C141" t="s">
        <v>189</v>
      </c>
      <c r="D141" t="s">
        <v>189</v>
      </c>
      <c r="E141" s="2">
        <v>28108.042600000001</v>
      </c>
      <c r="F141" s="2">
        <v>41335.355000000003</v>
      </c>
      <c r="G141" t="s">
        <v>14</v>
      </c>
    </row>
    <row r="142" spans="1:7" x14ac:dyDescent="0.3">
      <c r="A142">
        <v>103.837217662629</v>
      </c>
      <c r="B142">
        <v>1.3898463396525</v>
      </c>
      <c r="C142" t="s">
        <v>190</v>
      </c>
      <c r="D142" t="s">
        <v>190</v>
      </c>
      <c r="E142" s="2">
        <v>28433.9172</v>
      </c>
      <c r="F142" s="2">
        <v>41307.662799999998</v>
      </c>
      <c r="G142" t="s">
        <v>14</v>
      </c>
    </row>
    <row r="143" spans="1:7" x14ac:dyDescent="0.3">
      <c r="A143">
        <v>103.837040675167</v>
      </c>
      <c r="B143">
        <v>1.3852474592227</v>
      </c>
      <c r="C143" t="s">
        <v>191</v>
      </c>
      <c r="D143" t="s">
        <v>191</v>
      </c>
      <c r="E143" s="2">
        <v>28414.221600000001</v>
      </c>
      <c r="F143" s="2">
        <v>40799.141900000002</v>
      </c>
      <c r="G143" t="s">
        <v>14</v>
      </c>
    </row>
    <row r="144" spans="1:7" x14ac:dyDescent="0.3">
      <c r="A144">
        <v>103.838335886991</v>
      </c>
      <c r="B144">
        <v>1.3863846287425201</v>
      </c>
      <c r="C144" t="s">
        <v>192</v>
      </c>
      <c r="D144" t="s">
        <v>192</v>
      </c>
      <c r="E144" s="2">
        <v>28558.361799999999</v>
      </c>
      <c r="F144" s="2">
        <v>40924.884599999998</v>
      </c>
      <c r="G144" t="s">
        <v>14</v>
      </c>
    </row>
    <row r="145" spans="1:7" x14ac:dyDescent="0.3">
      <c r="A145">
        <v>103.837574108661</v>
      </c>
      <c r="B145">
        <v>1.3883111601111</v>
      </c>
      <c r="C145" t="s">
        <v>193</v>
      </c>
      <c r="D145" t="s">
        <v>193</v>
      </c>
      <c r="E145" s="2">
        <v>28473.585299999999</v>
      </c>
      <c r="F145" s="2">
        <v>41137.910499999998</v>
      </c>
      <c r="G145" t="s">
        <v>14</v>
      </c>
    </row>
    <row r="146" spans="1:7" x14ac:dyDescent="0.3">
      <c r="A146">
        <v>103.83614144001599</v>
      </c>
      <c r="B146">
        <v>1.3879941654438199</v>
      </c>
      <c r="C146" t="s">
        <v>194</v>
      </c>
      <c r="D146" t="s">
        <v>194</v>
      </c>
      <c r="E146" s="2">
        <v>28314.1479</v>
      </c>
      <c r="F146" s="2">
        <v>41102.8586</v>
      </c>
      <c r="G146" t="s">
        <v>14</v>
      </c>
    </row>
    <row r="147" spans="1:7" x14ac:dyDescent="0.3">
      <c r="A147">
        <v>103.83882560153</v>
      </c>
      <c r="B147">
        <v>1.3872495778054099</v>
      </c>
      <c r="C147" t="s">
        <v>195</v>
      </c>
      <c r="D147" t="s">
        <v>195</v>
      </c>
      <c r="E147" s="2">
        <v>28612.860499999999</v>
      </c>
      <c r="F147" s="2">
        <v>41020.526400000002</v>
      </c>
      <c r="G147" t="s">
        <v>14</v>
      </c>
    </row>
    <row r="148" spans="1:7" x14ac:dyDescent="0.3">
      <c r="A148">
        <v>103.826112602194</v>
      </c>
      <c r="B148">
        <v>1.4275620239901301</v>
      </c>
      <c r="C148" t="s">
        <v>196</v>
      </c>
      <c r="D148" t="s">
        <v>196</v>
      </c>
      <c r="E148" s="2">
        <v>27198.081699999999</v>
      </c>
      <c r="F148" s="2">
        <v>45478.073499999999</v>
      </c>
      <c r="G148" t="s">
        <v>69</v>
      </c>
    </row>
    <row r="149" spans="1:7" x14ac:dyDescent="0.3">
      <c r="A149">
        <v>103.825339509096</v>
      </c>
      <c r="B149">
        <v>1.4272970328654699</v>
      </c>
      <c r="C149" t="s">
        <v>197</v>
      </c>
      <c r="D149" t="s">
        <v>197</v>
      </c>
      <c r="E149" s="2">
        <v>27112.0478</v>
      </c>
      <c r="F149" s="2">
        <v>45448.772400000002</v>
      </c>
      <c r="G149" t="s">
        <v>69</v>
      </c>
    </row>
    <row r="150" spans="1:7" x14ac:dyDescent="0.3">
      <c r="A150">
        <v>103.822330946115</v>
      </c>
      <c r="B150">
        <v>1.39804639877367</v>
      </c>
      <c r="C150" t="s">
        <v>198</v>
      </c>
      <c r="D150" t="s">
        <v>198</v>
      </c>
      <c r="E150" s="2">
        <v>26777.223999999998</v>
      </c>
      <c r="F150" s="2">
        <v>42214.386299999998</v>
      </c>
      <c r="G150" t="s">
        <v>35</v>
      </c>
    </row>
    <row r="151" spans="1:7" x14ac:dyDescent="0.3">
      <c r="A151">
        <v>103.764689757876</v>
      </c>
      <c r="B151">
        <v>1.3706629000006301</v>
      </c>
      <c r="C151" t="s">
        <v>199</v>
      </c>
      <c r="D151" t="s">
        <v>199</v>
      </c>
      <c r="E151" s="2">
        <v>20362.444100000001</v>
      </c>
      <c r="F151" s="2">
        <v>39186.564599999998</v>
      </c>
      <c r="G151" t="s">
        <v>20</v>
      </c>
    </row>
    <row r="152" spans="1:7" x14ac:dyDescent="0.3">
      <c r="A152">
        <v>103.768830805772</v>
      </c>
      <c r="B152">
        <v>1.3676242687403599</v>
      </c>
      <c r="C152" t="s">
        <v>200</v>
      </c>
      <c r="D152" t="s">
        <v>200</v>
      </c>
      <c r="E152" s="2">
        <v>20823.2837</v>
      </c>
      <c r="F152" s="2">
        <v>38850.555200000003</v>
      </c>
      <c r="G152" t="s">
        <v>20</v>
      </c>
    </row>
    <row r="153" spans="1:7" x14ac:dyDescent="0.3">
      <c r="A153">
        <v>103.76892501358699</v>
      </c>
      <c r="B153">
        <v>1.37135888827487</v>
      </c>
      <c r="C153" t="s">
        <v>201</v>
      </c>
      <c r="D153" t="s">
        <v>201</v>
      </c>
      <c r="E153" s="2">
        <v>20833.778999999999</v>
      </c>
      <c r="F153" s="2">
        <v>39263.510399999999</v>
      </c>
      <c r="G153" t="s">
        <v>20</v>
      </c>
    </row>
    <row r="154" spans="1:7" x14ac:dyDescent="0.3">
      <c r="A154">
        <v>103.75903364674799</v>
      </c>
      <c r="B154">
        <v>1.41658550110543</v>
      </c>
      <c r="C154" t="s">
        <v>202</v>
      </c>
      <c r="D154" t="s">
        <v>202</v>
      </c>
      <c r="E154" s="2">
        <v>19733.147300000001</v>
      </c>
      <c r="F154" s="2">
        <v>44264.476199999997</v>
      </c>
      <c r="G154" t="s">
        <v>63</v>
      </c>
    </row>
    <row r="155" spans="1:7" x14ac:dyDescent="0.3">
      <c r="A155">
        <v>103.772118872818</v>
      </c>
      <c r="B155">
        <v>1.3732514342443101</v>
      </c>
      <c r="C155" t="s">
        <v>203</v>
      </c>
      <c r="D155" t="s">
        <v>203</v>
      </c>
      <c r="E155" s="2">
        <v>21189.2222</v>
      </c>
      <c r="F155" s="2">
        <v>39472.7693</v>
      </c>
      <c r="G155" t="s">
        <v>20</v>
      </c>
    </row>
    <row r="156" spans="1:7" x14ac:dyDescent="0.3">
      <c r="A156">
        <v>103.76364949226701</v>
      </c>
      <c r="B156">
        <v>1.3715982430976701</v>
      </c>
      <c r="C156" t="s">
        <v>204</v>
      </c>
      <c r="D156" t="s">
        <v>204</v>
      </c>
      <c r="E156" s="2">
        <v>20246.678100000001</v>
      </c>
      <c r="F156" s="2">
        <v>39289.993499999997</v>
      </c>
      <c r="G156" t="s">
        <v>20</v>
      </c>
    </row>
    <row r="157" spans="1:7" x14ac:dyDescent="0.3">
      <c r="A157">
        <v>103.75225379358</v>
      </c>
      <c r="B157">
        <v>1.38938232900167</v>
      </c>
      <c r="C157" t="s">
        <v>205</v>
      </c>
      <c r="D157" t="s">
        <v>205</v>
      </c>
      <c r="E157" s="2">
        <v>18978.541700000002</v>
      </c>
      <c r="F157" s="2">
        <v>41256.509299999998</v>
      </c>
      <c r="G157" t="s">
        <v>73</v>
      </c>
    </row>
    <row r="158" spans="1:7" x14ac:dyDescent="0.3">
      <c r="A158">
        <v>103.853466099103</v>
      </c>
      <c r="B158">
        <v>1.2873282236208901</v>
      </c>
      <c r="C158" t="s">
        <v>206</v>
      </c>
      <c r="D158" t="s">
        <v>206</v>
      </c>
      <c r="E158" s="2">
        <v>30242.249400000001</v>
      </c>
      <c r="F158" s="2">
        <v>29971.742699999999</v>
      </c>
      <c r="G158" t="s">
        <v>33</v>
      </c>
    </row>
    <row r="159" spans="1:7" x14ac:dyDescent="0.3">
      <c r="A159">
        <v>103.847635431537</v>
      </c>
      <c r="B159">
        <v>1.2814324200549401</v>
      </c>
      <c r="C159" t="s">
        <v>207</v>
      </c>
      <c r="D159" t="s">
        <v>207</v>
      </c>
      <c r="E159" s="2">
        <v>29593.3488</v>
      </c>
      <c r="F159" s="2">
        <v>29319.810799999999</v>
      </c>
      <c r="G159" t="s">
        <v>60</v>
      </c>
    </row>
    <row r="160" spans="1:7" x14ac:dyDescent="0.3">
      <c r="A160">
        <v>103.846275795854</v>
      </c>
      <c r="B160">
        <v>1.28079265517267</v>
      </c>
      <c r="C160" t="s">
        <v>208</v>
      </c>
      <c r="D160" t="s">
        <v>208</v>
      </c>
      <c r="E160" s="2">
        <v>29442.032800000001</v>
      </c>
      <c r="F160" s="2">
        <v>29249.0681</v>
      </c>
      <c r="G160" t="s">
        <v>60</v>
      </c>
    </row>
    <row r="161" spans="1:7" x14ac:dyDescent="0.3">
      <c r="A161">
        <v>103.847914458313</v>
      </c>
      <c r="B161">
        <v>1.3305519035218001</v>
      </c>
      <c r="C161" t="s">
        <v>209</v>
      </c>
      <c r="D161" t="s">
        <v>209</v>
      </c>
      <c r="E161" s="2">
        <v>29624.370699999999</v>
      </c>
      <c r="F161" s="2">
        <v>34751.190799999997</v>
      </c>
      <c r="G161" t="s">
        <v>30</v>
      </c>
    </row>
    <row r="162" spans="1:7" x14ac:dyDescent="0.3">
      <c r="A162">
        <v>103.868325680577</v>
      </c>
      <c r="B162">
        <v>1.3072299898428601</v>
      </c>
      <c r="C162" t="s">
        <v>210</v>
      </c>
      <c r="D162" t="s">
        <v>210</v>
      </c>
      <c r="E162" s="2">
        <v>31895.965499999998</v>
      </c>
      <c r="F162" s="2">
        <v>32172.395700000001</v>
      </c>
      <c r="G162" t="s">
        <v>40</v>
      </c>
    </row>
    <row r="163" spans="1:7" x14ac:dyDescent="0.3">
      <c r="A163">
        <v>103.84385162918601</v>
      </c>
      <c r="B163">
        <v>1.31615285424951</v>
      </c>
      <c r="C163" t="s">
        <v>211</v>
      </c>
      <c r="D163" t="s">
        <v>211</v>
      </c>
      <c r="E163" s="2">
        <v>29172.226500000001</v>
      </c>
      <c r="F163" s="2">
        <v>33159.015500000001</v>
      </c>
      <c r="G163" t="s">
        <v>45</v>
      </c>
    </row>
    <row r="164" spans="1:7" x14ac:dyDescent="0.3">
      <c r="A164">
        <v>103.82761841344001</v>
      </c>
      <c r="B164">
        <v>1.3230626346743</v>
      </c>
      <c r="C164" t="s">
        <v>212</v>
      </c>
      <c r="D164" t="s">
        <v>212</v>
      </c>
      <c r="E164" s="2">
        <v>27365.628499999999</v>
      </c>
      <c r="F164" s="2">
        <v>33923.061800000003</v>
      </c>
      <c r="G164" t="s">
        <v>45</v>
      </c>
    </row>
    <row r="165" spans="1:7" x14ac:dyDescent="0.3">
      <c r="A165">
        <v>103.862996070148</v>
      </c>
      <c r="B165">
        <v>1.3024454354320201</v>
      </c>
      <c r="C165" t="s">
        <v>213</v>
      </c>
      <c r="D165" t="s">
        <v>213</v>
      </c>
      <c r="E165" s="2">
        <v>31302.835500000001</v>
      </c>
      <c r="F165" s="2">
        <v>31643.336599999999</v>
      </c>
      <c r="G165" t="s">
        <v>40</v>
      </c>
    </row>
    <row r="166" spans="1:7" x14ac:dyDescent="0.3">
      <c r="A166">
        <v>103.85484083054099</v>
      </c>
      <c r="B166">
        <v>1.30843826791105</v>
      </c>
      <c r="C166" t="s">
        <v>214</v>
      </c>
      <c r="D166" t="s">
        <v>214</v>
      </c>
      <c r="E166" s="2">
        <v>30395.225600000002</v>
      </c>
      <c r="F166" s="2">
        <v>32305.984</v>
      </c>
      <c r="G166" t="s">
        <v>79</v>
      </c>
    </row>
    <row r="167" spans="1:7" x14ac:dyDescent="0.3">
      <c r="A167">
        <v>103.865838056332</v>
      </c>
      <c r="B167">
        <v>1.3238091806812899</v>
      </c>
      <c r="C167" t="s">
        <v>215</v>
      </c>
      <c r="D167" t="s">
        <v>215</v>
      </c>
      <c r="E167" s="2">
        <v>31619.092100000002</v>
      </c>
      <c r="F167" s="2">
        <v>34005.633999999998</v>
      </c>
      <c r="G167" t="s">
        <v>40</v>
      </c>
    </row>
    <row r="168" spans="1:7" x14ac:dyDescent="0.3">
      <c r="A168">
        <v>103.833147094843</v>
      </c>
      <c r="B168">
        <v>1.32109623964742</v>
      </c>
      <c r="C168" t="s">
        <v>216</v>
      </c>
      <c r="D168" t="s">
        <v>216</v>
      </c>
      <c r="E168" s="2">
        <v>27980.915499999999</v>
      </c>
      <c r="F168" s="2">
        <v>33705.627200000003</v>
      </c>
      <c r="G168" t="s">
        <v>45</v>
      </c>
    </row>
    <row r="169" spans="1:7" x14ac:dyDescent="0.3">
      <c r="A169">
        <v>103.840690221041</v>
      </c>
      <c r="B169">
        <v>1.32036819435484</v>
      </c>
      <c r="C169" t="s">
        <v>217</v>
      </c>
      <c r="D169" t="s">
        <v>217</v>
      </c>
      <c r="E169" s="2">
        <v>28820.391</v>
      </c>
      <c r="F169" s="2">
        <v>33625.124900000003</v>
      </c>
      <c r="G169" t="s">
        <v>45</v>
      </c>
    </row>
    <row r="170" spans="1:7" x14ac:dyDescent="0.3">
      <c r="A170">
        <v>103.84281853383</v>
      </c>
      <c r="B170">
        <v>1.32229202932865</v>
      </c>
      <c r="C170" t="s">
        <v>218</v>
      </c>
      <c r="D170" t="s">
        <v>218</v>
      </c>
      <c r="E170" s="2">
        <v>29057.250400000001</v>
      </c>
      <c r="F170" s="2">
        <v>33837.853499999997</v>
      </c>
      <c r="G170" t="s">
        <v>45</v>
      </c>
    </row>
    <row r="171" spans="1:7" x14ac:dyDescent="0.3">
      <c r="A171">
        <v>103.837608040821</v>
      </c>
      <c r="B171">
        <v>1.3015986137514901</v>
      </c>
      <c r="C171" t="s">
        <v>219</v>
      </c>
      <c r="D171" t="s">
        <v>219</v>
      </c>
      <c r="E171" s="2">
        <v>28477.3783</v>
      </c>
      <c r="F171" s="2">
        <v>31549.680400000001</v>
      </c>
      <c r="G171" t="s">
        <v>75</v>
      </c>
    </row>
    <row r="172" spans="1:7" x14ac:dyDescent="0.3">
      <c r="A172">
        <v>103.817664340881</v>
      </c>
      <c r="B172">
        <v>1.32544846085345</v>
      </c>
      <c r="C172" t="s">
        <v>220</v>
      </c>
      <c r="D172" t="s">
        <v>220</v>
      </c>
      <c r="E172" s="2">
        <v>26257.8413</v>
      </c>
      <c r="F172" s="2">
        <v>34186.879000000001</v>
      </c>
      <c r="G172" t="s">
        <v>45</v>
      </c>
    </row>
    <row r="173" spans="1:7" x14ac:dyDescent="0.3">
      <c r="A173">
        <v>103.805461104841</v>
      </c>
      <c r="B173">
        <v>1.3355192697642799</v>
      </c>
      <c r="C173" t="s">
        <v>221</v>
      </c>
      <c r="D173" t="s">
        <v>221</v>
      </c>
      <c r="E173" s="2">
        <v>24899.756799999999</v>
      </c>
      <c r="F173" s="2">
        <v>35300.469499999999</v>
      </c>
      <c r="G173" t="s">
        <v>12</v>
      </c>
    </row>
    <row r="174" spans="1:7" x14ac:dyDescent="0.3">
      <c r="A174">
        <v>103.801777729411</v>
      </c>
      <c r="B174">
        <v>1.3357265378337</v>
      </c>
      <c r="C174" t="s">
        <v>222</v>
      </c>
      <c r="D174" t="s">
        <v>222</v>
      </c>
      <c r="E174" s="2">
        <v>24489.836200000002</v>
      </c>
      <c r="F174" s="2">
        <v>35323.393100000001</v>
      </c>
      <c r="G174" t="s">
        <v>12</v>
      </c>
    </row>
    <row r="175" spans="1:7" x14ac:dyDescent="0.3">
      <c r="A175">
        <v>103.81048681905401</v>
      </c>
      <c r="B175">
        <v>1.3283540447389901</v>
      </c>
      <c r="C175" t="s">
        <v>223</v>
      </c>
      <c r="D175" t="s">
        <v>223</v>
      </c>
      <c r="E175" s="2">
        <v>25459.058499999999</v>
      </c>
      <c r="F175" s="2">
        <v>34508.169800000003</v>
      </c>
      <c r="G175" t="s">
        <v>12</v>
      </c>
    </row>
    <row r="176" spans="1:7" x14ac:dyDescent="0.3">
      <c r="A176">
        <v>103.80898650477999</v>
      </c>
      <c r="B176">
        <v>1.3317027283843701</v>
      </c>
      <c r="C176" t="s">
        <v>224</v>
      </c>
      <c r="D176" t="s">
        <v>224</v>
      </c>
      <c r="E176" s="2">
        <v>25292.092499999999</v>
      </c>
      <c r="F176" s="2">
        <v>34878.451699999998</v>
      </c>
      <c r="G176" t="s">
        <v>12</v>
      </c>
    </row>
    <row r="177" spans="1:7" x14ac:dyDescent="0.3">
      <c r="A177">
        <v>103.796581632485</v>
      </c>
      <c r="B177">
        <v>1.3232952556944899</v>
      </c>
      <c r="C177" t="s">
        <v>225</v>
      </c>
      <c r="D177" t="s">
        <v>225</v>
      </c>
      <c r="E177" s="2">
        <v>23911.544900000001</v>
      </c>
      <c r="F177" s="2">
        <v>33948.813399999999</v>
      </c>
      <c r="G177" t="s">
        <v>12</v>
      </c>
    </row>
    <row r="178" spans="1:7" x14ac:dyDescent="0.3">
      <c r="A178">
        <v>103.79128056370099</v>
      </c>
      <c r="B178">
        <v>1.3224359298300099</v>
      </c>
      <c r="C178" t="s">
        <v>226</v>
      </c>
      <c r="D178" t="s">
        <v>226</v>
      </c>
      <c r="E178" s="2">
        <v>23321.587200000002</v>
      </c>
      <c r="F178" s="2">
        <v>33853.802900000002</v>
      </c>
      <c r="G178" t="s">
        <v>12</v>
      </c>
    </row>
    <row r="179" spans="1:7" x14ac:dyDescent="0.3">
      <c r="A179">
        <v>103.806063124293</v>
      </c>
      <c r="B179">
        <v>1.31909406831067</v>
      </c>
      <c r="C179" t="s">
        <v>227</v>
      </c>
      <c r="D179" t="s">
        <v>227</v>
      </c>
      <c r="E179" s="2">
        <v>24966.735199999999</v>
      </c>
      <c r="F179" s="2">
        <v>33484.254000000001</v>
      </c>
      <c r="G179" t="s">
        <v>12</v>
      </c>
    </row>
    <row r="180" spans="1:7" x14ac:dyDescent="0.3">
      <c r="A180">
        <v>103.764796338987</v>
      </c>
      <c r="B180">
        <v>1.32770323365238</v>
      </c>
      <c r="C180" t="s">
        <v>228</v>
      </c>
      <c r="D180" t="s">
        <v>228</v>
      </c>
      <c r="E180" s="2">
        <v>20374.1715</v>
      </c>
      <c r="F180" s="2">
        <v>34436.3004</v>
      </c>
      <c r="G180" t="s">
        <v>24</v>
      </c>
    </row>
    <row r="181" spans="1:7" x14ac:dyDescent="0.3">
      <c r="A181">
        <v>103.766329320488</v>
      </c>
      <c r="B181">
        <v>1.3266244809425201</v>
      </c>
      <c r="C181" t="s">
        <v>229</v>
      </c>
      <c r="D181" t="s">
        <v>229</v>
      </c>
      <c r="E181" s="2">
        <v>20544.7736</v>
      </c>
      <c r="F181" s="2">
        <v>34317.012699999999</v>
      </c>
      <c r="G181" t="s">
        <v>24</v>
      </c>
    </row>
    <row r="182" spans="1:7" x14ac:dyDescent="0.3">
      <c r="A182">
        <v>103.768887152179</v>
      </c>
      <c r="B182">
        <v>1.32794372251299</v>
      </c>
      <c r="C182" t="s">
        <v>230</v>
      </c>
      <c r="D182" t="s">
        <v>230</v>
      </c>
      <c r="E182" s="2">
        <v>20829.438300000002</v>
      </c>
      <c r="F182" s="2">
        <v>34462.8802</v>
      </c>
      <c r="G182" t="s">
        <v>24</v>
      </c>
    </row>
    <row r="183" spans="1:7" x14ac:dyDescent="0.3">
      <c r="A183">
        <v>103.773166436496</v>
      </c>
      <c r="B183">
        <v>1.32364450666643</v>
      </c>
      <c r="C183" t="s">
        <v>231</v>
      </c>
      <c r="D183" t="s">
        <v>231</v>
      </c>
      <c r="E183" s="2">
        <v>21305.667700000002</v>
      </c>
      <c r="F183" s="2">
        <v>33987.4827</v>
      </c>
      <c r="G183" t="s">
        <v>12</v>
      </c>
    </row>
    <row r="184" spans="1:7" x14ac:dyDescent="0.3">
      <c r="A184">
        <v>103.78504045029101</v>
      </c>
      <c r="B184">
        <v>1.33699253780147</v>
      </c>
      <c r="C184" t="s">
        <v>232</v>
      </c>
      <c r="D184" t="s">
        <v>232</v>
      </c>
      <c r="E184" s="2">
        <v>22627.155999999999</v>
      </c>
      <c r="F184" s="2">
        <v>35463.411200000002</v>
      </c>
      <c r="G184" t="s">
        <v>12</v>
      </c>
    </row>
    <row r="185" spans="1:7" x14ac:dyDescent="0.3">
      <c r="A185">
        <v>103.78807511772401</v>
      </c>
      <c r="B185">
        <v>1.3222932069089199</v>
      </c>
      <c r="C185" t="s">
        <v>233</v>
      </c>
      <c r="D185" t="s">
        <v>233</v>
      </c>
      <c r="E185" s="2">
        <v>22964.852599999998</v>
      </c>
      <c r="F185" s="2">
        <v>33838.027600000001</v>
      </c>
      <c r="G185" t="s">
        <v>12</v>
      </c>
    </row>
    <row r="186" spans="1:7" x14ac:dyDescent="0.3">
      <c r="A186">
        <v>103.784155201582</v>
      </c>
      <c r="B186">
        <v>1.3136788671265101</v>
      </c>
      <c r="C186" t="s">
        <v>234</v>
      </c>
      <c r="D186" t="s">
        <v>234</v>
      </c>
      <c r="E186" s="2">
        <v>22528.585999999999</v>
      </c>
      <c r="F186" s="2">
        <v>32885.506099999999</v>
      </c>
      <c r="G186" t="s">
        <v>12</v>
      </c>
    </row>
    <row r="187" spans="1:7" x14ac:dyDescent="0.3">
      <c r="A187">
        <v>103.780249286632</v>
      </c>
      <c r="B187">
        <v>1.3141131284582199</v>
      </c>
      <c r="C187" t="s">
        <v>235</v>
      </c>
      <c r="D187" t="s">
        <v>235</v>
      </c>
      <c r="E187" s="2">
        <v>22093.8959</v>
      </c>
      <c r="F187" s="2">
        <v>32933.5334</v>
      </c>
      <c r="G187" t="s">
        <v>12</v>
      </c>
    </row>
    <row r="188" spans="1:7" x14ac:dyDescent="0.3">
      <c r="A188">
        <v>103.78117803740101</v>
      </c>
      <c r="B188">
        <v>1.31567328964063</v>
      </c>
      <c r="C188" t="s">
        <v>236</v>
      </c>
      <c r="D188" t="s">
        <v>236</v>
      </c>
      <c r="E188" s="2">
        <v>22197.260600000001</v>
      </c>
      <c r="F188" s="2">
        <v>33106.045899999997</v>
      </c>
      <c r="G188" t="s">
        <v>12</v>
      </c>
    </row>
    <row r="189" spans="1:7" x14ac:dyDescent="0.3">
      <c r="A189">
        <v>103.782747099194</v>
      </c>
      <c r="B189">
        <v>1.3125064064215299</v>
      </c>
      <c r="C189" t="s">
        <v>237</v>
      </c>
      <c r="D189" t="s">
        <v>237</v>
      </c>
      <c r="E189" s="2">
        <v>22371.875</v>
      </c>
      <c r="F189" s="2">
        <v>32755.8645</v>
      </c>
      <c r="G189" t="s">
        <v>12</v>
      </c>
    </row>
    <row r="190" spans="1:7" x14ac:dyDescent="0.3">
      <c r="A190">
        <v>103.781241207956</v>
      </c>
      <c r="B190">
        <v>1.3129518525245001</v>
      </c>
      <c r="C190" t="s">
        <v>238</v>
      </c>
      <c r="D190" t="s">
        <v>238</v>
      </c>
      <c r="E190" s="2">
        <v>22204.284599999999</v>
      </c>
      <c r="F190" s="2">
        <v>32805.123099999997</v>
      </c>
      <c r="G190" t="s">
        <v>12</v>
      </c>
    </row>
    <row r="191" spans="1:7" x14ac:dyDescent="0.3">
      <c r="A191">
        <v>103.782603356751</v>
      </c>
      <c r="B191">
        <v>1.32677496155722</v>
      </c>
      <c r="C191" t="s">
        <v>239</v>
      </c>
      <c r="D191" t="s">
        <v>239</v>
      </c>
      <c r="E191" s="2">
        <v>22355.91</v>
      </c>
      <c r="F191" s="2">
        <v>34333.608999999997</v>
      </c>
      <c r="G191" t="s">
        <v>12</v>
      </c>
    </row>
    <row r="192" spans="1:7" x14ac:dyDescent="0.3">
      <c r="A192">
        <v>103.780870890271</v>
      </c>
      <c r="B192">
        <v>1.3414973643916901</v>
      </c>
      <c r="C192" t="s">
        <v>240</v>
      </c>
      <c r="D192" t="s">
        <v>240</v>
      </c>
      <c r="E192" s="2">
        <v>22163.1387</v>
      </c>
      <c r="F192" s="2">
        <v>35961.541599999997</v>
      </c>
      <c r="G192" t="s">
        <v>12</v>
      </c>
    </row>
    <row r="193" spans="1:7" x14ac:dyDescent="0.3">
      <c r="A193">
        <v>103.757225845259</v>
      </c>
      <c r="B193">
        <v>1.37588130416524</v>
      </c>
      <c r="C193" t="s">
        <v>241</v>
      </c>
      <c r="D193" t="s">
        <v>241</v>
      </c>
      <c r="E193" s="2">
        <v>19531.819</v>
      </c>
      <c r="F193" s="2">
        <v>39763.614800000003</v>
      </c>
      <c r="G193" t="s">
        <v>26</v>
      </c>
    </row>
    <row r="194" spans="1:7" x14ac:dyDescent="0.3">
      <c r="A194">
        <v>103.77164880769099</v>
      </c>
      <c r="B194">
        <v>1.33583720306728</v>
      </c>
      <c r="C194" t="s">
        <v>242</v>
      </c>
      <c r="D194" t="s">
        <v>242</v>
      </c>
      <c r="E194" s="2">
        <v>21136.804400000001</v>
      </c>
      <c r="F194" s="2">
        <v>35335.693500000001</v>
      </c>
      <c r="G194" t="s">
        <v>12</v>
      </c>
    </row>
    <row r="195" spans="1:7" x14ac:dyDescent="0.3">
      <c r="A195">
        <v>103.758970402171</v>
      </c>
      <c r="B195">
        <v>1.3586404861666901</v>
      </c>
      <c r="C195" t="s">
        <v>243</v>
      </c>
      <c r="D195" t="s">
        <v>243</v>
      </c>
      <c r="E195" s="2">
        <v>19725.9077</v>
      </c>
      <c r="F195" s="2">
        <v>37857.205199999997</v>
      </c>
      <c r="G195" t="s">
        <v>26</v>
      </c>
    </row>
    <row r="196" spans="1:7" x14ac:dyDescent="0.3">
      <c r="A196">
        <v>103.769107734268</v>
      </c>
      <c r="B196">
        <v>1.3369814989183999</v>
      </c>
      <c r="C196" t="s">
        <v>244</v>
      </c>
      <c r="D196" t="s">
        <v>244</v>
      </c>
      <c r="E196" s="2">
        <v>20854.012900000002</v>
      </c>
      <c r="F196" s="2">
        <v>35462.231200000002</v>
      </c>
      <c r="G196" t="s">
        <v>12</v>
      </c>
    </row>
    <row r="197" spans="1:7" x14ac:dyDescent="0.3">
      <c r="A197">
        <v>103.767247828268</v>
      </c>
      <c r="B197">
        <v>1.33473971735052</v>
      </c>
      <c r="C197" t="s">
        <v>245</v>
      </c>
      <c r="D197" t="s">
        <v>245</v>
      </c>
      <c r="E197" s="2">
        <v>20647.0183</v>
      </c>
      <c r="F197" s="2">
        <v>35214.351799999997</v>
      </c>
      <c r="G197" t="s">
        <v>12</v>
      </c>
    </row>
    <row r="198" spans="1:7" x14ac:dyDescent="0.3">
      <c r="A198">
        <v>103.764895076638</v>
      </c>
      <c r="B198">
        <v>1.3362688198039401</v>
      </c>
      <c r="C198" t="s">
        <v>246</v>
      </c>
      <c r="D198" t="s">
        <v>246</v>
      </c>
      <c r="E198" s="2">
        <v>20385.186300000001</v>
      </c>
      <c r="F198" s="2">
        <v>35383.439400000003</v>
      </c>
      <c r="G198" t="s">
        <v>12</v>
      </c>
    </row>
    <row r="199" spans="1:7" x14ac:dyDescent="0.3">
      <c r="A199">
        <v>103.758616039134</v>
      </c>
      <c r="B199">
        <v>1.36063686774006</v>
      </c>
      <c r="C199" t="s">
        <v>247</v>
      </c>
      <c r="D199" t="s">
        <v>247</v>
      </c>
      <c r="E199" s="2">
        <v>19686.477999999999</v>
      </c>
      <c r="F199" s="2">
        <v>38077.956299999998</v>
      </c>
      <c r="G199" t="s">
        <v>26</v>
      </c>
    </row>
    <row r="200" spans="1:7" x14ac:dyDescent="0.3">
      <c r="A200">
        <v>103.769941884183</v>
      </c>
      <c r="B200">
        <v>1.3334416248400001</v>
      </c>
      <c r="C200" t="s">
        <v>248</v>
      </c>
      <c r="D200" t="s">
        <v>248</v>
      </c>
      <c r="E200" s="2">
        <v>20946.834900000002</v>
      </c>
      <c r="F200" s="2">
        <v>35070.807399999998</v>
      </c>
      <c r="G200" t="s">
        <v>12</v>
      </c>
    </row>
    <row r="201" spans="1:7" x14ac:dyDescent="0.3">
      <c r="A201">
        <v>103.761008865682</v>
      </c>
      <c r="B201">
        <v>1.33973302071034</v>
      </c>
      <c r="C201" t="s">
        <v>249</v>
      </c>
      <c r="D201" t="s">
        <v>249</v>
      </c>
      <c r="E201" s="2">
        <v>19952.703099999999</v>
      </c>
      <c r="F201" s="2">
        <v>35766.505700000002</v>
      </c>
      <c r="G201" t="s">
        <v>26</v>
      </c>
    </row>
    <row r="202" spans="1:7" x14ac:dyDescent="0.3">
      <c r="A202">
        <v>103.75197729239299</v>
      </c>
      <c r="B202">
        <v>1.37228567516013</v>
      </c>
      <c r="C202" t="s">
        <v>250</v>
      </c>
      <c r="D202" t="s">
        <v>250</v>
      </c>
      <c r="E202" s="2">
        <v>18947.705999999998</v>
      </c>
      <c r="F202" s="2">
        <v>39366.047299999998</v>
      </c>
      <c r="G202" t="s">
        <v>26</v>
      </c>
    </row>
    <row r="203" spans="1:7" x14ac:dyDescent="0.3">
      <c r="A203">
        <v>103.70106795567099</v>
      </c>
      <c r="B203">
        <v>1.35174940887082</v>
      </c>
      <c r="C203" t="s">
        <v>251</v>
      </c>
      <c r="D203" t="s">
        <v>251</v>
      </c>
      <c r="E203" s="2">
        <v>13281.984399999999</v>
      </c>
      <c r="F203" s="2">
        <v>37095.498500000002</v>
      </c>
      <c r="G203" t="s">
        <v>39</v>
      </c>
    </row>
    <row r="204" spans="1:7" x14ac:dyDescent="0.3">
      <c r="A204">
        <v>103.69954547707</v>
      </c>
      <c r="B204">
        <v>1.35359555089991</v>
      </c>
      <c r="C204" t="s">
        <v>252</v>
      </c>
      <c r="D204" t="s">
        <v>252</v>
      </c>
      <c r="E204" s="2">
        <v>13112.5605</v>
      </c>
      <c r="F204" s="2">
        <v>37299.645299999996</v>
      </c>
      <c r="G204" t="s">
        <v>39</v>
      </c>
    </row>
    <row r="205" spans="1:7" x14ac:dyDescent="0.3">
      <c r="A205">
        <v>103.717435804226</v>
      </c>
      <c r="B205">
        <v>1.3400047832378299</v>
      </c>
      <c r="C205" t="s">
        <v>253</v>
      </c>
      <c r="D205" t="s">
        <v>253</v>
      </c>
      <c r="E205" s="2">
        <v>15103.483899999999</v>
      </c>
      <c r="F205" s="2">
        <v>35796.742100000003</v>
      </c>
      <c r="G205" t="s">
        <v>39</v>
      </c>
    </row>
    <row r="206" spans="1:7" x14ac:dyDescent="0.3">
      <c r="A206">
        <v>103.763593737248</v>
      </c>
      <c r="B206">
        <v>1.30783711720809</v>
      </c>
      <c r="C206" t="s">
        <v>254</v>
      </c>
      <c r="D206" t="s">
        <v>254</v>
      </c>
      <c r="E206" s="2">
        <v>20240.2726</v>
      </c>
      <c r="F206" s="2">
        <v>32239.609400000001</v>
      </c>
      <c r="G206" t="s">
        <v>24</v>
      </c>
    </row>
    <row r="207" spans="1:7" x14ac:dyDescent="0.3">
      <c r="A207">
        <v>103.762012898504</v>
      </c>
      <c r="B207">
        <v>1.3089704739702299</v>
      </c>
      <c r="C207" t="s">
        <v>255</v>
      </c>
      <c r="D207" t="s">
        <v>255</v>
      </c>
      <c r="E207" s="2">
        <v>20064.343400000002</v>
      </c>
      <c r="F207" s="2">
        <v>32364.9352</v>
      </c>
      <c r="G207" t="s">
        <v>24</v>
      </c>
    </row>
    <row r="208" spans="1:7" x14ac:dyDescent="0.3">
      <c r="A208">
        <v>103.76472615545001</v>
      </c>
      <c r="B208">
        <v>1.3087333734287301</v>
      </c>
      <c r="C208" t="s">
        <v>256</v>
      </c>
      <c r="D208" t="s">
        <v>256</v>
      </c>
      <c r="E208" s="2">
        <v>20366.303</v>
      </c>
      <c r="F208" s="2">
        <v>32338.7094</v>
      </c>
      <c r="G208" t="s">
        <v>24</v>
      </c>
    </row>
    <row r="209" spans="1:7" x14ac:dyDescent="0.3">
      <c r="A209">
        <v>103.75626992881099</v>
      </c>
      <c r="B209">
        <v>1.31563140970209</v>
      </c>
      <c r="C209" t="s">
        <v>257</v>
      </c>
      <c r="D209" t="s">
        <v>257</v>
      </c>
      <c r="E209" s="2">
        <v>19425.2268</v>
      </c>
      <c r="F209" s="2">
        <v>33101.486799999999</v>
      </c>
      <c r="G209" t="s">
        <v>24</v>
      </c>
    </row>
    <row r="210" spans="1:7" x14ac:dyDescent="0.3">
      <c r="A210">
        <v>103.758485251525</v>
      </c>
      <c r="B210">
        <v>1.3142620960526401</v>
      </c>
      <c r="C210" t="s">
        <v>258</v>
      </c>
      <c r="D210" t="s">
        <v>258</v>
      </c>
      <c r="E210" s="2">
        <v>19671.766500000002</v>
      </c>
      <c r="F210" s="2">
        <v>32950.067499999997</v>
      </c>
      <c r="G210" t="s">
        <v>24</v>
      </c>
    </row>
    <row r="211" spans="1:7" x14ac:dyDescent="0.3">
      <c r="A211">
        <v>103.757980291571</v>
      </c>
      <c r="B211">
        <v>1.3197804305690899</v>
      </c>
      <c r="C211" t="s">
        <v>259</v>
      </c>
      <c r="D211" t="s">
        <v>259</v>
      </c>
      <c r="E211" s="2">
        <v>19615.5877</v>
      </c>
      <c r="F211" s="2">
        <v>33560.258800000003</v>
      </c>
      <c r="G211" t="s">
        <v>24</v>
      </c>
    </row>
    <row r="212" spans="1:7" x14ac:dyDescent="0.3">
      <c r="A212">
        <v>103.757584813454</v>
      </c>
      <c r="B212">
        <v>1.3225278586878</v>
      </c>
      <c r="C212" t="s">
        <v>260</v>
      </c>
      <c r="D212" t="s">
        <v>260</v>
      </c>
      <c r="E212" s="2">
        <v>19571.5841</v>
      </c>
      <c r="F212" s="2">
        <v>33864.056900000003</v>
      </c>
      <c r="G212" t="s">
        <v>24</v>
      </c>
    </row>
    <row r="213" spans="1:7" x14ac:dyDescent="0.3">
      <c r="A213">
        <v>103.790183415551</v>
      </c>
      <c r="B213">
        <v>1.27910899415942</v>
      </c>
      <c r="C213" t="s">
        <v>261</v>
      </c>
      <c r="D213" t="s">
        <v>261</v>
      </c>
      <c r="E213" s="2">
        <v>23199.403600000001</v>
      </c>
      <c r="F213" s="2">
        <v>29062.934300000001</v>
      </c>
      <c r="G213" t="s">
        <v>47</v>
      </c>
    </row>
    <row r="214" spans="1:7" x14ac:dyDescent="0.3">
      <c r="A214">
        <v>103.788909478005</v>
      </c>
      <c r="B214">
        <v>1.27943244001711</v>
      </c>
      <c r="C214" t="s">
        <v>262</v>
      </c>
      <c r="D214" t="s">
        <v>262</v>
      </c>
      <c r="E214" s="2">
        <v>23057.625199999999</v>
      </c>
      <c r="F214" s="2">
        <v>29098.701700000001</v>
      </c>
      <c r="G214" t="s">
        <v>47</v>
      </c>
    </row>
    <row r="215" spans="1:7" x14ac:dyDescent="0.3">
      <c r="A215">
        <v>103.769356680385</v>
      </c>
      <c r="B215">
        <v>1.3721751767958199</v>
      </c>
      <c r="C215" t="s">
        <v>263</v>
      </c>
      <c r="D215" t="s">
        <v>263</v>
      </c>
      <c r="E215" s="2">
        <v>20881.8207</v>
      </c>
      <c r="F215" s="2">
        <v>39353.770199999999</v>
      </c>
      <c r="G215" t="s">
        <v>20</v>
      </c>
    </row>
    <row r="216" spans="1:7" x14ac:dyDescent="0.3">
      <c r="A216">
        <v>103.83865177109099</v>
      </c>
      <c r="B216">
        <v>1.2845192954249101</v>
      </c>
      <c r="C216" t="s">
        <v>264</v>
      </c>
      <c r="D216" t="s">
        <v>264</v>
      </c>
      <c r="E216" s="2">
        <v>28593.54</v>
      </c>
      <c r="F216" s="2">
        <v>29661.137699999999</v>
      </c>
      <c r="G216" t="s">
        <v>60</v>
      </c>
    </row>
    <row r="217" spans="1:7" x14ac:dyDescent="0.3">
      <c r="A217">
        <v>103.88716654117</v>
      </c>
      <c r="B217">
        <v>1.3017091557493901</v>
      </c>
      <c r="C217" t="s">
        <v>265</v>
      </c>
      <c r="D217" t="s">
        <v>265</v>
      </c>
      <c r="E217" s="2">
        <v>33992.792000000001</v>
      </c>
      <c r="F217" s="2">
        <v>31561.967100000002</v>
      </c>
      <c r="G217" t="s">
        <v>42</v>
      </c>
    </row>
    <row r="218" spans="1:7" x14ac:dyDescent="0.3">
      <c r="A218">
        <v>103.90074024162899</v>
      </c>
      <c r="B218">
        <v>1.30651932204754</v>
      </c>
      <c r="C218" t="s">
        <v>266</v>
      </c>
      <c r="D218" t="s">
        <v>266</v>
      </c>
      <c r="E218" s="2">
        <v>35503.4087</v>
      </c>
      <c r="F218" s="2">
        <v>32093.887200000001</v>
      </c>
      <c r="G218" t="s">
        <v>42</v>
      </c>
    </row>
    <row r="219" spans="1:7" x14ac:dyDescent="0.3">
      <c r="A219">
        <v>103.761024856559</v>
      </c>
      <c r="B219">
        <v>1.3553606046058</v>
      </c>
      <c r="C219" t="s">
        <v>267</v>
      </c>
      <c r="D219" t="s">
        <v>267</v>
      </c>
      <c r="E219" s="2">
        <v>19954.534</v>
      </c>
      <c r="F219" s="2">
        <v>37494.525399999999</v>
      </c>
      <c r="G219" t="s">
        <v>26</v>
      </c>
    </row>
    <row r="220" spans="1:7" x14ac:dyDescent="0.3">
      <c r="A220">
        <v>103.960856823947</v>
      </c>
      <c r="B220">
        <v>1.3461745741609299</v>
      </c>
      <c r="C220" t="s">
        <v>268</v>
      </c>
      <c r="D220" t="s">
        <v>268</v>
      </c>
      <c r="E220" s="2">
        <v>42193.612000000001</v>
      </c>
      <c r="F220" s="2">
        <v>36479.031999999999</v>
      </c>
      <c r="G220" t="s">
        <v>28</v>
      </c>
    </row>
    <row r="221" spans="1:7" x14ac:dyDescent="0.3">
      <c r="A221">
        <v>103.92841977901</v>
      </c>
      <c r="B221">
        <v>1.3112541749632201</v>
      </c>
      <c r="C221" t="s">
        <v>269</v>
      </c>
      <c r="D221" t="s">
        <v>269</v>
      </c>
      <c r="E221" s="2">
        <v>38583.868300000002</v>
      </c>
      <c r="F221" s="2">
        <v>32617.5432</v>
      </c>
      <c r="G221" t="s">
        <v>8</v>
      </c>
    </row>
    <row r="222" spans="1:7" x14ac:dyDescent="0.3">
      <c r="A222">
        <v>103.927408636021</v>
      </c>
      <c r="B222">
        <v>1.31437984282799</v>
      </c>
      <c r="C222" t="s">
        <v>270</v>
      </c>
      <c r="D222" t="s">
        <v>270</v>
      </c>
      <c r="E222" s="2">
        <v>38471.324500000002</v>
      </c>
      <c r="F222" s="2">
        <v>32963.159699999997</v>
      </c>
      <c r="G222" t="s">
        <v>8</v>
      </c>
    </row>
    <row r="223" spans="1:7" x14ac:dyDescent="0.3">
      <c r="A223">
        <v>103.881278471378</v>
      </c>
      <c r="B223">
        <v>1.3640733997636501</v>
      </c>
      <c r="C223" t="s">
        <v>271</v>
      </c>
      <c r="D223" t="s">
        <v>271</v>
      </c>
      <c r="E223" s="2">
        <v>33337.368600000002</v>
      </c>
      <c r="F223" s="2">
        <v>38457.874900000003</v>
      </c>
      <c r="G223" t="s">
        <v>18</v>
      </c>
    </row>
    <row r="224" spans="1:7" x14ac:dyDescent="0.3">
      <c r="A224">
        <v>103.835689347821</v>
      </c>
      <c r="B224">
        <v>1.4561840825844501</v>
      </c>
      <c r="C224" t="s">
        <v>272</v>
      </c>
      <c r="D224" t="s">
        <v>272</v>
      </c>
      <c r="E224" s="2">
        <v>28263.8282</v>
      </c>
      <c r="F224" s="2">
        <v>48642.955900000001</v>
      </c>
      <c r="G224" t="s">
        <v>7</v>
      </c>
    </row>
    <row r="225" spans="1:7" x14ac:dyDescent="0.3">
      <c r="A225">
        <v>103.950733640471</v>
      </c>
      <c r="B225">
        <v>1.3224680944868801</v>
      </c>
      <c r="C225" t="s">
        <v>273</v>
      </c>
      <c r="D225" t="s">
        <v>273</v>
      </c>
      <c r="E225" s="2">
        <v>41067.135799999996</v>
      </c>
      <c r="F225" s="2">
        <v>33857.628799999999</v>
      </c>
      <c r="G225" t="s">
        <v>8</v>
      </c>
    </row>
    <row r="226" spans="1:7" x14ac:dyDescent="0.3">
      <c r="A226">
        <v>103.878432254269</v>
      </c>
      <c r="B226">
        <v>1.33279830668168</v>
      </c>
      <c r="C226" t="s">
        <v>274</v>
      </c>
      <c r="D226" t="s">
        <v>274</v>
      </c>
      <c r="E226" s="2">
        <v>33020.6823</v>
      </c>
      <c r="F226" s="2">
        <v>34999.627699999997</v>
      </c>
      <c r="G226" t="s">
        <v>30</v>
      </c>
    </row>
    <row r="227" spans="1:7" x14ac:dyDescent="0.3">
      <c r="A227">
        <v>103.838590966862</v>
      </c>
      <c r="B227">
        <v>1.3900652129934401</v>
      </c>
      <c r="C227" t="s">
        <v>275</v>
      </c>
      <c r="D227" t="s">
        <v>275</v>
      </c>
      <c r="E227" s="2">
        <v>28586.748</v>
      </c>
      <c r="F227" s="2">
        <v>41331.864999999998</v>
      </c>
      <c r="G227" t="s">
        <v>14</v>
      </c>
    </row>
    <row r="228" spans="1:7" x14ac:dyDescent="0.3">
      <c r="A228">
        <v>103.783119550859</v>
      </c>
      <c r="B228">
        <v>1.31626697165659</v>
      </c>
      <c r="C228" t="s">
        <v>276</v>
      </c>
      <c r="D228" t="s">
        <v>276</v>
      </c>
      <c r="E228" s="2">
        <v>22413.333699999999</v>
      </c>
      <c r="F228" s="2">
        <v>33171.6878</v>
      </c>
      <c r="G228" t="s">
        <v>12</v>
      </c>
    </row>
    <row r="229" spans="1:7" x14ac:dyDescent="0.3">
      <c r="A229">
        <v>103.86218353884</v>
      </c>
      <c r="B229">
        <v>1.3041266588337299</v>
      </c>
      <c r="C229" t="s">
        <v>277</v>
      </c>
      <c r="D229" t="s">
        <v>277</v>
      </c>
      <c r="E229" s="2">
        <v>31212.405999999999</v>
      </c>
      <c r="F229" s="2">
        <v>31829.2366</v>
      </c>
      <c r="G229" t="s">
        <v>40</v>
      </c>
    </row>
    <row r="230" spans="1:7" x14ac:dyDescent="0.3">
      <c r="A230">
        <v>103.858641434514</v>
      </c>
      <c r="B230">
        <v>1.38666891683854</v>
      </c>
      <c r="C230" t="s">
        <v>278</v>
      </c>
      <c r="D230" t="s">
        <v>278</v>
      </c>
      <c r="E230" s="2">
        <v>30818.107499999998</v>
      </c>
      <c r="F230" s="2">
        <v>40956.334199999998</v>
      </c>
      <c r="G230" t="s">
        <v>10</v>
      </c>
    </row>
    <row r="231" spans="1:7" x14ac:dyDescent="0.3">
      <c r="A231">
        <v>103.83180192524701</v>
      </c>
      <c r="B231">
        <v>1.29076859125251</v>
      </c>
      <c r="C231" t="s">
        <v>279</v>
      </c>
      <c r="D231" t="s">
        <v>279</v>
      </c>
      <c r="E231" s="2">
        <v>27831.2094</v>
      </c>
      <c r="F231" s="2">
        <v>30352.151999999998</v>
      </c>
      <c r="G231" t="s">
        <v>51</v>
      </c>
    </row>
    <row r="232" spans="1:7" x14ac:dyDescent="0.3">
      <c r="A232">
        <v>103.847639912912</v>
      </c>
      <c r="B232">
        <v>1.3044508335632199</v>
      </c>
      <c r="C232" t="s">
        <v>280</v>
      </c>
      <c r="D232" t="s">
        <v>280</v>
      </c>
      <c r="E232" s="2">
        <v>29593.833200000001</v>
      </c>
      <c r="F232" s="2">
        <v>31865.068299999999</v>
      </c>
      <c r="G232" t="s">
        <v>81</v>
      </c>
    </row>
    <row r="233" spans="1:7" x14ac:dyDescent="0.3">
      <c r="A233">
        <v>103.91765355742901</v>
      </c>
      <c r="B233">
        <v>1.31304177673467</v>
      </c>
      <c r="C233" t="s">
        <v>281</v>
      </c>
      <c r="D233" t="s">
        <v>281</v>
      </c>
      <c r="E233" s="2">
        <v>37385.681600000004</v>
      </c>
      <c r="F233" s="2">
        <v>32815.164299999997</v>
      </c>
      <c r="G233" t="s">
        <v>8</v>
      </c>
    </row>
    <row r="234" spans="1:7" x14ac:dyDescent="0.3">
      <c r="A234">
        <v>103.834957234131</v>
      </c>
      <c r="B234">
        <v>1.2928401058322401</v>
      </c>
      <c r="C234" t="s">
        <v>282</v>
      </c>
      <c r="D234" t="s">
        <v>282</v>
      </c>
      <c r="E234" s="2">
        <v>28182.3681</v>
      </c>
      <c r="F234" s="2">
        <v>30581.2094</v>
      </c>
      <c r="G234" t="s">
        <v>83</v>
      </c>
    </row>
    <row r="235" spans="1:7" x14ac:dyDescent="0.3">
      <c r="A235">
        <v>103.84310919133399</v>
      </c>
      <c r="B235">
        <v>1.31234870511469</v>
      </c>
      <c r="C235" t="s">
        <v>283</v>
      </c>
      <c r="D235" t="s">
        <v>283</v>
      </c>
      <c r="E235" s="2">
        <v>29089.601999999999</v>
      </c>
      <c r="F235" s="2">
        <v>32738.371899999998</v>
      </c>
      <c r="G235" t="s">
        <v>45</v>
      </c>
    </row>
    <row r="236" spans="1:7" x14ac:dyDescent="0.3">
      <c r="A236">
        <v>103.842901751754</v>
      </c>
      <c r="B236">
        <v>1.3246991473757199</v>
      </c>
      <c r="C236" t="s">
        <v>284</v>
      </c>
      <c r="D236" t="s">
        <v>284</v>
      </c>
      <c r="E236" s="2">
        <v>29066.510699999999</v>
      </c>
      <c r="F236" s="2">
        <v>34104.020299999996</v>
      </c>
      <c r="G236" t="s">
        <v>45</v>
      </c>
    </row>
    <row r="237" spans="1:7" x14ac:dyDescent="0.3">
      <c r="A237">
        <v>103.848723035392</v>
      </c>
      <c r="B237">
        <v>1.2957086015027099</v>
      </c>
      <c r="C237" t="s">
        <v>285</v>
      </c>
      <c r="D237" t="s">
        <v>285</v>
      </c>
      <c r="E237" s="2">
        <v>29714.380700000002</v>
      </c>
      <c r="F237" s="2">
        <v>30898.398000000001</v>
      </c>
      <c r="G237" t="s">
        <v>37</v>
      </c>
    </row>
    <row r="238" spans="1:7" x14ac:dyDescent="0.3">
      <c r="A238">
        <v>103.80548260926901</v>
      </c>
      <c r="B238">
        <v>1.32428339237936</v>
      </c>
      <c r="C238" t="s">
        <v>286</v>
      </c>
      <c r="D238" t="s">
        <v>286</v>
      </c>
      <c r="E238" s="2">
        <v>24902.135999999999</v>
      </c>
      <c r="F238" s="2">
        <v>34058.063600000001</v>
      </c>
      <c r="G238" t="s">
        <v>12</v>
      </c>
    </row>
    <row r="239" spans="1:7" x14ac:dyDescent="0.3">
      <c r="A239">
        <v>103.76078697473601</v>
      </c>
      <c r="B239">
        <v>1.35754670215483</v>
      </c>
      <c r="C239" t="s">
        <v>287</v>
      </c>
      <c r="D239" t="s">
        <v>287</v>
      </c>
      <c r="E239" s="2">
        <v>19928.0677</v>
      </c>
      <c r="F239" s="2">
        <v>37736.253900000003</v>
      </c>
      <c r="G239" t="s">
        <v>26</v>
      </c>
    </row>
    <row r="240" spans="1:7" x14ac:dyDescent="0.3">
      <c r="A240">
        <v>103.768749164122</v>
      </c>
      <c r="B240">
        <v>1.35741454315051</v>
      </c>
      <c r="C240" t="s">
        <v>288</v>
      </c>
      <c r="D240" t="s">
        <v>288</v>
      </c>
      <c r="E240" s="2">
        <v>20814.167700000002</v>
      </c>
      <c r="F240" s="2">
        <v>37721.615299999998</v>
      </c>
      <c r="G240" t="s">
        <v>20</v>
      </c>
    </row>
    <row r="241" spans="1:7" x14ac:dyDescent="0.3">
      <c r="A241">
        <v>103.769786451115</v>
      </c>
      <c r="B241">
        <v>1.43767141285238</v>
      </c>
      <c r="C241" t="s">
        <v>289</v>
      </c>
      <c r="D241" t="s">
        <v>289</v>
      </c>
      <c r="E241" s="2">
        <v>20929.8459</v>
      </c>
      <c r="F241" s="2">
        <v>46596.016000000003</v>
      </c>
      <c r="G241" t="s">
        <v>53</v>
      </c>
    </row>
    <row r="242" spans="1:7" x14ac:dyDescent="0.3">
      <c r="A242">
        <v>103.78936317813</v>
      </c>
      <c r="B242">
        <v>1.28502799984086</v>
      </c>
      <c r="C242" t="s">
        <v>290</v>
      </c>
      <c r="D242" t="s">
        <v>290</v>
      </c>
      <c r="E242" s="2">
        <v>23108.129000000001</v>
      </c>
      <c r="F242" s="2">
        <v>29717.429100000001</v>
      </c>
      <c r="G242" t="s">
        <v>47</v>
      </c>
    </row>
    <row r="243" spans="1:7" x14ac:dyDescent="0.3">
      <c r="A243">
        <v>103.841635686714</v>
      </c>
      <c r="B243">
        <v>1.2816088512118999</v>
      </c>
      <c r="C243" t="s">
        <v>291</v>
      </c>
      <c r="D243" t="s">
        <v>291</v>
      </c>
      <c r="E243" s="2">
        <v>28925.626100000001</v>
      </c>
      <c r="F243" s="2">
        <v>29339.316699999999</v>
      </c>
      <c r="G243" t="s">
        <v>60</v>
      </c>
    </row>
    <row r="244" spans="1:7" x14ac:dyDescent="0.3">
      <c r="A244">
        <v>103.846577619775</v>
      </c>
      <c r="B244">
        <v>1.2866392632378101</v>
      </c>
      <c r="C244" t="s">
        <v>292</v>
      </c>
      <c r="D244" t="s">
        <v>292</v>
      </c>
      <c r="E244" s="2">
        <v>29475.62</v>
      </c>
      <c r="F244" s="2">
        <v>29895.556</v>
      </c>
      <c r="G244" t="s">
        <v>85</v>
      </c>
    </row>
    <row r="245" spans="1:7" x14ac:dyDescent="0.3">
      <c r="A245">
        <v>103.879916508984</v>
      </c>
      <c r="B245">
        <v>1.3294612190185</v>
      </c>
      <c r="C245" t="s">
        <v>293</v>
      </c>
      <c r="D245" t="s">
        <v>293</v>
      </c>
      <c r="E245" s="2">
        <v>33185.871400000004</v>
      </c>
      <c r="F245" s="2">
        <v>34630.632599999997</v>
      </c>
      <c r="G245" t="s">
        <v>22</v>
      </c>
    </row>
    <row r="246" spans="1:7" x14ac:dyDescent="0.3">
      <c r="A246">
        <v>103.86693671451999</v>
      </c>
      <c r="B246">
        <v>1.37916244771942</v>
      </c>
      <c r="C246" t="s">
        <v>294</v>
      </c>
      <c r="D246" t="s">
        <v>294</v>
      </c>
      <c r="E246" s="2">
        <v>31741.277099999999</v>
      </c>
      <c r="F246" s="2">
        <v>40126.318299999999</v>
      </c>
      <c r="G246" t="s">
        <v>10</v>
      </c>
    </row>
    <row r="247" spans="1:7" x14ac:dyDescent="0.3">
      <c r="A247">
        <v>103.842948747181</v>
      </c>
      <c r="B247">
        <v>1.37416760643541</v>
      </c>
      <c r="C247" t="s">
        <v>295</v>
      </c>
      <c r="D247" t="s">
        <v>295</v>
      </c>
      <c r="E247" s="2">
        <v>29071.7192</v>
      </c>
      <c r="F247" s="2">
        <v>39573.9899</v>
      </c>
      <c r="G247" t="s">
        <v>14</v>
      </c>
    </row>
    <row r="248" spans="1:7" x14ac:dyDescent="0.3">
      <c r="A248">
        <v>103.832037951239</v>
      </c>
      <c r="B248">
        <v>1.35368078452209</v>
      </c>
      <c r="C248" t="s">
        <v>296</v>
      </c>
      <c r="D248" t="s">
        <v>296</v>
      </c>
      <c r="E248" s="2">
        <v>27857.4807</v>
      </c>
      <c r="F248" s="2">
        <v>37308.659399999997</v>
      </c>
      <c r="G248" t="s">
        <v>16</v>
      </c>
    </row>
    <row r="249" spans="1:7" x14ac:dyDescent="0.3">
      <c r="A249">
        <v>103.824695370789</v>
      </c>
      <c r="B249">
        <v>1.2873840212695</v>
      </c>
      <c r="C249" t="s">
        <v>297</v>
      </c>
      <c r="D249" t="s">
        <v>297</v>
      </c>
      <c r="E249" s="2">
        <v>27040.309499999999</v>
      </c>
      <c r="F249" s="2">
        <v>29977.905299999999</v>
      </c>
      <c r="G249" t="s">
        <v>51</v>
      </c>
    </row>
    <row r="250" spans="1:7" x14ac:dyDescent="0.3">
      <c r="A250">
        <v>103.832413398078</v>
      </c>
      <c r="B250">
        <v>1.37109737778</v>
      </c>
      <c r="C250" t="s">
        <v>298</v>
      </c>
      <c r="D250" t="s">
        <v>298</v>
      </c>
      <c r="E250" s="2">
        <v>27899.2644</v>
      </c>
      <c r="F250" s="2">
        <v>39234.497499999998</v>
      </c>
      <c r="G250" t="s">
        <v>14</v>
      </c>
    </row>
    <row r="251" spans="1:7" x14ac:dyDescent="0.3">
      <c r="A251">
        <v>103.82982986058001</v>
      </c>
      <c r="B251">
        <v>1.37348773041606</v>
      </c>
      <c r="C251" t="s">
        <v>299</v>
      </c>
      <c r="D251" t="s">
        <v>299</v>
      </c>
      <c r="E251" s="2">
        <v>27611.748500000002</v>
      </c>
      <c r="F251" s="2">
        <v>39498.810799999999</v>
      </c>
      <c r="G251" t="s">
        <v>14</v>
      </c>
    </row>
    <row r="252" spans="1:7" x14ac:dyDescent="0.3">
      <c r="A252">
        <v>103.881925548504</v>
      </c>
      <c r="B252">
        <v>1.3329193920698901</v>
      </c>
      <c r="C252" t="s">
        <v>300</v>
      </c>
      <c r="D252" t="s">
        <v>300</v>
      </c>
      <c r="E252" s="2">
        <v>33409.449399999998</v>
      </c>
      <c r="F252" s="2">
        <v>35013.024100000002</v>
      </c>
      <c r="G252" t="s">
        <v>30</v>
      </c>
    </row>
    <row r="253" spans="1:7" x14ac:dyDescent="0.3">
      <c r="A253">
        <v>104.002571191104</v>
      </c>
      <c r="B253">
        <v>1.3811313069692099</v>
      </c>
      <c r="C253" t="s">
        <v>301</v>
      </c>
      <c r="D253" t="s">
        <v>301</v>
      </c>
      <c r="E253" s="2">
        <v>46835.705099999999</v>
      </c>
      <c r="F253" s="2">
        <v>40344.668799999999</v>
      </c>
      <c r="G253" t="s">
        <v>54</v>
      </c>
    </row>
    <row r="254" spans="1:7" x14ac:dyDescent="0.3">
      <c r="A254">
        <v>103.851956934669</v>
      </c>
      <c r="B254">
        <v>1.2868239079661099</v>
      </c>
      <c r="C254" t="s">
        <v>302</v>
      </c>
      <c r="D254" t="s">
        <v>302</v>
      </c>
      <c r="E254" s="2">
        <v>30074.2925</v>
      </c>
      <c r="F254" s="2">
        <v>29915.9768</v>
      </c>
      <c r="G254" t="s">
        <v>33</v>
      </c>
    </row>
    <row r="255" spans="1:7" x14ac:dyDescent="0.3">
      <c r="A255">
        <v>103.794116049165</v>
      </c>
      <c r="B255">
        <v>1.2824621671495899</v>
      </c>
      <c r="C255" t="s">
        <v>303</v>
      </c>
      <c r="D255" t="s">
        <v>303</v>
      </c>
      <c r="E255" s="2">
        <v>23637.0798</v>
      </c>
      <c r="F255" s="2">
        <v>29433.7039</v>
      </c>
      <c r="G255" t="s">
        <v>47</v>
      </c>
    </row>
    <row r="256" spans="1:7" x14ac:dyDescent="0.3">
      <c r="A256">
        <v>103.884274522239</v>
      </c>
      <c r="B256">
        <v>1.34045286881152</v>
      </c>
      <c r="C256" t="s">
        <v>304</v>
      </c>
      <c r="D256" t="s">
        <v>304</v>
      </c>
      <c r="E256" s="2">
        <v>33670.8485</v>
      </c>
      <c r="F256" s="2">
        <v>35846.042999999998</v>
      </c>
      <c r="G256" t="s">
        <v>30</v>
      </c>
    </row>
    <row r="257" spans="1:9" x14ac:dyDescent="0.3">
      <c r="A257">
        <v>103.931377754289</v>
      </c>
      <c r="B257">
        <v>1.3158700537919901</v>
      </c>
      <c r="C257" t="s">
        <v>305</v>
      </c>
      <c r="D257" t="s">
        <v>305</v>
      </c>
      <c r="E257" s="2">
        <v>38913.043400000002</v>
      </c>
      <c r="F257" s="2">
        <v>33127.9568</v>
      </c>
      <c r="G257" t="s">
        <v>8</v>
      </c>
    </row>
    <row r="258" spans="1:9" x14ac:dyDescent="0.3">
      <c r="A258">
        <v>103.978985370728</v>
      </c>
      <c r="B258">
        <v>1.3899400824285599</v>
      </c>
      <c r="C258" t="s">
        <v>306</v>
      </c>
      <c r="D258" t="s">
        <v>306</v>
      </c>
      <c r="E258" s="2">
        <v>44210.831400000003</v>
      </c>
      <c r="F258" s="2">
        <v>41318.527800000003</v>
      </c>
      <c r="G258" t="s">
        <v>54</v>
      </c>
    </row>
    <row r="259" spans="1:9" x14ac:dyDescent="0.3">
      <c r="A259">
        <v>103.707922018194</v>
      </c>
      <c r="B259">
        <v>1.3381107958188001</v>
      </c>
      <c r="C259" t="s">
        <v>307</v>
      </c>
      <c r="D259" t="s">
        <v>307</v>
      </c>
      <c r="E259" s="2">
        <v>14044.688700000001</v>
      </c>
      <c r="F259" s="2">
        <v>35587.366300000002</v>
      </c>
      <c r="G259" t="s">
        <v>39</v>
      </c>
    </row>
    <row r="260" spans="1:9" x14ac:dyDescent="0.3">
      <c r="A260">
        <v>103.87379986547499</v>
      </c>
      <c r="B260">
        <v>1.3990161912374399</v>
      </c>
      <c r="C260" t="s">
        <v>308</v>
      </c>
      <c r="D260" t="s">
        <v>308</v>
      </c>
      <c r="E260" s="2">
        <v>32505.022300000001</v>
      </c>
      <c r="F260" s="2">
        <v>42321.656999999999</v>
      </c>
      <c r="G260" t="s">
        <v>58</v>
      </c>
    </row>
    <row r="261" spans="1:9" x14ac:dyDescent="0.3">
      <c r="A261">
        <v>103.84768182661399</v>
      </c>
      <c r="B261">
        <v>1.2925162875735701</v>
      </c>
      <c r="C261" t="s">
        <v>309</v>
      </c>
      <c r="D261" t="s">
        <v>309</v>
      </c>
      <c r="E261" s="2">
        <v>29598.505300000001</v>
      </c>
      <c r="F261" s="2">
        <v>30545.4077</v>
      </c>
      <c r="G261" t="s">
        <v>37</v>
      </c>
    </row>
    <row r="262" spans="1:9" x14ac:dyDescent="0.3">
      <c r="A262">
        <v>103.8105450682</v>
      </c>
      <c r="B262">
        <v>1.27884536282398</v>
      </c>
      <c r="C262" t="s">
        <v>310</v>
      </c>
      <c r="D262" t="s">
        <v>310</v>
      </c>
      <c r="E262" s="2">
        <v>25465.4915</v>
      </c>
      <c r="F262" s="2">
        <v>29033.754199999999</v>
      </c>
      <c r="G262" t="s">
        <v>51</v>
      </c>
    </row>
    <row r="263" spans="1:9" x14ac:dyDescent="0.3">
      <c r="A263">
        <v>103.81843454315199</v>
      </c>
      <c r="B263">
        <v>1.2751161149353001</v>
      </c>
      <c r="C263" t="s">
        <v>311</v>
      </c>
      <c r="D263" t="s">
        <v>311</v>
      </c>
      <c r="E263" s="2">
        <v>26343.5242</v>
      </c>
      <c r="F263" s="2">
        <v>28621.3868</v>
      </c>
      <c r="G263" t="s">
        <v>51</v>
      </c>
    </row>
    <row r="264" spans="1:9" x14ac:dyDescent="0.3">
      <c r="A264">
        <v>103.834358484126</v>
      </c>
      <c r="B264">
        <v>1.35428729845012</v>
      </c>
      <c r="C264" t="s">
        <v>312</v>
      </c>
      <c r="D264" t="s">
        <v>312</v>
      </c>
      <c r="E264" s="2">
        <v>28115.729599999999</v>
      </c>
      <c r="F264" s="2">
        <v>37375.724600000001</v>
      </c>
      <c r="G264" t="s">
        <v>16</v>
      </c>
    </row>
    <row r="265" spans="1:9" x14ac:dyDescent="0.3">
      <c r="A265">
        <v>103.77911937880501</v>
      </c>
      <c r="B265">
        <v>1.44948858238402</v>
      </c>
      <c r="C265" t="s">
        <v>313</v>
      </c>
      <c r="D265" t="s">
        <v>313</v>
      </c>
      <c r="E265" s="2">
        <v>21968.4895</v>
      </c>
      <c r="F265" s="2">
        <v>47902.6731</v>
      </c>
      <c r="G265" t="s">
        <v>53</v>
      </c>
      <c r="H265">
        <f>E265*F265</f>
        <v>1052349371.0192825</v>
      </c>
      <c r="I265" s="5">
        <f>H265/1000</f>
        <v>1052349.3710192824</v>
      </c>
    </row>
    <row r="266" spans="1:9" x14ac:dyDescent="0.3">
      <c r="A266">
        <v>103.84006184602799</v>
      </c>
      <c r="B266">
        <v>1.42782773210851</v>
      </c>
      <c r="C266" t="s">
        <v>314</v>
      </c>
      <c r="D266" t="s">
        <v>314</v>
      </c>
      <c r="E266" s="2">
        <v>28750.425599999999</v>
      </c>
      <c r="F266" s="2">
        <v>45507.453999999998</v>
      </c>
      <c r="G266" t="s">
        <v>35</v>
      </c>
    </row>
    <row r="267" spans="1:9" x14ac:dyDescent="0.3">
      <c r="A267">
        <v>103.69291672135</v>
      </c>
      <c r="B267">
        <v>1.33751937879576</v>
      </c>
      <c r="C267" t="s">
        <v>315</v>
      </c>
      <c r="D267" t="s">
        <v>315</v>
      </c>
      <c r="E267" s="2">
        <v>12374.750899999999</v>
      </c>
      <c r="F267" s="2">
        <v>35522.060700000002</v>
      </c>
      <c r="G267" t="s">
        <v>39</v>
      </c>
    </row>
    <row r="268" spans="1:9" x14ac:dyDescent="0.3">
      <c r="A268">
        <v>103.854823512941</v>
      </c>
      <c r="B268">
        <v>1.2928366858676399</v>
      </c>
      <c r="C268" t="s">
        <v>316</v>
      </c>
      <c r="D268" t="s">
        <v>316</v>
      </c>
      <c r="E268" s="2">
        <v>30393.312999999998</v>
      </c>
      <c r="F268" s="2">
        <v>30580.8413</v>
      </c>
      <c r="G268" t="s">
        <v>33</v>
      </c>
    </row>
    <row r="269" spans="1:9" x14ac:dyDescent="0.3">
      <c r="A269">
        <v>103.853662661174</v>
      </c>
      <c r="B269">
        <v>1.28948782898339</v>
      </c>
      <c r="C269" t="s">
        <v>317</v>
      </c>
      <c r="D269" t="s">
        <v>317</v>
      </c>
      <c r="E269" s="2">
        <v>30264.123200000002</v>
      </c>
      <c r="F269" s="2">
        <v>30210.5409</v>
      </c>
      <c r="G269" t="s">
        <v>33</v>
      </c>
    </row>
    <row r="270" spans="1:9" x14ac:dyDescent="0.3">
      <c r="A270">
        <v>103.826949993946</v>
      </c>
      <c r="B270">
        <v>1.43929327618878</v>
      </c>
      <c r="C270" t="s">
        <v>318</v>
      </c>
      <c r="D270" t="s">
        <v>318</v>
      </c>
      <c r="E270" s="2">
        <v>27291.274600000001</v>
      </c>
      <c r="F270" s="2">
        <v>46775.256099999999</v>
      </c>
      <c r="G270" t="s">
        <v>7</v>
      </c>
    </row>
    <row r="271" spans="1:9" x14ac:dyDescent="0.3">
      <c r="A271">
        <v>103.889363517052</v>
      </c>
      <c r="B271">
        <v>1.3136461304865801</v>
      </c>
      <c r="C271" t="s">
        <v>319</v>
      </c>
      <c r="D271" t="s">
        <v>319</v>
      </c>
      <c r="E271" s="2">
        <v>34237.266199999998</v>
      </c>
      <c r="F271" s="2">
        <v>32881.902300000002</v>
      </c>
      <c r="G271" t="s">
        <v>22</v>
      </c>
    </row>
    <row r="272" spans="1:9" x14ac:dyDescent="0.3">
      <c r="A272">
        <v>103.946941748361</v>
      </c>
      <c r="B272">
        <v>1.3338262830574601</v>
      </c>
      <c r="C272" t="s">
        <v>320</v>
      </c>
      <c r="D272" t="s">
        <v>320</v>
      </c>
      <c r="E272" s="2">
        <v>40645.077400000002</v>
      </c>
      <c r="F272" s="2">
        <v>35113.541899999997</v>
      </c>
      <c r="G272" t="s">
        <v>8</v>
      </c>
    </row>
    <row r="273" spans="1:7" x14ac:dyDescent="0.3">
      <c r="A273">
        <v>103.860431956984</v>
      </c>
      <c r="B273">
        <v>1.2889533555771899</v>
      </c>
      <c r="C273" t="s">
        <v>321</v>
      </c>
      <c r="D273" t="s">
        <v>321</v>
      </c>
      <c r="E273" s="2">
        <v>31017.4889</v>
      </c>
      <c r="F273" s="2">
        <v>30151.4486</v>
      </c>
      <c r="G273" t="s">
        <v>33</v>
      </c>
    </row>
    <row r="274" spans="1:7" x14ac:dyDescent="0.3">
      <c r="A274">
        <v>103.760935297819</v>
      </c>
      <c r="B274">
        <v>1.3603955371143599</v>
      </c>
      <c r="C274" t="s">
        <v>322</v>
      </c>
      <c r="D274" t="s">
        <v>322</v>
      </c>
      <c r="E274" s="2">
        <v>19944.5838</v>
      </c>
      <c r="F274" s="2">
        <v>38051.263299999999</v>
      </c>
      <c r="G274" t="s">
        <v>26</v>
      </c>
    </row>
    <row r="275" spans="1:7" x14ac:dyDescent="0.3">
      <c r="A275">
        <v>103.92234872695499</v>
      </c>
      <c r="B275">
        <v>1.33439933344076</v>
      </c>
      <c r="C275" t="s">
        <v>323</v>
      </c>
      <c r="D275" t="s">
        <v>323</v>
      </c>
      <c r="E275" s="2">
        <v>37908.125</v>
      </c>
      <c r="F275" s="2">
        <v>35176.794300000001</v>
      </c>
      <c r="G275" t="s">
        <v>8</v>
      </c>
    </row>
    <row r="276" spans="1:7" x14ac:dyDescent="0.3">
      <c r="A276">
        <v>103.74738786021901</v>
      </c>
      <c r="B276">
        <v>1.3870720489524</v>
      </c>
      <c r="C276" t="s">
        <v>324</v>
      </c>
      <c r="D276" t="s">
        <v>324</v>
      </c>
      <c r="E276" s="2">
        <v>18437.016800000001</v>
      </c>
      <c r="F276" s="2">
        <v>41001.069100000001</v>
      </c>
      <c r="G276" t="s">
        <v>73</v>
      </c>
    </row>
    <row r="277" spans="1:7" x14ac:dyDescent="0.3">
      <c r="A277">
        <v>103.86200244774101</v>
      </c>
      <c r="B277">
        <v>1.3485678223342601</v>
      </c>
      <c r="C277" t="s">
        <v>325</v>
      </c>
      <c r="D277" t="s">
        <v>325</v>
      </c>
      <c r="E277" s="2">
        <v>31192.195299999999</v>
      </c>
      <c r="F277" s="2">
        <v>36743.312899999997</v>
      </c>
      <c r="G277" t="s">
        <v>10</v>
      </c>
    </row>
    <row r="278" spans="1:7" x14ac:dyDescent="0.3">
      <c r="A278">
        <v>103.820935045449</v>
      </c>
      <c r="B278">
        <v>1.40574678552265</v>
      </c>
      <c r="C278" t="s">
        <v>326</v>
      </c>
      <c r="D278" t="s">
        <v>326</v>
      </c>
      <c r="E278" s="2">
        <v>26621.8835</v>
      </c>
      <c r="F278" s="2">
        <v>43065.856899999999</v>
      </c>
      <c r="G278" t="s">
        <v>35</v>
      </c>
    </row>
    <row r="279" spans="1:7" x14ac:dyDescent="0.3">
      <c r="A279">
        <v>103.914298418245</v>
      </c>
      <c r="B279">
        <v>1.31536880010521</v>
      </c>
      <c r="C279" t="s">
        <v>327</v>
      </c>
      <c r="D279" t="s">
        <v>327</v>
      </c>
      <c r="E279" s="2">
        <v>37012.277900000001</v>
      </c>
      <c r="F279" s="2">
        <v>33072.462500000001</v>
      </c>
      <c r="G279" t="s">
        <v>8</v>
      </c>
    </row>
    <row r="280" spans="1:7" x14ac:dyDescent="0.3">
      <c r="A280">
        <v>103.87288129000299</v>
      </c>
      <c r="B280">
        <v>1.3981028682405501</v>
      </c>
      <c r="C280" t="s">
        <v>328</v>
      </c>
      <c r="D280" t="s">
        <v>328</v>
      </c>
      <c r="E280" s="2">
        <v>32402.798900000002</v>
      </c>
      <c r="F280" s="2">
        <v>42220.664599999996</v>
      </c>
      <c r="G280" t="s">
        <v>58</v>
      </c>
    </row>
    <row r="281" spans="1:7" x14ac:dyDescent="0.3">
      <c r="A281">
        <v>103.90481505251201</v>
      </c>
      <c r="B281">
        <v>1.41099721421142</v>
      </c>
      <c r="C281" t="s">
        <v>329</v>
      </c>
      <c r="D281" t="s">
        <v>329</v>
      </c>
      <c r="E281" s="2">
        <v>35956.555999999997</v>
      </c>
      <c r="F281" s="2">
        <v>43646.541299999997</v>
      </c>
      <c r="G281" t="s">
        <v>77</v>
      </c>
    </row>
    <row r="282" spans="1:7" x14ac:dyDescent="0.3">
      <c r="A282">
        <v>103.844845927482</v>
      </c>
      <c r="B282">
        <v>1.2933742088126701</v>
      </c>
      <c r="C282" t="s">
        <v>330</v>
      </c>
      <c r="D282" t="s">
        <v>330</v>
      </c>
      <c r="E282" s="2">
        <v>29282.893800000002</v>
      </c>
      <c r="F282" s="2">
        <v>30640.2706</v>
      </c>
      <c r="G282" t="s">
        <v>37</v>
      </c>
    </row>
    <row r="283" spans="1:7" x14ac:dyDescent="0.3">
      <c r="A283">
        <v>103.845768501799</v>
      </c>
      <c r="B283">
        <v>1.2921092177913001</v>
      </c>
      <c r="C283" t="s">
        <v>331</v>
      </c>
      <c r="D283" t="s">
        <v>331</v>
      </c>
      <c r="E283" s="2">
        <v>29385.569</v>
      </c>
      <c r="F283" s="2">
        <v>30500.394899999999</v>
      </c>
      <c r="G283" t="s">
        <v>37</v>
      </c>
    </row>
    <row r="284" spans="1:7" x14ac:dyDescent="0.3">
      <c r="A284">
        <v>103.963519897089</v>
      </c>
      <c r="B284">
        <v>1.34739839532885</v>
      </c>
      <c r="C284" t="s">
        <v>332</v>
      </c>
      <c r="D284" t="s">
        <v>332</v>
      </c>
      <c r="E284" s="2">
        <v>42489.976199999997</v>
      </c>
      <c r="F284" s="2">
        <v>36614.371899999998</v>
      </c>
      <c r="G284" t="s">
        <v>28</v>
      </c>
    </row>
    <row r="285" spans="1:7" x14ac:dyDescent="0.3">
      <c r="A285">
        <v>103.958286156803</v>
      </c>
      <c r="B285">
        <v>1.33909488227136</v>
      </c>
      <c r="C285" t="s">
        <v>333</v>
      </c>
      <c r="D285" t="s">
        <v>333</v>
      </c>
      <c r="E285" s="2">
        <v>41907.564400000003</v>
      </c>
      <c r="F285" s="2">
        <v>35696.179199999999</v>
      </c>
      <c r="G285" t="s">
        <v>28</v>
      </c>
    </row>
    <row r="286" spans="1:7" x14ac:dyDescent="0.3">
      <c r="A286">
        <v>103.86033898924001</v>
      </c>
      <c r="B286">
        <v>1.3563488129968799</v>
      </c>
      <c r="C286" t="s">
        <v>334</v>
      </c>
      <c r="D286" t="s">
        <v>334</v>
      </c>
      <c r="E286" s="2">
        <v>31007.061300000001</v>
      </c>
      <c r="F286" s="2">
        <v>37603.693099999997</v>
      </c>
      <c r="G286" t="s">
        <v>10</v>
      </c>
    </row>
    <row r="287" spans="1:7" x14ac:dyDescent="0.3">
      <c r="A287">
        <v>103.88357604593</v>
      </c>
      <c r="B287">
        <v>1.34901271239363</v>
      </c>
      <c r="C287" t="s">
        <v>335</v>
      </c>
      <c r="D287" t="s">
        <v>335</v>
      </c>
      <c r="E287" s="2">
        <v>33593.096100000002</v>
      </c>
      <c r="F287" s="2">
        <v>36792.5455</v>
      </c>
      <c r="G287" t="s">
        <v>18</v>
      </c>
    </row>
    <row r="288" spans="1:7" x14ac:dyDescent="0.3">
      <c r="A288">
        <v>103.860942077244</v>
      </c>
      <c r="B288">
        <v>1.3811554706537299</v>
      </c>
      <c r="C288" t="s">
        <v>336</v>
      </c>
      <c r="D288" t="s">
        <v>336</v>
      </c>
      <c r="E288" s="2">
        <v>31074.146499999999</v>
      </c>
      <c r="F288" s="2">
        <v>40346.688099999999</v>
      </c>
      <c r="G288" t="s">
        <v>10</v>
      </c>
    </row>
    <row r="289" spans="1:7" x14ac:dyDescent="0.3">
      <c r="A289">
        <v>103.86145090873799</v>
      </c>
      <c r="B289">
        <v>1.38308333555257</v>
      </c>
      <c r="C289" t="s">
        <v>337</v>
      </c>
      <c r="D289" t="s">
        <v>337</v>
      </c>
      <c r="E289" s="2">
        <v>31130.770499999999</v>
      </c>
      <c r="F289" s="2">
        <v>40559.862300000001</v>
      </c>
      <c r="G289" t="s">
        <v>10</v>
      </c>
    </row>
    <row r="290" spans="1:7" x14ac:dyDescent="0.3">
      <c r="A290">
        <v>103.868428760227</v>
      </c>
      <c r="B290">
        <v>1.3877876060976</v>
      </c>
      <c r="C290" t="s">
        <v>338</v>
      </c>
      <c r="D290" t="s">
        <v>338</v>
      </c>
      <c r="E290" s="2">
        <v>31907.309000000001</v>
      </c>
      <c r="F290" s="2">
        <v>41080.047100000003</v>
      </c>
      <c r="G290" t="s">
        <v>10</v>
      </c>
    </row>
    <row r="291" spans="1:7" x14ac:dyDescent="0.3">
      <c r="A291">
        <v>103.77304297035199</v>
      </c>
      <c r="B291">
        <v>1.3438613043176799</v>
      </c>
      <c r="C291" t="s">
        <v>339</v>
      </c>
      <c r="D291" t="s">
        <v>339</v>
      </c>
      <c r="E291" s="2">
        <v>21291.981899999999</v>
      </c>
      <c r="F291" s="2">
        <v>36222.9542</v>
      </c>
      <c r="G291" t="s">
        <v>12</v>
      </c>
    </row>
    <row r="292" spans="1:7" x14ac:dyDescent="0.3">
      <c r="A292">
        <v>103.834025473135</v>
      </c>
      <c r="B292">
        <v>1.3565629823505301</v>
      </c>
      <c r="C292" t="s">
        <v>340</v>
      </c>
      <c r="D292" t="s">
        <v>340</v>
      </c>
      <c r="E292" s="2">
        <v>28078.6692</v>
      </c>
      <c r="F292" s="2">
        <v>37627.358099999998</v>
      </c>
      <c r="G292" t="s">
        <v>16</v>
      </c>
    </row>
    <row r="293" spans="1:7" x14ac:dyDescent="0.3">
      <c r="A293">
        <v>103.989272696564</v>
      </c>
      <c r="B293">
        <v>1.3901406191099299</v>
      </c>
      <c r="C293" t="s">
        <v>341</v>
      </c>
      <c r="D293" t="s">
        <v>341</v>
      </c>
      <c r="E293" s="2">
        <v>45355.679100000001</v>
      </c>
      <c r="F293" s="2">
        <v>41340.775300000001</v>
      </c>
      <c r="G293" t="s">
        <v>54</v>
      </c>
    </row>
    <row r="294" spans="1:7" x14ac:dyDescent="0.3">
      <c r="A294">
        <v>103.98828426343201</v>
      </c>
      <c r="B294">
        <v>1.39038704784384</v>
      </c>
      <c r="C294" t="s">
        <v>342</v>
      </c>
      <c r="D294" t="s">
        <v>342</v>
      </c>
      <c r="E294" s="2">
        <v>45245.677199999998</v>
      </c>
      <c r="F294" s="2">
        <v>41368.017</v>
      </c>
      <c r="G294" t="s">
        <v>54</v>
      </c>
    </row>
    <row r="295" spans="1:7" x14ac:dyDescent="0.3">
      <c r="A295">
        <v>103.987334723134</v>
      </c>
      <c r="B295">
        <v>1.39118892482478</v>
      </c>
      <c r="C295" t="s">
        <v>343</v>
      </c>
      <c r="D295" t="s">
        <v>343</v>
      </c>
      <c r="E295" s="2">
        <v>45139.999600000003</v>
      </c>
      <c r="F295" s="2">
        <v>41456.677900000002</v>
      </c>
      <c r="G295" t="s">
        <v>54</v>
      </c>
    </row>
    <row r="296" spans="1:7" x14ac:dyDescent="0.3">
      <c r="A296">
        <v>103.975933448034</v>
      </c>
      <c r="B296">
        <v>1.3902147227063799</v>
      </c>
      <c r="C296" t="s">
        <v>344</v>
      </c>
      <c r="D296" t="s">
        <v>344</v>
      </c>
      <c r="E296" s="2">
        <v>43871.189299999998</v>
      </c>
      <c r="F296" s="2">
        <v>41348.875500000002</v>
      </c>
      <c r="G296" t="s">
        <v>54</v>
      </c>
    </row>
    <row r="297" spans="1:7" x14ac:dyDescent="0.3">
      <c r="A297">
        <v>103.983867162442</v>
      </c>
      <c r="B297">
        <v>1.3922318962976801</v>
      </c>
      <c r="C297" t="s">
        <v>345</v>
      </c>
      <c r="D297" t="s">
        <v>345</v>
      </c>
      <c r="E297" s="2">
        <v>44754.096799999999</v>
      </c>
      <c r="F297" s="2">
        <v>41571.979899999998</v>
      </c>
      <c r="G297" t="s">
        <v>54</v>
      </c>
    </row>
    <row r="298" spans="1:7" x14ac:dyDescent="0.3">
      <c r="A298">
        <v>103.86671959026501</v>
      </c>
      <c r="B298">
        <v>1.3564641659371599</v>
      </c>
      <c r="C298" t="s">
        <v>346</v>
      </c>
      <c r="D298" t="s">
        <v>346</v>
      </c>
      <c r="E298" s="2">
        <v>31717.148799999999</v>
      </c>
      <c r="F298" s="2">
        <v>37616.4571</v>
      </c>
      <c r="G298" t="s">
        <v>10</v>
      </c>
    </row>
    <row r="299" spans="1:7" x14ac:dyDescent="0.3">
      <c r="A299">
        <v>103.87438808121099</v>
      </c>
      <c r="B299">
        <v>1.3406799624874299</v>
      </c>
      <c r="C299" t="s">
        <v>347</v>
      </c>
      <c r="D299" t="s">
        <v>347</v>
      </c>
      <c r="E299" s="2">
        <v>32570.5933</v>
      </c>
      <c r="F299" s="2">
        <v>35871.133199999997</v>
      </c>
      <c r="G299" t="s">
        <v>30</v>
      </c>
    </row>
    <row r="300" spans="1:7" x14ac:dyDescent="0.3">
      <c r="A300">
        <v>103.905837635284</v>
      </c>
      <c r="B300">
        <v>1.32319934600553</v>
      </c>
      <c r="C300" t="s">
        <v>348</v>
      </c>
      <c r="D300" t="s">
        <v>348</v>
      </c>
      <c r="E300" s="2">
        <v>36070.648300000001</v>
      </c>
      <c r="F300" s="2">
        <v>33938.2958</v>
      </c>
      <c r="G300" t="s">
        <v>8</v>
      </c>
    </row>
    <row r="301" spans="1:7" x14ac:dyDescent="0.3">
      <c r="A301">
        <v>103.82208649540701</v>
      </c>
      <c r="B301">
        <v>1.44115853910434</v>
      </c>
      <c r="C301" t="s">
        <v>349</v>
      </c>
      <c r="D301" t="s">
        <v>349</v>
      </c>
      <c r="E301" s="2">
        <v>26750.043099999999</v>
      </c>
      <c r="F301" s="2">
        <v>46981.509599999998</v>
      </c>
      <c r="G301" t="s">
        <v>7</v>
      </c>
    </row>
    <row r="302" spans="1:7" x14ac:dyDescent="0.3">
      <c r="A302">
        <v>103.907102991606</v>
      </c>
      <c r="B302">
        <v>1.32585120901038</v>
      </c>
      <c r="C302" t="s">
        <v>350</v>
      </c>
      <c r="D302" t="s">
        <v>350</v>
      </c>
      <c r="E302" s="2">
        <v>36211.461199999998</v>
      </c>
      <c r="F302" s="2">
        <v>34231.529600000002</v>
      </c>
      <c r="G302" t="s">
        <v>8</v>
      </c>
    </row>
    <row r="303" spans="1:7" x14ac:dyDescent="0.3">
      <c r="A303">
        <v>103.906503483785</v>
      </c>
      <c r="B303">
        <v>1.32557185534664</v>
      </c>
      <c r="C303" t="s">
        <v>351</v>
      </c>
      <c r="D303" t="s">
        <v>351</v>
      </c>
      <c r="E303" s="2">
        <v>36144.742899999997</v>
      </c>
      <c r="F303" s="2">
        <v>34200.638099999996</v>
      </c>
      <c r="G303" t="s">
        <v>8</v>
      </c>
    </row>
    <row r="304" spans="1:7" x14ac:dyDescent="0.3">
      <c r="A304">
        <v>103.906009319107</v>
      </c>
      <c r="B304">
        <v>1.3249300013385801</v>
      </c>
      <c r="C304" t="s">
        <v>352</v>
      </c>
      <c r="D304" t="s">
        <v>352</v>
      </c>
      <c r="E304" s="2">
        <v>36089.749400000001</v>
      </c>
      <c r="F304" s="2">
        <v>34129.663500000002</v>
      </c>
      <c r="G304" t="s">
        <v>8</v>
      </c>
    </row>
    <row r="305" spans="1:7" x14ac:dyDescent="0.3">
      <c r="A305">
        <v>103.90586789322801</v>
      </c>
      <c r="B305">
        <v>1.32388266801085</v>
      </c>
      <c r="C305" t="s">
        <v>353</v>
      </c>
      <c r="D305" t="s">
        <v>353</v>
      </c>
      <c r="E305" s="2">
        <v>36074.013500000001</v>
      </c>
      <c r="F305" s="2">
        <v>34013.854200000002</v>
      </c>
      <c r="G305" t="s">
        <v>8</v>
      </c>
    </row>
    <row r="306" spans="1:7" x14ac:dyDescent="0.3">
      <c r="A306">
        <v>103.905527237889</v>
      </c>
      <c r="B306">
        <v>1.32137816152438</v>
      </c>
      <c r="C306" t="s">
        <v>354</v>
      </c>
      <c r="D306" t="s">
        <v>354</v>
      </c>
      <c r="E306" s="2">
        <v>36036.11</v>
      </c>
      <c r="F306" s="2">
        <v>33736.917399999998</v>
      </c>
      <c r="G306" t="s">
        <v>8</v>
      </c>
    </row>
    <row r="307" spans="1:7" x14ac:dyDescent="0.3">
      <c r="A307">
        <v>103.906103108271</v>
      </c>
      <c r="B307">
        <v>1.3201474274118701</v>
      </c>
      <c r="C307" t="s">
        <v>355</v>
      </c>
      <c r="D307" t="s">
        <v>355</v>
      </c>
      <c r="E307" s="2">
        <v>36100.202700000002</v>
      </c>
      <c r="F307" s="2">
        <v>33600.830900000001</v>
      </c>
      <c r="G307" t="s">
        <v>8</v>
      </c>
    </row>
    <row r="308" spans="1:7" x14ac:dyDescent="0.3">
      <c r="A308">
        <v>103.753313775683</v>
      </c>
      <c r="B308">
        <v>1.3682502412353801</v>
      </c>
      <c r="C308" t="s">
        <v>356</v>
      </c>
      <c r="D308" t="s">
        <v>356</v>
      </c>
      <c r="E308" s="2">
        <v>19096.425500000001</v>
      </c>
      <c r="F308" s="2">
        <v>38919.824099999998</v>
      </c>
      <c r="G308" t="s">
        <v>26</v>
      </c>
    </row>
    <row r="309" spans="1:7" x14ac:dyDescent="0.3">
      <c r="A309">
        <v>103.86486263341401</v>
      </c>
      <c r="B309">
        <v>1.3262170574620999</v>
      </c>
      <c r="C309" t="s">
        <v>357</v>
      </c>
      <c r="D309" t="s">
        <v>357</v>
      </c>
      <c r="E309" s="2">
        <v>31510.533899999999</v>
      </c>
      <c r="F309" s="2">
        <v>34271.883300000001</v>
      </c>
      <c r="G309" t="s">
        <v>40</v>
      </c>
    </row>
    <row r="310" spans="1:7" x14ac:dyDescent="0.3">
      <c r="A310">
        <v>103.865113600283</v>
      </c>
      <c r="B310">
        <v>1.32648095411555</v>
      </c>
      <c r="C310" t="s">
        <v>358</v>
      </c>
      <c r="D310" t="s">
        <v>358</v>
      </c>
      <c r="E310" s="2">
        <v>31538.463599999999</v>
      </c>
      <c r="F310" s="2">
        <v>34301.063999999998</v>
      </c>
      <c r="G310" t="s">
        <v>40</v>
      </c>
    </row>
    <row r="311" spans="1:7" x14ac:dyDescent="0.3">
      <c r="A311">
        <v>103.93596368818601</v>
      </c>
      <c r="B311">
        <v>1.31758111511563</v>
      </c>
      <c r="C311" t="s">
        <v>359</v>
      </c>
      <c r="D311" t="s">
        <v>359</v>
      </c>
      <c r="E311" s="2">
        <v>39423.406499999997</v>
      </c>
      <c r="F311" s="2">
        <v>33317.178</v>
      </c>
      <c r="G311" t="s">
        <v>8</v>
      </c>
    </row>
    <row r="312" spans="1:7" x14ac:dyDescent="0.3">
      <c r="A312">
        <v>103.795633288213</v>
      </c>
      <c r="B312">
        <v>1.31167277684948</v>
      </c>
      <c r="C312" t="s">
        <v>360</v>
      </c>
      <c r="D312" t="s">
        <v>360</v>
      </c>
      <c r="E312" s="2">
        <v>23805.984199999999</v>
      </c>
      <c r="F312" s="2">
        <v>32663.6607</v>
      </c>
      <c r="G312" t="s">
        <v>47</v>
      </c>
    </row>
    <row r="313" spans="1:7" x14ac:dyDescent="0.3">
      <c r="A313">
        <v>103.87180405591</v>
      </c>
      <c r="B313">
        <v>1.37936398433451</v>
      </c>
      <c r="C313" t="s">
        <v>361</v>
      </c>
      <c r="D313" t="s">
        <v>361</v>
      </c>
      <c r="E313" s="2">
        <v>32282.9509</v>
      </c>
      <c r="F313" s="2">
        <v>40148.611400000002</v>
      </c>
      <c r="G313" t="s">
        <v>10</v>
      </c>
    </row>
    <row r="314" spans="1:7" x14ac:dyDescent="0.3">
      <c r="A314">
        <v>103.868717765122</v>
      </c>
      <c r="B314">
        <v>1.3792420835566199</v>
      </c>
      <c r="C314" t="s">
        <v>362</v>
      </c>
      <c r="D314" t="s">
        <v>362</v>
      </c>
      <c r="E314" s="2">
        <v>31939.4856</v>
      </c>
      <c r="F314" s="2">
        <v>40135.126900000003</v>
      </c>
      <c r="G314" t="s">
        <v>10</v>
      </c>
    </row>
    <row r="315" spans="1:7" x14ac:dyDescent="0.3">
      <c r="A315">
        <v>103.846845649749</v>
      </c>
      <c r="B315">
        <v>1.3136609831678101</v>
      </c>
      <c r="C315" t="s">
        <v>363</v>
      </c>
      <c r="D315" t="s">
        <v>363</v>
      </c>
      <c r="E315" s="2">
        <v>29505.433499999999</v>
      </c>
      <c r="F315" s="2">
        <v>32883.478799999997</v>
      </c>
      <c r="G315" t="s">
        <v>40</v>
      </c>
    </row>
    <row r="316" spans="1:7" x14ac:dyDescent="0.3">
      <c r="A316">
        <v>103.823021708007</v>
      </c>
      <c r="B316">
        <v>1.40559191616354</v>
      </c>
      <c r="C316" t="s">
        <v>364</v>
      </c>
      <c r="D316" t="s">
        <v>364</v>
      </c>
      <c r="E316" s="2">
        <v>26854.100200000001</v>
      </c>
      <c r="F316" s="2">
        <v>43048.731099999997</v>
      </c>
      <c r="G316" t="s">
        <v>35</v>
      </c>
    </row>
    <row r="317" spans="1:7" x14ac:dyDescent="0.3">
      <c r="A317">
        <v>103.872547227667</v>
      </c>
      <c r="B317">
        <v>1.39877356277502</v>
      </c>
      <c r="C317" t="s">
        <v>365</v>
      </c>
      <c r="D317" t="s">
        <v>365</v>
      </c>
      <c r="E317" s="2">
        <v>32365.620999999999</v>
      </c>
      <c r="F317" s="2">
        <v>42294.826000000001</v>
      </c>
      <c r="G317" t="s">
        <v>58</v>
      </c>
    </row>
    <row r="318" spans="1:7" x14ac:dyDescent="0.3">
      <c r="A318">
        <v>103.819412733326</v>
      </c>
      <c r="B318">
        <v>1.33037109504287</v>
      </c>
      <c r="C318" t="s">
        <v>366</v>
      </c>
      <c r="D318" t="s">
        <v>366</v>
      </c>
      <c r="E318" s="2">
        <v>26452.4228</v>
      </c>
      <c r="F318" s="2">
        <v>34731.197500000002</v>
      </c>
      <c r="G318" t="s">
        <v>45</v>
      </c>
    </row>
    <row r="319" spans="1:7" x14ac:dyDescent="0.3">
      <c r="A319">
        <v>103.899503478816</v>
      </c>
      <c r="B319">
        <v>1.3097274512557</v>
      </c>
      <c r="C319" t="s">
        <v>367</v>
      </c>
      <c r="D319" t="s">
        <v>367</v>
      </c>
      <c r="E319" s="2">
        <v>35365.758999999998</v>
      </c>
      <c r="F319" s="2">
        <v>32448.622200000002</v>
      </c>
      <c r="G319" t="s">
        <v>22</v>
      </c>
    </row>
    <row r="320" spans="1:7" x14ac:dyDescent="0.3">
      <c r="A320">
        <v>103.89867693204999</v>
      </c>
      <c r="B320">
        <v>1.3106817065676899</v>
      </c>
      <c r="C320" t="s">
        <v>368</v>
      </c>
      <c r="D320" t="s">
        <v>368</v>
      </c>
      <c r="E320" s="2">
        <v>35273.7693</v>
      </c>
      <c r="F320" s="2">
        <v>32554.136500000001</v>
      </c>
      <c r="G320" t="s">
        <v>22</v>
      </c>
    </row>
    <row r="321" spans="1:7" x14ac:dyDescent="0.3">
      <c r="A321">
        <v>103.900719372193</v>
      </c>
      <c r="B321">
        <v>1.31009704492446</v>
      </c>
      <c r="C321" t="s">
        <v>369</v>
      </c>
      <c r="D321" t="s">
        <v>369</v>
      </c>
      <c r="E321" s="2">
        <v>35501.075499999999</v>
      </c>
      <c r="F321" s="2">
        <v>32489.493600000002</v>
      </c>
      <c r="G321" t="s">
        <v>22</v>
      </c>
    </row>
    <row r="322" spans="1:7" x14ac:dyDescent="0.3">
      <c r="A322">
        <v>103.843790359496</v>
      </c>
      <c r="B322">
        <v>1.2764564483243499</v>
      </c>
      <c r="C322" t="s">
        <v>370</v>
      </c>
      <c r="D322" t="s">
        <v>370</v>
      </c>
      <c r="E322" s="2">
        <v>29165.425899999998</v>
      </c>
      <c r="F322" s="2">
        <v>28769.591499999999</v>
      </c>
      <c r="G322" t="s">
        <v>60</v>
      </c>
    </row>
    <row r="323" spans="1:7" x14ac:dyDescent="0.3">
      <c r="A323">
        <v>103.767993951948</v>
      </c>
      <c r="B323">
        <v>1.37241441265667</v>
      </c>
      <c r="C323" t="s">
        <v>371</v>
      </c>
      <c r="D323" t="s">
        <v>371</v>
      </c>
      <c r="E323" s="2">
        <v>20730.166300000001</v>
      </c>
      <c r="F323" s="2">
        <v>39380.227800000001</v>
      </c>
      <c r="G323" t="s">
        <v>20</v>
      </c>
    </row>
    <row r="324" spans="1:7" x14ac:dyDescent="0.3">
      <c r="A324">
        <v>103.827269340393</v>
      </c>
      <c r="B324">
        <v>1.35864237257516</v>
      </c>
      <c r="C324" t="s">
        <v>372</v>
      </c>
      <c r="D324" t="s">
        <v>372</v>
      </c>
      <c r="E324" s="2">
        <v>27326.7899</v>
      </c>
      <c r="F324" s="2">
        <v>37857.287300000004</v>
      </c>
      <c r="G324" t="s">
        <v>16</v>
      </c>
    </row>
    <row r="325" spans="1:7" x14ac:dyDescent="0.3">
      <c r="A325">
        <v>103.755283497188</v>
      </c>
      <c r="B325">
        <v>1.3238790393829001</v>
      </c>
      <c r="C325" t="s">
        <v>373</v>
      </c>
      <c r="D325" t="s">
        <v>373</v>
      </c>
      <c r="E325" s="2">
        <v>19315.474999999999</v>
      </c>
      <c r="F325" s="2">
        <v>34013.471599999997</v>
      </c>
      <c r="G325" t="s">
        <v>24</v>
      </c>
    </row>
    <row r="326" spans="1:7" x14ac:dyDescent="0.3">
      <c r="A326">
        <v>103.907160572134</v>
      </c>
      <c r="B326">
        <v>1.3244053012916699</v>
      </c>
      <c r="C326" t="s">
        <v>374</v>
      </c>
      <c r="D326" t="s">
        <v>374</v>
      </c>
      <c r="E326" s="2">
        <v>36217.874100000001</v>
      </c>
      <c r="F326" s="2">
        <v>34071.6486</v>
      </c>
      <c r="G326" t="s">
        <v>8</v>
      </c>
    </row>
    <row r="327" spans="1:7" x14ac:dyDescent="0.3">
      <c r="A327">
        <v>103.90788691372499</v>
      </c>
      <c r="B327">
        <v>1.3240409175453001</v>
      </c>
      <c r="C327" t="s">
        <v>375</v>
      </c>
      <c r="D327" t="s">
        <v>375</v>
      </c>
      <c r="E327" s="2">
        <v>36298.709900000002</v>
      </c>
      <c r="F327" s="2">
        <v>34031.359299999996</v>
      </c>
      <c r="G327" t="s">
        <v>8</v>
      </c>
    </row>
    <row r="328" spans="1:7" x14ac:dyDescent="0.3">
      <c r="A328">
        <v>103.90834002503</v>
      </c>
      <c r="B328">
        <v>1.3237974237213701</v>
      </c>
      <c r="C328" t="s">
        <v>376</v>
      </c>
      <c r="D328" t="s">
        <v>376</v>
      </c>
      <c r="E328" s="2">
        <v>36349.137499999997</v>
      </c>
      <c r="F328" s="2">
        <v>34004.436500000003</v>
      </c>
      <c r="G328" t="s">
        <v>8</v>
      </c>
    </row>
    <row r="329" spans="1:7" x14ac:dyDescent="0.3">
      <c r="A329">
        <v>103.909264493469</v>
      </c>
      <c r="B329">
        <v>1.32399309521875</v>
      </c>
      <c r="C329" t="s">
        <v>377</v>
      </c>
      <c r="D329" t="s">
        <v>377</v>
      </c>
      <c r="E329" s="2">
        <v>36452.021000000001</v>
      </c>
      <c r="F329" s="2">
        <v>34026.076000000001</v>
      </c>
      <c r="G329" t="s">
        <v>8</v>
      </c>
    </row>
    <row r="330" spans="1:7" x14ac:dyDescent="0.3">
      <c r="A330">
        <v>103.846504124738</v>
      </c>
      <c r="B330">
        <v>1.2981838252784399</v>
      </c>
      <c r="C330" t="s">
        <v>378</v>
      </c>
      <c r="D330" t="s">
        <v>378</v>
      </c>
      <c r="E330" s="2">
        <v>29467.434000000001</v>
      </c>
      <c r="F330" s="2">
        <v>31172.094099999998</v>
      </c>
      <c r="G330" t="s">
        <v>37</v>
      </c>
    </row>
    <row r="331" spans="1:7" x14ac:dyDescent="0.3">
      <c r="A331" s="4">
        <v>103.833627414853</v>
      </c>
      <c r="B331" s="4">
        <v>1.21449131608524</v>
      </c>
      <c r="C331" s="4" t="s">
        <v>379</v>
      </c>
      <c r="D331" s="4" t="s">
        <v>379</v>
      </c>
      <c r="E331" s="2">
        <v>28034.3717</v>
      </c>
      <c r="F331" s="2">
        <v>21917.807000000001</v>
      </c>
      <c r="G331" s="4">
        <v>0</v>
      </c>
    </row>
    <row r="332" spans="1:7" x14ac:dyDescent="0.3">
      <c r="A332">
        <v>103.892298750668</v>
      </c>
      <c r="B332">
        <v>1.31091206906169</v>
      </c>
      <c r="C332" t="s">
        <v>380</v>
      </c>
      <c r="D332" t="s">
        <v>380</v>
      </c>
      <c r="E332" s="2">
        <v>34563.936900000001</v>
      </c>
      <c r="F332" s="2">
        <v>32579.591199999999</v>
      </c>
      <c r="G332" t="s">
        <v>22</v>
      </c>
    </row>
    <row r="333" spans="1:7" x14ac:dyDescent="0.3">
      <c r="A333">
        <v>103.862091851256</v>
      </c>
      <c r="B333">
        <v>1.32743836964893</v>
      </c>
      <c r="C333" t="s">
        <v>381</v>
      </c>
      <c r="D333" t="s">
        <v>381</v>
      </c>
      <c r="E333" s="2">
        <v>31202.172299999998</v>
      </c>
      <c r="F333" s="2">
        <v>34406.925999999999</v>
      </c>
      <c r="G333" t="s">
        <v>40</v>
      </c>
    </row>
    <row r="334" spans="1:7" x14ac:dyDescent="0.3">
      <c r="A334">
        <v>103.859721032015</v>
      </c>
      <c r="B334">
        <v>1.3634266052135999</v>
      </c>
      <c r="C334" t="s">
        <v>382</v>
      </c>
      <c r="D334" t="s">
        <v>382</v>
      </c>
      <c r="E334" s="2">
        <v>30938.281200000001</v>
      </c>
      <c r="F334" s="2">
        <v>38386.318599999999</v>
      </c>
      <c r="G334" t="s">
        <v>10</v>
      </c>
    </row>
    <row r="335" spans="1:7" x14ac:dyDescent="0.3">
      <c r="A335">
        <v>103.786209769243</v>
      </c>
      <c r="B335">
        <v>1.33862450398745</v>
      </c>
      <c r="C335" t="s">
        <v>383</v>
      </c>
      <c r="D335" t="s">
        <v>383</v>
      </c>
      <c r="E335" s="2">
        <v>22757.292300000001</v>
      </c>
      <c r="F335" s="2">
        <v>35643.8632</v>
      </c>
      <c r="G335" t="s">
        <v>12</v>
      </c>
    </row>
    <row r="336" spans="1:7" x14ac:dyDescent="0.3">
      <c r="A336">
        <v>103.82260766545799</v>
      </c>
      <c r="B336">
        <v>1.4343099532632899</v>
      </c>
      <c r="C336" t="s">
        <v>384</v>
      </c>
      <c r="D336" t="s">
        <v>384</v>
      </c>
      <c r="E336" s="2">
        <v>26808.037700000001</v>
      </c>
      <c r="F336" s="2">
        <v>46224.227099999996</v>
      </c>
      <c r="G336" t="s">
        <v>69</v>
      </c>
    </row>
    <row r="337" spans="1:7" x14ac:dyDescent="0.3">
      <c r="A337">
        <v>103.87888141509499</v>
      </c>
      <c r="B337">
        <v>1.3478911894350201</v>
      </c>
      <c r="C337" t="s">
        <v>385</v>
      </c>
      <c r="D337" t="s">
        <v>385</v>
      </c>
      <c r="E337" s="2">
        <v>33070.638200000001</v>
      </c>
      <c r="F337" s="2">
        <v>36668.522900000004</v>
      </c>
      <c r="G337" t="s">
        <v>10</v>
      </c>
    </row>
    <row r="338" spans="1:7" x14ac:dyDescent="0.3">
      <c r="A338">
        <v>103.902834424839</v>
      </c>
      <c r="B338">
        <v>1.3110480775237101</v>
      </c>
      <c r="C338" t="s">
        <v>386</v>
      </c>
      <c r="D338" t="s">
        <v>386</v>
      </c>
      <c r="E338" s="2">
        <v>35736.458200000001</v>
      </c>
      <c r="F338" s="2">
        <v>32594.660400000001</v>
      </c>
      <c r="G338" t="s">
        <v>22</v>
      </c>
    </row>
    <row r="339" spans="1:7" x14ac:dyDescent="0.3">
      <c r="A339">
        <v>103.83984817750201</v>
      </c>
      <c r="B339">
        <v>1.4620941690432001</v>
      </c>
      <c r="C339" t="s">
        <v>387</v>
      </c>
      <c r="D339" t="s">
        <v>387</v>
      </c>
      <c r="E339" s="2">
        <v>28726.636600000002</v>
      </c>
      <c r="F339" s="2">
        <v>49296.464599999999</v>
      </c>
      <c r="G339" t="s">
        <v>7</v>
      </c>
    </row>
    <row r="340" spans="1:7" x14ac:dyDescent="0.3">
      <c r="A340">
        <v>103.888572341654</v>
      </c>
      <c r="B340">
        <v>1.33286275091741</v>
      </c>
      <c r="C340" t="s">
        <v>388</v>
      </c>
      <c r="D340" t="s">
        <v>388</v>
      </c>
      <c r="E340" s="2">
        <v>34149.168599999997</v>
      </c>
      <c r="F340" s="2">
        <v>35006.776599999997</v>
      </c>
      <c r="G340" t="s">
        <v>22</v>
      </c>
    </row>
    <row r="341" spans="1:7" x14ac:dyDescent="0.3">
      <c r="A341">
        <v>103.87520868234201</v>
      </c>
      <c r="B341">
        <v>1.3516275089288501</v>
      </c>
      <c r="C341" t="s">
        <v>389</v>
      </c>
      <c r="D341" t="s">
        <v>389</v>
      </c>
      <c r="E341" s="2">
        <v>32661.8966</v>
      </c>
      <c r="F341" s="2">
        <v>37081.658799999997</v>
      </c>
      <c r="G341" t="s">
        <v>10</v>
      </c>
    </row>
    <row r="342" spans="1:7" x14ac:dyDescent="0.3">
      <c r="A342">
        <v>103.752439780891</v>
      </c>
      <c r="B342">
        <v>1.36731012056419</v>
      </c>
      <c r="C342" t="s">
        <v>390</v>
      </c>
      <c r="D342" t="s">
        <v>390</v>
      </c>
      <c r="E342" s="2">
        <v>18999.156800000001</v>
      </c>
      <c r="F342" s="2">
        <v>38815.873500000002</v>
      </c>
      <c r="G342" t="s">
        <v>26</v>
      </c>
    </row>
    <row r="343" spans="1:7" x14ac:dyDescent="0.3">
      <c r="A343">
        <v>103.87477888559</v>
      </c>
      <c r="B343">
        <v>1.3540395596106201</v>
      </c>
      <c r="C343" t="s">
        <v>391</v>
      </c>
      <c r="D343" t="s">
        <v>391</v>
      </c>
      <c r="E343" s="2">
        <v>32614.0605</v>
      </c>
      <c r="F343" s="2">
        <v>37348.370300000002</v>
      </c>
      <c r="G343" t="s">
        <v>10</v>
      </c>
    </row>
    <row r="344" spans="1:7" x14ac:dyDescent="0.3">
      <c r="A344">
        <v>103.819003000183</v>
      </c>
      <c r="B344">
        <v>1.4487237689005401</v>
      </c>
      <c r="C344" t="s">
        <v>392</v>
      </c>
      <c r="D344" t="s">
        <v>392</v>
      </c>
      <c r="E344" s="2">
        <v>26406.9031</v>
      </c>
      <c r="F344" s="2">
        <v>47818.036699999997</v>
      </c>
      <c r="G344" t="s">
        <v>7</v>
      </c>
    </row>
    <row r="345" spans="1:7" x14ac:dyDescent="0.3">
      <c r="A345">
        <v>103.82720265833601</v>
      </c>
      <c r="B345">
        <v>1.44380584838953</v>
      </c>
      <c r="C345" t="s">
        <v>393</v>
      </c>
      <c r="D345" t="s">
        <v>393</v>
      </c>
      <c r="E345" s="2">
        <v>27319.393599999999</v>
      </c>
      <c r="F345" s="2">
        <v>47274.2336</v>
      </c>
      <c r="G345" t="s">
        <v>7</v>
      </c>
    </row>
    <row r="346" spans="1:7" x14ac:dyDescent="0.3">
      <c r="A346" s="4">
        <v>103.72741014561301</v>
      </c>
      <c r="B346" s="4">
        <v>1.4172522537424299</v>
      </c>
      <c r="C346" s="4" t="s">
        <v>394</v>
      </c>
      <c r="D346" s="4" t="s">
        <v>394</v>
      </c>
      <c r="E346" s="2">
        <v>16213.902899999999</v>
      </c>
      <c r="F346" s="2">
        <v>44338.3393</v>
      </c>
      <c r="G346" s="4">
        <v>0</v>
      </c>
    </row>
    <row r="347" spans="1:7" x14ac:dyDescent="0.3">
      <c r="A347">
        <v>103.858086195463</v>
      </c>
      <c r="B347">
        <v>1.3517538814980601</v>
      </c>
      <c r="C347" t="s">
        <v>395</v>
      </c>
      <c r="D347" t="s">
        <v>395</v>
      </c>
      <c r="E347" s="2">
        <v>30756.356400000001</v>
      </c>
      <c r="F347" s="2">
        <v>37095.606299999999</v>
      </c>
      <c r="G347" t="s">
        <v>10</v>
      </c>
    </row>
    <row r="348" spans="1:7" x14ac:dyDescent="0.3">
      <c r="A348">
        <v>103.878240452645</v>
      </c>
      <c r="B348">
        <v>1.3453749889495199</v>
      </c>
      <c r="C348" t="s">
        <v>396</v>
      </c>
      <c r="D348" t="s">
        <v>396</v>
      </c>
      <c r="E348" s="2">
        <v>32999.311300000001</v>
      </c>
      <c r="F348" s="2">
        <v>36390.2929</v>
      </c>
      <c r="G348" t="s">
        <v>10</v>
      </c>
    </row>
    <row r="349" spans="1:7" x14ac:dyDescent="0.3">
      <c r="A349">
        <v>103.906910007447</v>
      </c>
      <c r="B349">
        <v>1.3309537676479599</v>
      </c>
      <c r="C349" t="s">
        <v>397</v>
      </c>
      <c r="D349" t="s">
        <v>397</v>
      </c>
      <c r="E349" s="2">
        <v>36189.967199999999</v>
      </c>
      <c r="F349" s="2">
        <v>34795.744200000001</v>
      </c>
      <c r="G349" t="s">
        <v>8</v>
      </c>
    </row>
    <row r="350" spans="1:7" x14ac:dyDescent="0.3">
      <c r="A350">
        <v>103.80182481605</v>
      </c>
      <c r="B350">
        <v>1.3219361407930801</v>
      </c>
      <c r="C350" t="s">
        <v>398</v>
      </c>
      <c r="D350" t="s">
        <v>398</v>
      </c>
      <c r="E350" s="2">
        <v>24495.057000000001</v>
      </c>
      <c r="F350" s="2">
        <v>33798.521399999998</v>
      </c>
      <c r="G350" t="s">
        <v>12</v>
      </c>
    </row>
    <row r="351" spans="1:7" x14ac:dyDescent="0.3">
      <c r="A351">
        <v>103.84788253737101</v>
      </c>
      <c r="B351">
        <v>1.29641518672003</v>
      </c>
      <c r="C351" t="s">
        <v>399</v>
      </c>
      <c r="D351" t="s">
        <v>399</v>
      </c>
      <c r="E351" s="2">
        <v>29620.840199999999</v>
      </c>
      <c r="F351" s="2">
        <v>30976.527999999998</v>
      </c>
      <c r="G351" t="s">
        <v>37</v>
      </c>
    </row>
    <row r="352" spans="1:7" x14ac:dyDescent="0.3">
      <c r="A352">
        <v>103.849494715506</v>
      </c>
      <c r="B352">
        <v>1.2944641545251501</v>
      </c>
      <c r="C352" t="s">
        <v>400</v>
      </c>
      <c r="D352" t="s">
        <v>400</v>
      </c>
      <c r="E352" s="2">
        <v>29800.2628</v>
      </c>
      <c r="F352" s="2">
        <v>30760.794000000002</v>
      </c>
      <c r="G352" t="s">
        <v>37</v>
      </c>
    </row>
    <row r="353" spans="1:7" x14ac:dyDescent="0.3">
      <c r="A353">
        <v>103.85327993308</v>
      </c>
      <c r="B353">
        <v>1.2898550086696201</v>
      </c>
      <c r="C353" t="s">
        <v>401</v>
      </c>
      <c r="D353" t="s">
        <v>401</v>
      </c>
      <c r="E353" s="2">
        <v>30221.5285</v>
      </c>
      <c r="F353" s="2">
        <v>30251.1414</v>
      </c>
      <c r="G353" t="s">
        <v>33</v>
      </c>
    </row>
    <row r="354" spans="1:7" x14ac:dyDescent="0.3">
      <c r="A354">
        <v>103.882458075402</v>
      </c>
      <c r="B354">
        <v>1.34358316283797</v>
      </c>
      <c r="C354" t="s">
        <v>402</v>
      </c>
      <c r="D354" t="s">
        <v>402</v>
      </c>
      <c r="E354" s="2">
        <v>33468.690499999997</v>
      </c>
      <c r="F354" s="2">
        <v>36192.170899999997</v>
      </c>
      <c r="G354" t="s">
        <v>10</v>
      </c>
    </row>
    <row r="355" spans="1:7" x14ac:dyDescent="0.3">
      <c r="A355">
        <v>103.863338083786</v>
      </c>
      <c r="B355">
        <v>1.37863850664726</v>
      </c>
      <c r="C355" t="s">
        <v>403</v>
      </c>
      <c r="D355" t="s">
        <v>403</v>
      </c>
      <c r="E355" s="2">
        <v>31340.795300000002</v>
      </c>
      <c r="F355" s="2">
        <v>40068.378199999999</v>
      </c>
      <c r="G355" t="s">
        <v>10</v>
      </c>
    </row>
    <row r="356" spans="1:7" x14ac:dyDescent="0.3">
      <c r="A356">
        <v>103.79265560781501</v>
      </c>
      <c r="B356">
        <v>1.3302211845268801</v>
      </c>
      <c r="C356" t="s">
        <v>404</v>
      </c>
      <c r="D356" t="s">
        <v>404</v>
      </c>
      <c r="E356" s="2">
        <v>23474.630099999998</v>
      </c>
      <c r="F356" s="2">
        <v>34714.6541</v>
      </c>
      <c r="G356" t="s">
        <v>12</v>
      </c>
    </row>
    <row r="357" spans="1:7" x14ac:dyDescent="0.3">
      <c r="A357">
        <v>103.783032735871</v>
      </c>
      <c r="B357">
        <v>1.32755124862058</v>
      </c>
      <c r="C357" t="s">
        <v>405</v>
      </c>
      <c r="D357" t="s">
        <v>405</v>
      </c>
      <c r="E357" s="2">
        <v>22403.6973</v>
      </c>
      <c r="F357" s="2">
        <v>34419.445899999999</v>
      </c>
      <c r="G357" t="s">
        <v>12</v>
      </c>
    </row>
    <row r="358" spans="1:7" x14ac:dyDescent="0.3">
      <c r="A358" s="4">
        <v>103.829747419521</v>
      </c>
      <c r="B358" s="4">
        <v>1.28360219466332</v>
      </c>
      <c r="C358" s="4" t="s">
        <v>406</v>
      </c>
      <c r="D358" s="4" t="s">
        <v>406</v>
      </c>
      <c r="E358" s="2">
        <v>27602.559399999998</v>
      </c>
      <c r="F358" s="2">
        <v>29559.7291</v>
      </c>
      <c r="G358" s="4">
        <v>0</v>
      </c>
    </row>
    <row r="359" spans="1:7" x14ac:dyDescent="0.3">
      <c r="A359">
        <v>103.873733225197</v>
      </c>
      <c r="B359">
        <v>1.3393998186734299</v>
      </c>
      <c r="C359" t="s">
        <v>407</v>
      </c>
      <c r="D359" t="s">
        <v>407</v>
      </c>
      <c r="E359" s="2">
        <v>32497.717199999999</v>
      </c>
      <c r="F359" s="2">
        <v>35729.580199999997</v>
      </c>
      <c r="G359" t="s">
        <v>30</v>
      </c>
    </row>
    <row r="360" spans="1:7" x14ac:dyDescent="0.3">
      <c r="A360">
        <v>103.86928328282499</v>
      </c>
      <c r="B360">
        <v>1.40935582452585</v>
      </c>
      <c r="C360" t="s">
        <v>408</v>
      </c>
      <c r="D360" t="s">
        <v>408</v>
      </c>
      <c r="E360" s="2">
        <v>32002.3698</v>
      </c>
      <c r="F360" s="2">
        <v>43464.953399999999</v>
      </c>
      <c r="G360" t="s">
        <v>87</v>
      </c>
    </row>
    <row r="361" spans="1:7" x14ac:dyDescent="0.3">
      <c r="A361">
        <v>103.85047703825001</v>
      </c>
      <c r="B361">
        <v>1.37069218633486</v>
      </c>
      <c r="C361" t="s">
        <v>409</v>
      </c>
      <c r="D361" t="s">
        <v>409</v>
      </c>
      <c r="E361" s="2">
        <v>29909.5281</v>
      </c>
      <c r="F361" s="2">
        <v>39189.700299999997</v>
      </c>
      <c r="G361" t="s">
        <v>14</v>
      </c>
    </row>
    <row r="362" spans="1:7" x14ac:dyDescent="0.3">
      <c r="A362">
        <v>103.88423616176701</v>
      </c>
      <c r="B362">
        <v>1.39950315482954</v>
      </c>
      <c r="C362" t="s">
        <v>410</v>
      </c>
      <c r="D362" t="s">
        <v>410</v>
      </c>
      <c r="E362" s="2">
        <v>33666.440699999999</v>
      </c>
      <c r="F362" s="2">
        <v>42375.525600000001</v>
      </c>
      <c r="G362" t="s">
        <v>58</v>
      </c>
    </row>
    <row r="363" spans="1:7" x14ac:dyDescent="0.3">
      <c r="A363">
        <v>103.953078500936</v>
      </c>
      <c r="B363">
        <v>1.3274220196908</v>
      </c>
      <c r="C363" t="s">
        <v>411</v>
      </c>
      <c r="D363" t="s">
        <v>411</v>
      </c>
      <c r="E363" s="2">
        <v>41328.069499999998</v>
      </c>
      <c r="F363" s="2">
        <v>34405.422100000003</v>
      </c>
      <c r="G363" t="s">
        <v>8</v>
      </c>
    </row>
    <row r="364" spans="1:7" x14ac:dyDescent="0.3">
      <c r="A364">
        <v>103.865482337557</v>
      </c>
      <c r="B364">
        <v>1.3701985745934999</v>
      </c>
      <c r="C364" t="s">
        <v>412</v>
      </c>
      <c r="D364" t="s">
        <v>412</v>
      </c>
      <c r="E364" s="2">
        <v>31579.4365</v>
      </c>
      <c r="F364" s="2">
        <v>39135.136400000003</v>
      </c>
      <c r="G364" t="s">
        <v>10</v>
      </c>
    </row>
    <row r="365" spans="1:7" x14ac:dyDescent="0.3">
      <c r="A365">
        <v>103.843615268264</v>
      </c>
      <c r="B365">
        <v>1.3486991764731</v>
      </c>
      <c r="C365" t="s">
        <v>413</v>
      </c>
      <c r="D365" t="s">
        <v>413</v>
      </c>
      <c r="E365" s="2">
        <v>29145.906800000001</v>
      </c>
      <c r="F365" s="2">
        <v>36757.821000000004</v>
      </c>
      <c r="G365" t="s">
        <v>16</v>
      </c>
    </row>
    <row r="366" spans="1:7" x14ac:dyDescent="0.3">
      <c r="A366">
        <v>103.82841467658901</v>
      </c>
      <c r="B366">
        <v>1.3620222298742199</v>
      </c>
      <c r="C366" t="s">
        <v>414</v>
      </c>
      <c r="D366" t="s">
        <v>414</v>
      </c>
      <c r="E366" s="2">
        <v>27454.2533</v>
      </c>
      <c r="F366" s="2">
        <v>38231.0144</v>
      </c>
      <c r="G366" t="s">
        <v>16</v>
      </c>
    </row>
    <row r="367" spans="1:7" x14ac:dyDescent="0.3">
      <c r="A367">
        <v>103.884110116423</v>
      </c>
      <c r="B367">
        <v>1.3555467795184899</v>
      </c>
      <c r="C367" t="s">
        <v>415</v>
      </c>
      <c r="D367" t="s">
        <v>415</v>
      </c>
      <c r="E367" s="2">
        <v>33652.517099999997</v>
      </c>
      <c r="F367" s="2">
        <v>37515.050799999997</v>
      </c>
      <c r="G367" t="s">
        <v>18</v>
      </c>
    </row>
    <row r="368" spans="1:7" x14ac:dyDescent="0.3">
      <c r="A368">
        <v>103.835167452825</v>
      </c>
      <c r="B368">
        <v>1.43774180500715</v>
      </c>
      <c r="C368" t="s">
        <v>416</v>
      </c>
      <c r="D368" t="s">
        <v>416</v>
      </c>
      <c r="E368" s="2">
        <v>28205.751400000001</v>
      </c>
      <c r="F368" s="2">
        <v>46603.701300000001</v>
      </c>
      <c r="G368" t="s">
        <v>35</v>
      </c>
    </row>
    <row r="369" spans="1:7" x14ac:dyDescent="0.3">
      <c r="A369">
        <v>103.74868248252</v>
      </c>
      <c r="B369">
        <v>1.31755869590237</v>
      </c>
      <c r="C369" t="s">
        <v>417</v>
      </c>
      <c r="D369" t="s">
        <v>417</v>
      </c>
      <c r="E369" s="2">
        <v>18580.823700000001</v>
      </c>
      <c r="F369" s="2">
        <v>33314.623800000001</v>
      </c>
      <c r="G369" t="s">
        <v>67</v>
      </c>
    </row>
    <row r="370" spans="1:7" x14ac:dyDescent="0.3">
      <c r="A370">
        <v>103.79077307253201</v>
      </c>
      <c r="B370">
        <v>1.30305352595525</v>
      </c>
      <c r="C370" t="s">
        <v>418</v>
      </c>
      <c r="D370" t="s">
        <v>418</v>
      </c>
      <c r="E370" s="2">
        <v>23265.072</v>
      </c>
      <c r="F370" s="2">
        <v>31710.596699999998</v>
      </c>
      <c r="G370" t="s">
        <v>47</v>
      </c>
    </row>
    <row r="371" spans="1:7" x14ac:dyDescent="0.3">
      <c r="A371">
        <v>103.957841983501</v>
      </c>
      <c r="B371">
        <v>1.3134460858191599</v>
      </c>
      <c r="C371" t="s">
        <v>419</v>
      </c>
      <c r="D371" t="s">
        <v>419</v>
      </c>
      <c r="E371" s="2">
        <v>41858.275199999996</v>
      </c>
      <c r="F371" s="2">
        <v>32860.0576</v>
      </c>
      <c r="G371" t="s">
        <v>8</v>
      </c>
    </row>
    <row r="372" spans="1:7" x14ac:dyDescent="0.3">
      <c r="A372">
        <v>103.93359844233299</v>
      </c>
      <c r="B372">
        <v>1.30671937624833</v>
      </c>
      <c r="C372" t="s">
        <v>420</v>
      </c>
      <c r="D372" t="s">
        <v>420</v>
      </c>
      <c r="E372" s="2">
        <v>39160.225400000003</v>
      </c>
      <c r="F372" s="2">
        <v>32116.1302</v>
      </c>
      <c r="G372" t="s">
        <v>8</v>
      </c>
    </row>
    <row r="373" spans="1:7" x14ac:dyDescent="0.3">
      <c r="A373">
        <v>103.841229266404</v>
      </c>
      <c r="B373">
        <v>1.3000767281362899</v>
      </c>
      <c r="C373" t="s">
        <v>421</v>
      </c>
      <c r="D373" t="s">
        <v>421</v>
      </c>
      <c r="E373" s="2">
        <v>28880.388500000001</v>
      </c>
      <c r="F373" s="2">
        <v>31381.399099999999</v>
      </c>
      <c r="G373" t="s">
        <v>75</v>
      </c>
    </row>
    <row r="374" spans="1:7" x14ac:dyDescent="0.3">
      <c r="A374">
        <v>103.886356047093</v>
      </c>
      <c r="B374">
        <v>1.2971846848770301</v>
      </c>
      <c r="C374" t="s">
        <v>422</v>
      </c>
      <c r="D374" t="s">
        <v>422</v>
      </c>
      <c r="E374" s="2">
        <v>33902.601799999997</v>
      </c>
      <c r="F374" s="2">
        <v>31061.672299999998</v>
      </c>
      <c r="G374" t="s">
        <v>42</v>
      </c>
    </row>
    <row r="375" spans="1:7" x14ac:dyDescent="0.3">
      <c r="A375">
        <v>103.899696568042</v>
      </c>
      <c r="B375">
        <v>1.29665780394226</v>
      </c>
      <c r="C375" t="s">
        <v>423</v>
      </c>
      <c r="D375" t="s">
        <v>423</v>
      </c>
      <c r="E375" s="2">
        <v>35387.286099999998</v>
      </c>
      <c r="F375" s="2">
        <v>31003.447499999998</v>
      </c>
      <c r="G375" t="s">
        <v>42</v>
      </c>
    </row>
    <row r="376" spans="1:7" x14ac:dyDescent="0.3">
      <c r="A376">
        <v>103.969106192373</v>
      </c>
      <c r="B376">
        <v>1.31600677575561</v>
      </c>
      <c r="C376" t="s">
        <v>424</v>
      </c>
      <c r="D376" t="s">
        <v>424</v>
      </c>
      <c r="E376" s="2">
        <v>43111.861799999999</v>
      </c>
      <c r="F376" s="2">
        <v>33143.2716</v>
      </c>
      <c r="G376" t="s">
        <v>28</v>
      </c>
    </row>
    <row r="377" spans="1:7" x14ac:dyDescent="0.3">
      <c r="A377">
        <v>103.924754668869</v>
      </c>
      <c r="B377">
        <v>1.3043225996766401</v>
      </c>
      <c r="C377" t="s">
        <v>425</v>
      </c>
      <c r="D377" t="s">
        <v>425</v>
      </c>
      <c r="E377" s="2">
        <v>38176.003599999996</v>
      </c>
      <c r="F377" s="2">
        <v>31851.069100000001</v>
      </c>
      <c r="G377" t="s">
        <v>8</v>
      </c>
    </row>
    <row r="378" spans="1:7" x14ac:dyDescent="0.3">
      <c r="A378">
        <v>103.907844142513</v>
      </c>
      <c r="B378">
        <v>1.2992780321417701</v>
      </c>
      <c r="C378" t="s">
        <v>426</v>
      </c>
      <c r="D378" t="s">
        <v>426</v>
      </c>
      <c r="E378" s="2">
        <v>36294.0314</v>
      </c>
      <c r="F378" s="2">
        <v>31293.204300000001</v>
      </c>
      <c r="G378" t="s">
        <v>42</v>
      </c>
    </row>
    <row r="379" spans="1:7" x14ac:dyDescent="0.3">
      <c r="A379">
        <v>103.84636666746999</v>
      </c>
      <c r="B379">
        <v>1.35018692949667</v>
      </c>
      <c r="C379" t="s">
        <v>427</v>
      </c>
      <c r="D379" t="s">
        <v>427</v>
      </c>
      <c r="E379" s="2">
        <v>29452.106</v>
      </c>
      <c r="F379" s="2">
        <v>36922.330600000001</v>
      </c>
      <c r="G379" t="s">
        <v>16</v>
      </c>
    </row>
    <row r="380" spans="1:7" x14ac:dyDescent="0.3">
      <c r="A380">
        <v>103.943139660635</v>
      </c>
      <c r="B380">
        <v>1.30973557368038</v>
      </c>
      <c r="C380" t="s">
        <v>428</v>
      </c>
      <c r="D380" t="s">
        <v>428</v>
      </c>
      <c r="E380" s="2">
        <v>40222.061800000003</v>
      </c>
      <c r="F380" s="2">
        <v>32449.6908</v>
      </c>
      <c r="G380" t="s">
        <v>8</v>
      </c>
    </row>
    <row r="381" spans="1:7" x14ac:dyDescent="0.3">
      <c r="A381">
        <v>103.87253718950301</v>
      </c>
      <c r="B381">
        <v>1.2944377616368301</v>
      </c>
      <c r="C381" t="s">
        <v>429</v>
      </c>
      <c r="D381" t="s">
        <v>429</v>
      </c>
      <c r="E381" s="2">
        <v>32364.689399999999</v>
      </c>
      <c r="F381" s="2">
        <v>30757.903600000001</v>
      </c>
      <c r="G381" t="s">
        <v>89</v>
      </c>
    </row>
    <row r="382" spans="1:7" x14ac:dyDescent="0.3">
      <c r="A382">
        <v>103.84770546867701</v>
      </c>
      <c r="B382">
        <v>1.36111471465949</v>
      </c>
      <c r="C382" t="s">
        <v>430</v>
      </c>
      <c r="D382" t="s">
        <v>430</v>
      </c>
      <c r="E382" s="2">
        <v>29601.092400000001</v>
      </c>
      <c r="F382" s="2">
        <v>38130.6702</v>
      </c>
      <c r="G382" t="s">
        <v>16</v>
      </c>
    </row>
    <row r="383" spans="1:7" x14ac:dyDescent="0.3">
      <c r="A383">
        <v>103.73047994954101</v>
      </c>
      <c r="B383">
        <v>1.3357691346810501</v>
      </c>
      <c r="C383" t="s">
        <v>431</v>
      </c>
      <c r="D383" t="s">
        <v>432</v>
      </c>
      <c r="E383" s="2">
        <v>16555.140100000001</v>
      </c>
      <c r="F383" s="2">
        <v>35328.320200000002</v>
      </c>
      <c r="G383" t="s">
        <v>67</v>
      </c>
    </row>
    <row r="384" spans="1:7" x14ac:dyDescent="0.3">
      <c r="A384">
        <v>103.922617218225</v>
      </c>
      <c r="B384">
        <v>1.4088309328569899</v>
      </c>
      <c r="C384" t="s">
        <v>433</v>
      </c>
      <c r="D384" t="s">
        <v>433</v>
      </c>
      <c r="E384" s="2">
        <v>37937.698299999996</v>
      </c>
      <c r="F384" s="2">
        <v>43407.072999999997</v>
      </c>
      <c r="G384" t="s">
        <v>77</v>
      </c>
    </row>
    <row r="385" spans="1:7" x14ac:dyDescent="0.3">
      <c r="A385">
        <v>103.89062790967699</v>
      </c>
      <c r="B385">
        <v>1.36778563120957</v>
      </c>
      <c r="C385" t="s">
        <v>434</v>
      </c>
      <c r="D385" t="s">
        <v>434</v>
      </c>
      <c r="E385" s="2">
        <v>34377.841</v>
      </c>
      <c r="F385" s="2">
        <v>38868.377500000002</v>
      </c>
      <c r="G385" t="s">
        <v>18</v>
      </c>
    </row>
    <row r="386" spans="1:7" x14ac:dyDescent="0.3">
      <c r="A386">
        <v>103.940732123294</v>
      </c>
      <c r="B386">
        <v>1.3637422345864201</v>
      </c>
      <c r="C386" t="s">
        <v>435</v>
      </c>
      <c r="D386" t="s">
        <v>435</v>
      </c>
      <c r="E386" s="2">
        <v>39953.863899999997</v>
      </c>
      <c r="F386" s="2">
        <v>38421.469799999999</v>
      </c>
      <c r="G386" t="s">
        <v>28</v>
      </c>
    </row>
    <row r="387" spans="1:7" x14ac:dyDescent="0.3">
      <c r="A387">
        <v>103.726949649966</v>
      </c>
      <c r="B387">
        <v>1.3336633514928999</v>
      </c>
      <c r="C387" t="s">
        <v>436</v>
      </c>
      <c r="D387" t="s">
        <v>436</v>
      </c>
      <c r="E387" s="2">
        <v>16162.2443</v>
      </c>
      <c r="F387" s="2">
        <v>35095.489800000003</v>
      </c>
      <c r="G387" t="s">
        <v>67</v>
      </c>
    </row>
    <row r="388" spans="1:7" x14ac:dyDescent="0.3">
      <c r="A388" s="2">
        <v>103.732000758616</v>
      </c>
      <c r="B388" s="2">
        <v>1.34109672622026</v>
      </c>
      <c r="C388" s="2" t="s">
        <v>437</v>
      </c>
      <c r="D388" s="2" t="s">
        <v>437</v>
      </c>
      <c r="E388" s="2">
        <v>16724.414700000001</v>
      </c>
      <c r="F388" s="2">
        <v>35917.411899999999</v>
      </c>
      <c r="G388" s="2" t="s">
        <v>67</v>
      </c>
    </row>
    <row r="389" spans="1:7" x14ac:dyDescent="0.3">
      <c r="A389">
        <v>103.921502625315</v>
      </c>
      <c r="B389">
        <v>1.31542692206206</v>
      </c>
      <c r="C389" t="s">
        <v>438</v>
      </c>
      <c r="D389" t="s">
        <v>438</v>
      </c>
      <c r="E389" s="2">
        <v>37814.037300000004</v>
      </c>
      <c r="F389" s="2">
        <v>33078.916499999999</v>
      </c>
      <c r="G389" t="s">
        <v>8</v>
      </c>
    </row>
    <row r="390" spans="1:7" x14ac:dyDescent="0.3">
      <c r="A390">
        <v>103.81595842240699</v>
      </c>
      <c r="B390">
        <v>1.3142002806272799</v>
      </c>
      <c r="C390" t="s">
        <v>439</v>
      </c>
      <c r="D390" t="s">
        <v>439</v>
      </c>
      <c r="E390" s="2">
        <v>26067.981100000001</v>
      </c>
      <c r="F390" s="2">
        <v>32943.114200000004</v>
      </c>
      <c r="G390" t="s">
        <v>91</v>
      </c>
    </row>
    <row r="391" spans="1:7" x14ac:dyDescent="0.3">
      <c r="A391">
        <v>103.802539662917</v>
      </c>
      <c r="B391">
        <v>1.2666121902360801</v>
      </c>
      <c r="C391" t="s">
        <v>440</v>
      </c>
      <c r="D391" t="s">
        <v>440</v>
      </c>
      <c r="E391" s="2">
        <v>24574.538100000002</v>
      </c>
      <c r="F391" s="2">
        <v>27681.082399999999</v>
      </c>
      <c r="G391" t="s">
        <v>51</v>
      </c>
    </row>
    <row r="392" spans="1:7" x14ac:dyDescent="0.3">
      <c r="A392">
        <v>103.778073152823</v>
      </c>
      <c r="B392">
        <v>1.35443433023353</v>
      </c>
      <c r="C392" t="s">
        <v>441</v>
      </c>
      <c r="D392" t="s">
        <v>441</v>
      </c>
      <c r="E392" s="2">
        <v>21851.813099999999</v>
      </c>
      <c r="F392" s="2">
        <v>37392.0527</v>
      </c>
      <c r="G392" t="s">
        <v>20</v>
      </c>
    </row>
    <row r="393" spans="1:7" x14ac:dyDescent="0.3">
      <c r="A393">
        <v>103.807356255511</v>
      </c>
      <c r="B393">
        <v>1.40051649783889</v>
      </c>
      <c r="C393" t="s">
        <v>442</v>
      </c>
      <c r="D393" t="s">
        <v>442</v>
      </c>
      <c r="E393" s="2">
        <v>25110.744900000002</v>
      </c>
      <c r="F393" s="2">
        <v>42487.530500000001</v>
      </c>
      <c r="G393" t="s">
        <v>44</v>
      </c>
    </row>
    <row r="394" spans="1:7" x14ac:dyDescent="0.3">
      <c r="A394">
        <v>103.812670541432</v>
      </c>
      <c r="B394">
        <v>1.37220940661039</v>
      </c>
      <c r="C394" t="s">
        <v>443</v>
      </c>
      <c r="D394" t="s">
        <v>443</v>
      </c>
      <c r="E394" s="2">
        <v>25702.125700000001</v>
      </c>
      <c r="F394" s="2">
        <v>39357.469899999996</v>
      </c>
      <c r="G394" t="s">
        <v>44</v>
      </c>
    </row>
    <row r="395" spans="1:7" x14ac:dyDescent="0.3">
      <c r="A395">
        <v>103.82196668344901</v>
      </c>
      <c r="B395">
        <v>1.38272611897502</v>
      </c>
      <c r="C395" t="s">
        <v>444</v>
      </c>
      <c r="D395" t="s">
        <v>444</v>
      </c>
      <c r="E395" s="2">
        <v>26736.6783</v>
      </c>
      <c r="F395" s="2">
        <v>40520.347600000001</v>
      </c>
      <c r="G395" t="s">
        <v>14</v>
      </c>
    </row>
    <row r="396" spans="1:7" x14ac:dyDescent="0.3">
      <c r="A396">
        <v>103.821027698568</v>
      </c>
      <c r="B396">
        <v>1.3571658906850199</v>
      </c>
      <c r="C396" t="s">
        <v>445</v>
      </c>
      <c r="D396" t="s">
        <v>445</v>
      </c>
      <c r="E396" s="2">
        <v>26632.166700000002</v>
      </c>
      <c r="F396" s="2">
        <v>37694.028100000003</v>
      </c>
      <c r="G396" t="s">
        <v>16</v>
      </c>
    </row>
    <row r="397" spans="1:7" x14ac:dyDescent="0.3">
      <c r="A397">
        <v>103.77943809057901</v>
      </c>
      <c r="B397">
        <v>1.37687289965653</v>
      </c>
      <c r="C397" t="s">
        <v>446</v>
      </c>
      <c r="D397" t="s">
        <v>446</v>
      </c>
      <c r="E397" s="2">
        <v>22003.770799999998</v>
      </c>
      <c r="F397" s="2">
        <v>39873.193099999997</v>
      </c>
      <c r="G397" t="s">
        <v>44</v>
      </c>
    </row>
    <row r="398" spans="1:7" x14ac:dyDescent="0.3">
      <c r="A398">
        <v>103.78197054160999</v>
      </c>
      <c r="B398">
        <v>1.3447464959452999</v>
      </c>
      <c r="C398" t="s">
        <v>447</v>
      </c>
      <c r="D398" t="s">
        <v>447</v>
      </c>
      <c r="E398" s="2">
        <v>22285.525600000001</v>
      </c>
      <c r="F398" s="2">
        <v>36320.811500000003</v>
      </c>
      <c r="G398" t="s">
        <v>20</v>
      </c>
    </row>
    <row r="399" spans="1:7" x14ac:dyDescent="0.3">
      <c r="A399">
        <v>103.826594451478</v>
      </c>
      <c r="B399">
        <v>1.3690157714478799</v>
      </c>
      <c r="C399" t="s">
        <v>448</v>
      </c>
      <c r="D399" t="s">
        <v>448</v>
      </c>
      <c r="E399" s="2">
        <v>27251.685799999999</v>
      </c>
      <c r="F399" s="2">
        <v>39004.325100000002</v>
      </c>
      <c r="G399" t="s">
        <v>44</v>
      </c>
    </row>
    <row r="400" spans="1:7" x14ac:dyDescent="0.3">
      <c r="A400">
        <v>103.778271500035</v>
      </c>
      <c r="B400">
        <v>1.36802460679239</v>
      </c>
      <c r="C400" t="s">
        <v>449</v>
      </c>
      <c r="D400" t="s">
        <v>449</v>
      </c>
      <c r="E400" s="2">
        <v>21873.921200000001</v>
      </c>
      <c r="F400" s="2">
        <v>38894.796399999999</v>
      </c>
      <c r="G400" t="s">
        <v>20</v>
      </c>
    </row>
    <row r="401" spans="1:8" x14ac:dyDescent="0.3">
      <c r="A401">
        <v>103.75572689075101</v>
      </c>
      <c r="B401">
        <v>1.3575785295876199</v>
      </c>
      <c r="C401" t="s">
        <v>450</v>
      </c>
      <c r="D401" t="s">
        <v>450</v>
      </c>
      <c r="E401" s="2">
        <v>19364.938399999999</v>
      </c>
      <c r="F401" s="2">
        <v>37739.790699999998</v>
      </c>
      <c r="G401" t="s">
        <v>26</v>
      </c>
    </row>
    <row r="402" spans="1:8" x14ac:dyDescent="0.3">
      <c r="A402">
        <v>103.764197119648</v>
      </c>
      <c r="B402">
        <v>1.3501401070243799</v>
      </c>
      <c r="C402" t="s">
        <v>451</v>
      </c>
      <c r="D402" t="s">
        <v>451</v>
      </c>
      <c r="E402" s="2">
        <v>20307.554400000001</v>
      </c>
      <c r="F402" s="2">
        <v>36917.258699999998</v>
      </c>
      <c r="G402" t="s">
        <v>26</v>
      </c>
    </row>
    <row r="403" spans="1:8" x14ac:dyDescent="0.3">
      <c r="A403">
        <v>103.80392982757</v>
      </c>
      <c r="B403">
        <v>1.2638318513614699</v>
      </c>
      <c r="C403" t="s">
        <v>452</v>
      </c>
      <c r="D403" t="s">
        <v>452</v>
      </c>
      <c r="E403" s="2">
        <v>24729.249500000002</v>
      </c>
      <c r="F403" s="2">
        <v>27373.645100000002</v>
      </c>
      <c r="G403" t="s">
        <v>51</v>
      </c>
    </row>
    <row r="404" spans="1:8" x14ac:dyDescent="0.3">
      <c r="A404" s="4">
        <v>103.80820674245901</v>
      </c>
      <c r="B404" s="4">
        <v>1.2650505382841599</v>
      </c>
      <c r="C404" s="4" t="s">
        <v>453</v>
      </c>
      <c r="D404" s="4" t="s">
        <v>453</v>
      </c>
      <c r="E404" s="2">
        <v>25205.239799999999</v>
      </c>
      <c r="F404" s="2">
        <v>27508.396199999999</v>
      </c>
      <c r="G404" s="4">
        <v>0</v>
      </c>
    </row>
    <row r="405" spans="1:8" x14ac:dyDescent="0.3">
      <c r="A405">
        <v>103.82012542136501</v>
      </c>
      <c r="B405">
        <v>1.40190255486854</v>
      </c>
      <c r="C405" t="s">
        <v>454</v>
      </c>
      <c r="D405" t="s">
        <v>454</v>
      </c>
      <c r="E405" s="2">
        <v>26531.7811</v>
      </c>
      <c r="F405" s="2">
        <v>42640.781799999997</v>
      </c>
      <c r="G405" t="s">
        <v>35</v>
      </c>
    </row>
    <row r="406" spans="1:8" x14ac:dyDescent="0.3">
      <c r="A406">
        <v>103.80189231438899</v>
      </c>
      <c r="B406">
        <v>1.37632686012539</v>
      </c>
      <c r="C406" t="s">
        <v>455</v>
      </c>
      <c r="D406" t="s">
        <v>455</v>
      </c>
      <c r="E406" s="2">
        <v>24502.6466</v>
      </c>
      <c r="F406" s="2">
        <v>39812.770100000002</v>
      </c>
      <c r="G406" t="s">
        <v>44</v>
      </c>
      <c r="H406">
        <f>E406*F406</f>
        <v>975518235.92734671</v>
      </c>
    </row>
    <row r="407" spans="1:8" x14ac:dyDescent="0.3">
      <c r="A407">
        <v>103.988002907962</v>
      </c>
      <c r="B407">
        <v>1.4041527774962601</v>
      </c>
      <c r="C407" t="s">
        <v>456</v>
      </c>
      <c r="D407" t="s">
        <v>456</v>
      </c>
      <c r="E407" s="2">
        <v>45214.265700000004</v>
      </c>
      <c r="F407" s="2">
        <v>42890.165200000003</v>
      </c>
      <c r="G407" t="s">
        <v>71</v>
      </c>
    </row>
    <row r="408" spans="1:8" x14ac:dyDescent="0.3">
      <c r="A408">
        <v>104.053771027284</v>
      </c>
      <c r="B408">
        <v>1.4330113134409199</v>
      </c>
      <c r="C408" t="s">
        <v>457</v>
      </c>
      <c r="D408" t="s">
        <v>457</v>
      </c>
      <c r="E408" s="2">
        <v>52533.091399999998</v>
      </c>
      <c r="F408" s="2">
        <v>46081.807399999998</v>
      </c>
      <c r="G408" t="s">
        <v>71</v>
      </c>
    </row>
    <row r="409" spans="1:8" x14ac:dyDescent="0.3">
      <c r="A409" s="4">
        <v>104.047607200333</v>
      </c>
      <c r="B409" s="4">
        <v>1.4366637207547399</v>
      </c>
      <c r="C409" s="4" t="s">
        <v>458</v>
      </c>
      <c r="D409" s="4" t="s">
        <v>458</v>
      </c>
      <c r="E409" s="2">
        <v>51847.1077</v>
      </c>
      <c r="F409" s="2">
        <v>46485.61</v>
      </c>
      <c r="G409" s="4">
        <v>0</v>
      </c>
    </row>
    <row r="410" spans="1:8" x14ac:dyDescent="0.3">
      <c r="A410">
        <v>103.773555292056</v>
      </c>
      <c r="B410">
        <v>1.36263847758636</v>
      </c>
      <c r="C410" t="s">
        <v>459</v>
      </c>
      <c r="D410" t="s">
        <v>459</v>
      </c>
      <c r="E410" s="2">
        <v>21349.048900000002</v>
      </c>
      <c r="F410" s="2">
        <v>38299.2379</v>
      </c>
      <c r="G410" t="s">
        <v>20</v>
      </c>
    </row>
    <row r="411" spans="1:8" x14ac:dyDescent="0.3">
      <c r="A411">
        <v>103.72452010603099</v>
      </c>
      <c r="B411">
        <v>1.44638024156117</v>
      </c>
      <c r="C411" t="s">
        <v>460</v>
      </c>
      <c r="D411" t="s">
        <v>460</v>
      </c>
      <c r="E411" s="2">
        <v>15892.4352</v>
      </c>
      <c r="F411" s="2">
        <v>47559.186399999999</v>
      </c>
      <c r="G411" t="s">
        <v>65</v>
      </c>
    </row>
    <row r="412" spans="1:8" x14ac:dyDescent="0.3">
      <c r="A412">
        <v>103.73576387576701</v>
      </c>
      <c r="B412">
        <v>1.4415040170586499</v>
      </c>
      <c r="C412" t="s">
        <v>461</v>
      </c>
      <c r="D412" t="s">
        <v>461</v>
      </c>
      <c r="E412" s="2">
        <v>17143.668699999998</v>
      </c>
      <c r="F412" s="2">
        <v>47019.940300000002</v>
      </c>
      <c r="G412" t="s">
        <v>65</v>
      </c>
    </row>
    <row r="413" spans="1:8" x14ac:dyDescent="0.3">
      <c r="A413">
        <v>103.737736451903</v>
      </c>
      <c r="B413">
        <v>1.43952965820737</v>
      </c>
      <c r="C413" t="s">
        <v>462</v>
      </c>
      <c r="D413" t="s">
        <v>462</v>
      </c>
      <c r="E413" s="2">
        <v>17363.177</v>
      </c>
      <c r="F413" s="2">
        <v>46801.616000000002</v>
      </c>
      <c r="G413" t="s">
        <v>63</v>
      </c>
    </row>
    <row r="414" spans="1:8" x14ac:dyDescent="0.3">
      <c r="A414">
        <v>103.729255870451</v>
      </c>
      <c r="B414">
        <v>1.41911053048785</v>
      </c>
      <c r="C414" t="s">
        <v>463</v>
      </c>
      <c r="D414" t="s">
        <v>463</v>
      </c>
      <c r="E414" s="2">
        <v>16419.315200000001</v>
      </c>
      <c r="F414" s="2">
        <v>44543.809200000003</v>
      </c>
      <c r="G414" t="s">
        <v>65</v>
      </c>
    </row>
    <row r="415" spans="1:8" x14ac:dyDescent="0.3">
      <c r="A415">
        <v>103.720568907342</v>
      </c>
      <c r="B415">
        <v>1.4358284819409901</v>
      </c>
      <c r="C415" t="s">
        <v>464</v>
      </c>
      <c r="D415" t="s">
        <v>464</v>
      </c>
      <c r="E415" s="2">
        <v>15452.670400000001</v>
      </c>
      <c r="F415" s="2">
        <v>46392.445</v>
      </c>
      <c r="G415" t="s">
        <v>65</v>
      </c>
    </row>
    <row r="416" spans="1:8" x14ac:dyDescent="0.3">
      <c r="A416">
        <v>103.74265506039001</v>
      </c>
      <c r="B416">
        <v>1.4383530639359099</v>
      </c>
      <c r="C416" t="s">
        <v>465</v>
      </c>
      <c r="D416" t="s">
        <v>465</v>
      </c>
      <c r="E416" s="2">
        <v>17910.537899999999</v>
      </c>
      <c r="F416" s="2">
        <v>46671.491600000001</v>
      </c>
      <c r="G416" t="s">
        <v>63</v>
      </c>
    </row>
    <row r="417" spans="1:7" x14ac:dyDescent="0.3">
      <c r="A417">
        <v>103.803926581863</v>
      </c>
      <c r="B417">
        <v>1.26895290722453</v>
      </c>
      <c r="C417" t="s">
        <v>466</v>
      </c>
      <c r="D417" t="s">
        <v>466</v>
      </c>
      <c r="E417" s="2">
        <v>24728.894700000001</v>
      </c>
      <c r="F417" s="2">
        <v>27939.904999999999</v>
      </c>
      <c r="G417" t="s">
        <v>51</v>
      </c>
    </row>
    <row r="418" spans="1:7" x14ac:dyDescent="0.3">
      <c r="A418">
        <v>103.959624087759</v>
      </c>
      <c r="B418">
        <v>1.4086814817776601</v>
      </c>
      <c r="C418" t="s">
        <v>467</v>
      </c>
      <c r="D418" t="s">
        <v>467</v>
      </c>
      <c r="E418" s="2">
        <v>42056.055500000002</v>
      </c>
      <c r="F418" s="2">
        <v>43390.7379</v>
      </c>
      <c r="G418" t="s">
        <v>71</v>
      </c>
    </row>
    <row r="419" spans="1:7" x14ac:dyDescent="0.3">
      <c r="A419">
        <v>103.77932119570799</v>
      </c>
      <c r="B419">
        <v>1.34138191642171</v>
      </c>
      <c r="C419" t="s">
        <v>468</v>
      </c>
      <c r="D419" t="s">
        <v>468</v>
      </c>
      <c r="E419" s="2">
        <v>21990.6741</v>
      </c>
      <c r="F419" s="2">
        <v>35948.779699999999</v>
      </c>
      <c r="G419" t="s">
        <v>12</v>
      </c>
    </row>
    <row r="420" spans="1:7" x14ac:dyDescent="0.3">
      <c r="A420">
        <v>103.77598362624001</v>
      </c>
      <c r="B420">
        <v>1.3501441641348499</v>
      </c>
      <c r="C420" t="s">
        <v>469</v>
      </c>
      <c r="D420" t="s">
        <v>469</v>
      </c>
      <c r="E420" s="2">
        <v>21619.261299999998</v>
      </c>
      <c r="F420" s="2">
        <v>36917.673199999997</v>
      </c>
      <c r="G420" t="s">
        <v>20</v>
      </c>
    </row>
    <row r="421" spans="1:7" x14ac:dyDescent="0.3">
      <c r="A421">
        <v>103.75425373618199</v>
      </c>
      <c r="B421">
        <v>1.40537086411557</v>
      </c>
      <c r="C421" t="s">
        <v>470</v>
      </c>
      <c r="D421" t="s">
        <v>470</v>
      </c>
      <c r="E421" s="2">
        <v>19201.169000000002</v>
      </c>
      <c r="F421" s="2">
        <v>43024.434699999998</v>
      </c>
      <c r="G421" t="s">
        <v>63</v>
      </c>
    </row>
    <row r="422" spans="1:7" ht="14.25" customHeight="1" x14ac:dyDescent="0.3">
      <c r="A422">
        <v>103.843876655285</v>
      </c>
      <c r="B422">
        <v>1.2992753996558799</v>
      </c>
      <c r="C422" t="s">
        <v>471</v>
      </c>
      <c r="D422" t="s">
        <v>471</v>
      </c>
      <c r="E422" s="2">
        <v>29175.019499999999</v>
      </c>
      <c r="F422" s="2">
        <v>31292.793399999999</v>
      </c>
      <c r="G422" t="s">
        <v>37</v>
      </c>
    </row>
  </sheetData>
  <autoFilter ref="A1:G422" xr:uid="{00000000-0001-0000-0000-000000000000}"/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7BAA5-8B1C-42CC-9F80-1FE5C0AFA2F4}">
  <dimension ref="A1:H423"/>
  <sheetViews>
    <sheetView topLeftCell="A364" zoomScale="55" zoomScaleNormal="55" workbookViewId="0">
      <selection activeCell="D2" sqref="D2:D423"/>
    </sheetView>
  </sheetViews>
  <sheetFormatPr defaultRowHeight="14.4" x14ac:dyDescent="0.3"/>
  <cols>
    <col min="1" max="2" width="16" bestFit="1" customWidth="1"/>
    <col min="3" max="3" width="41.44140625" bestFit="1" customWidth="1"/>
    <col min="4" max="5" width="35" bestFit="1" customWidth="1"/>
  </cols>
  <sheetData>
    <row r="1" spans="1:8" ht="15.6" x14ac:dyDescent="0.3">
      <c r="A1" t="s">
        <v>472</v>
      </c>
      <c r="B1" t="s">
        <v>473</v>
      </c>
      <c r="C1" t="s">
        <v>474</v>
      </c>
      <c r="D1" t="s">
        <v>4</v>
      </c>
      <c r="E1" t="s">
        <v>5</v>
      </c>
      <c r="G1" s="1" t="s">
        <v>475</v>
      </c>
    </row>
    <row r="2" spans="1:8" x14ac:dyDescent="0.3">
      <c r="A2">
        <v>1.45752912996691</v>
      </c>
      <c r="B2">
        <v>103.83699592763401</v>
      </c>
      <c r="C2" t="str">
        <f>Table1[[#This Row],[Latitude]]&amp;Table1[[#This Row],[Longitude]]</f>
        <v>1.45752912996691103.836995927634</v>
      </c>
      <c r="D2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SEMBAWANG</v>
      </c>
      <c r="E2" t="s">
        <v>7</v>
      </c>
    </row>
    <row r="3" spans="1:8" x14ac:dyDescent="0.3">
      <c r="A3">
        <v>1.3247254117926801</v>
      </c>
      <c r="B3">
        <v>103.94905417598299</v>
      </c>
      <c r="C3" t="str">
        <f>Table1[[#This Row],[Latitude]]&amp;Table1[[#This Row],[Longitude]]</f>
        <v>1.32472541179268103.949054175983</v>
      </c>
      <c r="D3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BEDOK</v>
      </c>
      <c r="E3" t="s">
        <v>8</v>
      </c>
      <c r="G3">
        <f>COUNTIF(Table1[Column1],"")</f>
        <v>30</v>
      </c>
      <c r="H3">
        <f>COUNTA(Table1[Planning Area])</f>
        <v>422</v>
      </c>
    </row>
    <row r="4" spans="1:8" x14ac:dyDescent="0.3">
      <c r="A4">
        <v>1.3603835275783001</v>
      </c>
      <c r="B4">
        <v>103.86566703067</v>
      </c>
      <c r="C4" t="str">
        <f>Table1[[#This Row],[Latitude]]&amp;Table1[[#This Row],[Longitude]]</f>
        <v>1.3603835275783103.86566703067</v>
      </c>
      <c r="D4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SERANGOON</v>
      </c>
      <c r="E4" t="s">
        <v>10</v>
      </c>
    </row>
    <row r="5" spans="1:8" x14ac:dyDescent="0.3">
      <c r="A5">
        <v>1.37869395342777</v>
      </c>
      <c r="B5">
        <v>103.83259936397801</v>
      </c>
      <c r="C5" t="str">
        <f>Table1[[#This Row],[Latitude]]&amp;Table1[[#This Row],[Longitude]]</f>
        <v>1.37869395342777103.832599363978</v>
      </c>
      <c r="D5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ANG MO KIO</v>
      </c>
      <c r="E5" t="s">
        <v>14</v>
      </c>
    </row>
    <row r="6" spans="1:8" x14ac:dyDescent="0.3">
      <c r="A6">
        <v>1.3471310181729801</v>
      </c>
      <c r="B6">
        <v>103.867368435586</v>
      </c>
      <c r="C6" t="str">
        <f>Table1[[#This Row],[Latitude]]&amp;Table1[[#This Row],[Longitude]]</f>
        <v>1.34713101817298103.867368435586</v>
      </c>
      <c r="D6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SERANGOON</v>
      </c>
      <c r="E6" t="s">
        <v>10</v>
      </c>
    </row>
    <row r="7" spans="1:8" x14ac:dyDescent="0.3">
      <c r="A7">
        <v>1.35280772776122</v>
      </c>
      <c r="B7">
        <v>103.861737336598</v>
      </c>
      <c r="C7" t="str">
        <f>Table1[[#This Row],[Latitude]]&amp;Table1[[#This Row],[Longitude]]</f>
        <v>1.35280772776122103.861737336598</v>
      </c>
      <c r="D7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SERANGOON</v>
      </c>
      <c r="E7" t="s">
        <v>10</v>
      </c>
    </row>
    <row r="8" spans="1:8" x14ac:dyDescent="0.3">
      <c r="A8">
        <v>1.3621260667937201</v>
      </c>
      <c r="B8">
        <v>103.833557588825</v>
      </c>
      <c r="C8" t="str">
        <f>Table1[[#This Row],[Latitude]]&amp;Table1[[#This Row],[Longitude]]</f>
        <v>1.36212606679372103.833557588825</v>
      </c>
      <c r="D8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BISHAN</v>
      </c>
      <c r="E8" t="s">
        <v>16</v>
      </c>
    </row>
    <row r="9" spans="1:8" x14ac:dyDescent="0.3">
      <c r="A9">
        <v>1.3840294317402699</v>
      </c>
      <c r="B9">
        <v>103.860427116114</v>
      </c>
      <c r="C9" t="str">
        <f>Table1[[#This Row],[Latitude]]&amp;Table1[[#This Row],[Longitude]]</f>
        <v>1.38402943174027103.860427116114</v>
      </c>
      <c r="D9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SERANGOON</v>
      </c>
      <c r="E9" t="s">
        <v>10</v>
      </c>
    </row>
    <row r="10" spans="1:8" x14ac:dyDescent="0.3">
      <c r="A10">
        <v>1.3533332104442199</v>
      </c>
      <c r="B10">
        <v>103.88090384601701</v>
      </c>
      <c r="C10" t="str">
        <f>Table1[[#This Row],[Latitude]]&amp;Table1[[#This Row],[Longitude]]</f>
        <v>1.35333321044422103.880903846017</v>
      </c>
      <c r="D10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HOUGANG</v>
      </c>
      <c r="E10" t="s">
        <v>18</v>
      </c>
    </row>
    <row r="11" spans="1:8" x14ac:dyDescent="0.3">
      <c r="A11">
        <v>1.3886054286626099</v>
      </c>
      <c r="B11">
        <v>103.838379768292</v>
      </c>
      <c r="C11" t="str">
        <f>Table1[[#This Row],[Latitude]]&amp;Table1[[#This Row],[Longitude]]</f>
        <v>1.38860542866261103.838379768292</v>
      </c>
      <c r="D11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ANG MO KIO</v>
      </c>
      <c r="E11" t="s">
        <v>14</v>
      </c>
    </row>
    <row r="12" spans="1:8" x14ac:dyDescent="0.3">
      <c r="A12">
        <v>1.3869709444584899</v>
      </c>
      <c r="B12">
        <v>103.83507220342101</v>
      </c>
      <c r="C12" t="str">
        <f>Table1[[#This Row],[Latitude]]&amp;Table1[[#This Row],[Longitude]]</f>
        <v>1.38697094445849103.835072203421</v>
      </c>
      <c r="D12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ANG MO KIO</v>
      </c>
      <c r="E12" t="s">
        <v>14</v>
      </c>
    </row>
    <row r="13" spans="1:8" x14ac:dyDescent="0.3">
      <c r="A13">
        <v>1.3267332234714599</v>
      </c>
      <c r="B13">
        <v>103.80763056915301</v>
      </c>
      <c r="C13" t="str">
        <f>Table1[[#This Row],[Latitude]]&amp;Table1[[#This Row],[Longitude]]</f>
        <v>1.32673322347146103.807630569153</v>
      </c>
      <c r="D13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BUKIT TIMAH</v>
      </c>
      <c r="E13" t="s">
        <v>12</v>
      </c>
    </row>
    <row r="14" spans="1:8" x14ac:dyDescent="0.3">
      <c r="A14">
        <v>1.3342789969703801</v>
      </c>
      <c r="B14">
        <v>103.765747964369</v>
      </c>
      <c r="C14" t="str">
        <f>Table1[[#This Row],[Latitude]]&amp;Table1[[#This Row],[Longitude]]</f>
        <v>1.33427899697038103.765747964369</v>
      </c>
      <c r="D14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BUKIT TIMAH</v>
      </c>
      <c r="E14" t="s">
        <v>12</v>
      </c>
    </row>
    <row r="15" spans="1:8" x14ac:dyDescent="0.3">
      <c r="A15">
        <v>1.3461510530623499</v>
      </c>
      <c r="B15">
        <v>103.76677212875801</v>
      </c>
      <c r="C15" t="str">
        <f>Table1[[#This Row],[Latitude]]&amp;Table1[[#This Row],[Longitude]]</f>
        <v>1.34615105306235103.766772128758</v>
      </c>
      <c r="D15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BUKIT TIMAH</v>
      </c>
      <c r="E15" t="s">
        <v>12</v>
      </c>
    </row>
    <row r="16" spans="1:8" x14ac:dyDescent="0.3">
      <c r="A16">
        <v>1.34051649266799</v>
      </c>
      <c r="B16">
        <v>103.76598447236999</v>
      </c>
      <c r="C16" t="str">
        <f>Table1[[#This Row],[Latitude]]&amp;Table1[[#This Row],[Longitude]]</f>
        <v>1.34051649266799103.76598447237</v>
      </c>
      <c r="D16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BUKIT TIMAH</v>
      </c>
      <c r="E16" t="s">
        <v>12</v>
      </c>
    </row>
    <row r="17" spans="1:5" x14ac:dyDescent="0.3">
      <c r="A17">
        <v>1.29982839456609</v>
      </c>
      <c r="B17">
        <v>103.767556044785</v>
      </c>
      <c r="C17" t="str">
        <f>Table1[[#This Row],[Latitude]]&amp;Table1[[#This Row],[Longitude]]</f>
        <v>1.29982839456609103.767556044785</v>
      </c>
      <c r="D17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CLEMENTI</v>
      </c>
      <c r="E17" t="s">
        <v>24</v>
      </c>
    </row>
    <row r="18" spans="1:5" x14ac:dyDescent="0.3">
      <c r="A18">
        <v>1.34008166817537</v>
      </c>
      <c r="B18">
        <v>103.718611913632</v>
      </c>
      <c r="C18" t="str">
        <f>Table1[[#This Row],[Latitude]]&amp;Table1[[#This Row],[Longitude]]</f>
        <v>1.34008166817537103.718611913632</v>
      </c>
      <c r="D18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JURONG WEST</v>
      </c>
      <c r="E18" t="s">
        <v>39</v>
      </c>
    </row>
    <row r="19" spans="1:5" x14ac:dyDescent="0.3">
      <c r="A19">
        <v>1.3298262073931599</v>
      </c>
      <c r="B19">
        <v>103.87304962410499</v>
      </c>
      <c r="C19" t="str">
        <f>Table1[[#This Row],[Latitude]]&amp;Table1[[#This Row],[Longitude]]</f>
        <v>1.32982620739316103.873049624105</v>
      </c>
      <c r="D19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TOA PAYOH</v>
      </c>
      <c r="E19" t="s">
        <v>30</v>
      </c>
    </row>
    <row r="20" spans="1:5" x14ac:dyDescent="0.3">
      <c r="A20">
        <v>1.3415230128650499</v>
      </c>
      <c r="B20">
        <v>103.833590422111</v>
      </c>
      <c r="C20" t="str">
        <f>Table1[[#This Row],[Latitude]]&amp;Table1[[#This Row],[Longitude]]</f>
        <v>1.34152301286505103.833590422111</v>
      </c>
      <c r="D20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CENTRAL WATER CATCHMENT</v>
      </c>
      <c r="E20" t="s">
        <v>44</v>
      </c>
    </row>
    <row r="21" spans="1:5" x14ac:dyDescent="0.3">
      <c r="A21">
        <v>1.34618504678902</v>
      </c>
      <c r="B21">
        <v>103.884924857854</v>
      </c>
      <c r="C21" t="str">
        <f>Table1[[#This Row],[Latitude]]&amp;Table1[[#This Row],[Longitude]]</f>
        <v>1.34618504678902103.884924857854</v>
      </c>
      <c r="D21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HOUGANG</v>
      </c>
      <c r="E21" t="s">
        <v>18</v>
      </c>
    </row>
    <row r="22" spans="1:5" x14ac:dyDescent="0.3">
      <c r="A22">
        <v>1.27808686933004</v>
      </c>
      <c r="B22">
        <v>103.84665477814301</v>
      </c>
      <c r="C22" t="str">
        <f>Table1[[#This Row],[Latitude]]&amp;Table1[[#This Row],[Longitude]]</f>
        <v>1.27808686933004103.846654778143</v>
      </c>
      <c r="D22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DOWNTOWN CORE</v>
      </c>
      <c r="E22" t="s">
        <v>33</v>
      </c>
    </row>
    <row r="23" spans="1:5" x14ac:dyDescent="0.3">
      <c r="A23">
        <v>1.3689514390239399</v>
      </c>
      <c r="B23">
        <v>103.773340678073</v>
      </c>
      <c r="C23" t="str">
        <f>Table1[[#This Row],[Latitude]]&amp;Table1[[#This Row],[Longitude]]</f>
        <v>1.36895143902394103.773340678073</v>
      </c>
      <c r="D23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BUKIT PANJANG</v>
      </c>
      <c r="E23" t="s">
        <v>20</v>
      </c>
    </row>
    <row r="24" spans="1:5" x14ac:dyDescent="0.3">
      <c r="A24">
        <v>1.4538037029388999</v>
      </c>
      <c r="B24">
        <v>103.781617545651</v>
      </c>
      <c r="C24" t="str">
        <f>Table1[[#This Row],[Latitude]]&amp;Table1[[#This Row],[Longitude]]</f>
        <v>1.4538037029389103.781617545651</v>
      </c>
      <c r="D24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WOODLANDS</v>
      </c>
      <c r="E24" t="s">
        <v>53</v>
      </c>
    </row>
    <row r="25" spans="1:5" x14ac:dyDescent="0.3">
      <c r="A25">
        <v>1.33299843079949</v>
      </c>
      <c r="B25">
        <v>103.94390967640599</v>
      </c>
      <c r="C25" t="str">
        <f>Table1[[#This Row],[Latitude]]&amp;Table1[[#This Row],[Longitude]]</f>
        <v>1.33299843079949103.943909676406</v>
      </c>
      <c r="D25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BEDOK</v>
      </c>
      <c r="E25" t="s">
        <v>8</v>
      </c>
    </row>
    <row r="26" spans="1:5" x14ac:dyDescent="0.3">
      <c r="A26">
        <v>1.3274280369462901</v>
      </c>
      <c r="B26">
        <v>103.91472539986</v>
      </c>
      <c r="C26" t="str">
        <f>Table1[[#This Row],[Latitude]]&amp;Table1[[#This Row],[Longitude]]</f>
        <v>1.32742803694629103.91472539986</v>
      </c>
      <c r="D26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BEDOK</v>
      </c>
      <c r="E26" t="s">
        <v>8</v>
      </c>
    </row>
    <row r="27" spans="1:5" x14ac:dyDescent="0.3">
      <c r="A27">
        <v>1.3255723945320901</v>
      </c>
      <c r="B27">
        <v>103.917184248938</v>
      </c>
      <c r="C27" t="str">
        <f>Table1[[#This Row],[Latitude]]&amp;Table1[[#This Row],[Longitude]]</f>
        <v>1.32557239453209103.917184248938</v>
      </c>
      <c r="D27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BEDOK</v>
      </c>
      <c r="E27" t="s">
        <v>8</v>
      </c>
    </row>
    <row r="28" spans="1:5" x14ac:dyDescent="0.3">
      <c r="A28">
        <v>1.3651706961227601</v>
      </c>
      <c r="B28">
        <v>103.83629822702</v>
      </c>
      <c r="C28" t="str">
        <f>Table1[[#This Row],[Latitude]]&amp;Table1[[#This Row],[Longitude]]</f>
        <v>1.36517069612276103.83629822702</v>
      </c>
      <c r="D28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BISHAN</v>
      </c>
      <c r="E28" t="s">
        <v>16</v>
      </c>
    </row>
    <row r="29" spans="1:5" x14ac:dyDescent="0.3">
      <c r="A29">
        <v>1.3717060114411701</v>
      </c>
      <c r="B29">
        <v>103.83281491713601</v>
      </c>
      <c r="C29" t="str">
        <f>Table1[[#This Row],[Latitude]]&amp;Table1[[#This Row],[Longitude]]</f>
        <v>1.37170601144117103.832814917136</v>
      </c>
      <c r="D29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ANG MO KIO</v>
      </c>
      <c r="E29" t="s">
        <v>14</v>
      </c>
    </row>
    <row r="30" spans="1:5" x14ac:dyDescent="0.3">
      <c r="A30">
        <v>1.4366577861848999</v>
      </c>
      <c r="B30">
        <v>103.779243738199</v>
      </c>
      <c r="C30" t="str">
        <f>Table1[[#This Row],[Latitude]]&amp;Table1[[#This Row],[Longitude]]</f>
        <v>1.4366577861849103.779243738199</v>
      </c>
      <c r="D30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WOODLANDS</v>
      </c>
      <c r="E30" t="s">
        <v>53</v>
      </c>
    </row>
    <row r="31" spans="1:5" x14ac:dyDescent="0.3">
      <c r="A31">
        <v>1.27926286005946</v>
      </c>
      <c r="B31">
        <v>103.797934009008</v>
      </c>
      <c r="C31" t="str">
        <f>Table1[[#This Row],[Latitude]]&amp;Table1[[#This Row],[Longitude]]</f>
        <v>1.27926286005946103.797934009008</v>
      </c>
      <c r="D31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QUEENSTOWN</v>
      </c>
      <c r="E31" t="s">
        <v>47</v>
      </c>
    </row>
    <row r="32" spans="1:5" x14ac:dyDescent="0.3">
      <c r="A32">
        <v>1.42448806810676</v>
      </c>
      <c r="B32">
        <v>103.842482846587</v>
      </c>
      <c r="C32" t="str">
        <f>Table1[[#This Row],[Latitude]]&amp;Table1[[#This Row],[Longitude]]</f>
        <v>1.42448806810676103.842482846587</v>
      </c>
      <c r="D32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YISHUN</v>
      </c>
      <c r="E32" t="s">
        <v>35</v>
      </c>
    </row>
    <row r="33" spans="1:5" x14ac:dyDescent="0.3">
      <c r="A33">
        <v>1.45064134615514</v>
      </c>
      <c r="B33">
        <v>103.82949045745499</v>
      </c>
      <c r="C33" t="str">
        <f>Table1[[#This Row],[Latitude]]&amp;Table1[[#This Row],[Longitude]]</f>
        <v>1.45064134615514103.829490457455</v>
      </c>
      <c r="D33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SEMBAWANG</v>
      </c>
      <c r="E33" t="s">
        <v>7</v>
      </c>
    </row>
    <row r="34" spans="1:5" x14ac:dyDescent="0.3">
      <c r="A34">
        <v>1.46136162644367</v>
      </c>
      <c r="B34">
        <v>103.83650047505699</v>
      </c>
      <c r="C34" t="str">
        <f>Table1[[#This Row],[Latitude]]&amp;Table1[[#This Row],[Longitude]]</f>
        <v>1.46136162644367103.836500475057</v>
      </c>
      <c r="D34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SEMBAWANG</v>
      </c>
      <c r="E34" t="s">
        <v>7</v>
      </c>
    </row>
    <row r="35" spans="1:5" x14ac:dyDescent="0.3">
      <c r="A35">
        <v>1.34990620063447</v>
      </c>
      <c r="B35">
        <v>103.83482493173</v>
      </c>
      <c r="C35" t="str">
        <f>Table1[[#This Row],[Latitude]]&amp;Table1[[#This Row],[Longitude]]</f>
        <v>1.34990620063447103.83482493173</v>
      </c>
      <c r="D35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BISHAN</v>
      </c>
      <c r="E35" t="s">
        <v>16</v>
      </c>
    </row>
    <row r="36" spans="1:5" x14ac:dyDescent="0.3">
      <c r="A36">
        <v>1.27656099848663</v>
      </c>
      <c r="B36">
        <v>103.846320994422</v>
      </c>
      <c r="C36" t="str">
        <f>Table1[[#This Row],[Latitude]]&amp;Table1[[#This Row],[Longitude]]</f>
        <v>1.27656099848663103.846320994422</v>
      </c>
      <c r="D36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DOWNTOWN CORE</v>
      </c>
      <c r="E36" t="s">
        <v>33</v>
      </c>
    </row>
    <row r="37" spans="1:5" x14ac:dyDescent="0.3">
      <c r="A37">
        <v>1.2989707431725299</v>
      </c>
      <c r="B37">
        <v>103.8477751085</v>
      </c>
      <c r="C37" t="str">
        <f>Table1[[#This Row],[Latitude]]&amp;Table1[[#This Row],[Longitude]]</f>
        <v>1.29897074317253103.8477751085</v>
      </c>
      <c r="D37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MUSEUM</v>
      </c>
      <c r="E37" t="s">
        <v>37</v>
      </c>
    </row>
    <row r="38" spans="1:5" x14ac:dyDescent="0.3">
      <c r="A38">
        <v>1.3725299842368599</v>
      </c>
      <c r="B38">
        <v>103.829257356996</v>
      </c>
      <c r="C38" t="str">
        <f>Table1[[#This Row],[Latitude]]&amp;Table1[[#This Row],[Longitude]]</f>
        <v>1.37252998423686103.829257356996</v>
      </c>
      <c r="D38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ANG MO KIO</v>
      </c>
      <c r="E38" t="s">
        <v>14</v>
      </c>
    </row>
    <row r="39" spans="1:5" x14ac:dyDescent="0.3">
      <c r="A39">
        <v>1.35888549034446</v>
      </c>
      <c r="B39">
        <v>103.94371665089599</v>
      </c>
      <c r="C39" t="str">
        <f>Table1[[#This Row],[Latitude]]&amp;Table1[[#This Row],[Longitude]]</f>
        <v>1.35888549034446103.943716650896</v>
      </c>
      <c r="D39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TAMPINES</v>
      </c>
      <c r="E39" t="s">
        <v>28</v>
      </c>
    </row>
    <row r="40" spans="1:5" x14ac:dyDescent="0.3">
      <c r="A40">
        <v>1.37716462833205</v>
      </c>
      <c r="B40">
        <v>103.898594689611</v>
      </c>
      <c r="C40" t="str">
        <f>Table1[[#This Row],[Latitude]]&amp;Table1[[#This Row],[Longitude]]</f>
        <v>1.37716462833205103.898594689611</v>
      </c>
      <c r="D40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HOUGANG</v>
      </c>
      <c r="E40" t="s">
        <v>18</v>
      </c>
    </row>
    <row r="41" spans="1:5" x14ac:dyDescent="0.3">
      <c r="A41">
        <v>1.3115174132681999</v>
      </c>
      <c r="B41">
        <v>103.858162147397</v>
      </c>
      <c r="C41" t="str">
        <f>Table1[[#This Row],[Latitude]]&amp;Table1[[#This Row],[Longitude]]</f>
        <v>1.3115174132682103.858162147397</v>
      </c>
      <c r="D41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KALLANG</v>
      </c>
      <c r="E41" t="s">
        <v>40</v>
      </c>
    </row>
    <row r="42" spans="1:5" x14ac:dyDescent="0.3">
      <c r="A42">
        <v>1.3637775763826101</v>
      </c>
      <c r="B42">
        <v>103.948183299937</v>
      </c>
      <c r="C42" t="str">
        <f>Table1[[#This Row],[Latitude]]&amp;Table1[[#This Row],[Longitude]]</f>
        <v>1.36377757638261103.948183299937</v>
      </c>
      <c r="D42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TAMPINES</v>
      </c>
      <c r="E42" t="s">
        <v>28</v>
      </c>
    </row>
    <row r="43" spans="1:5" x14ac:dyDescent="0.3">
      <c r="A43">
        <v>1.3789000746501801</v>
      </c>
      <c r="B43">
        <v>103.946079526559</v>
      </c>
      <c r="C43" t="str">
        <f>Table1[[#This Row],[Latitude]]&amp;Table1[[#This Row],[Longitude]]</f>
        <v>1.37890007465018103.946079526559</v>
      </c>
      <c r="D43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PASIR RIS</v>
      </c>
      <c r="E43" t="s">
        <v>49</v>
      </c>
    </row>
    <row r="44" spans="1:5" x14ac:dyDescent="0.3">
      <c r="A44">
        <v>1.3812338688553201</v>
      </c>
      <c r="B44">
        <v>103.95048148047</v>
      </c>
      <c r="C44" t="str">
        <f>Table1[[#This Row],[Latitude]]&amp;Table1[[#This Row],[Longitude]]</f>
        <v>1.38123386885532103.95048148047</v>
      </c>
      <c r="D44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PASIR RIS</v>
      </c>
      <c r="E44" t="s">
        <v>49</v>
      </c>
    </row>
    <row r="45" spans="1:5" x14ac:dyDescent="0.3">
      <c r="A45">
        <v>1.2967151996053601</v>
      </c>
      <c r="B45">
        <v>103.762725076206</v>
      </c>
      <c r="C45" t="str">
        <f>Table1[[#This Row],[Latitude]]&amp;Table1[[#This Row],[Longitude]]</f>
        <v>1.29671519960536103.762725076206</v>
      </c>
      <c r="D45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QUEENSTOWN</v>
      </c>
      <c r="E45" t="s">
        <v>47</v>
      </c>
    </row>
    <row r="46" spans="1:5" x14ac:dyDescent="0.3">
      <c r="A46">
        <v>1.3219884294631601</v>
      </c>
      <c r="B46">
        <v>103.796419777447</v>
      </c>
      <c r="C46" t="str">
        <f>Table1[[#This Row],[Latitude]]&amp;Table1[[#This Row],[Longitude]]</f>
        <v>1.32198842946316103.796419777447</v>
      </c>
      <c r="D46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BUKIT TIMAH</v>
      </c>
      <c r="E46" t="s">
        <v>12</v>
      </c>
    </row>
    <row r="47" spans="1:5" x14ac:dyDescent="0.3">
      <c r="A47">
        <v>1.28437017036102</v>
      </c>
      <c r="B47">
        <v>103.85163923646201</v>
      </c>
      <c r="C47" t="str">
        <f>Table1[[#This Row],[Latitude]]&amp;Table1[[#This Row],[Longitude]]</f>
        <v>1.28437017036102103.851639236462</v>
      </c>
      <c r="D47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DOWNTOWN CORE</v>
      </c>
      <c r="E47" t="s">
        <v>33</v>
      </c>
    </row>
    <row r="48" spans="1:5" x14ac:dyDescent="0.3">
      <c r="A48">
        <v>1.37952623762821</v>
      </c>
      <c r="B48">
        <v>103.875032277323</v>
      </c>
      <c r="C48" t="str">
        <f>Table1[[#This Row],[Latitude]]&amp;Table1[[#This Row],[Longitude]]</f>
        <v>1.37952623762821103.875032277323</v>
      </c>
      <c r="D48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SERANGOON</v>
      </c>
      <c r="E48" t="s">
        <v>10</v>
      </c>
    </row>
    <row r="49" spans="1:5" x14ac:dyDescent="0.3">
      <c r="A49">
        <v>1.4000259334115699</v>
      </c>
      <c r="B49">
        <v>103.818319004082</v>
      </c>
      <c r="C49" t="str">
        <f>Table1[[#This Row],[Latitude]]&amp;Table1[[#This Row],[Longitude]]</f>
        <v>1.40002593341157103.818319004082</v>
      </c>
      <c r="D49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YISHUN</v>
      </c>
      <c r="E49" t="s">
        <v>35</v>
      </c>
    </row>
    <row r="50" spans="1:5" x14ac:dyDescent="0.3">
      <c r="A50">
        <v>1.3058119104863399</v>
      </c>
      <c r="B50">
        <v>103.883249827298</v>
      </c>
      <c r="C50" t="str">
        <f>Table1[[#This Row],[Latitude]]&amp;Table1[[#This Row],[Longitude]]</f>
        <v>1.30581191048634103.883249827298</v>
      </c>
      <c r="D50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GEYLANG</v>
      </c>
      <c r="E50" t="s">
        <v>22</v>
      </c>
    </row>
    <row r="51" spans="1:5" x14ac:dyDescent="0.3">
      <c r="A51">
        <v>1.4008792709037601</v>
      </c>
      <c r="B51">
        <v>103.822458537855</v>
      </c>
      <c r="C51" t="str">
        <f>Table1[[#This Row],[Latitude]]&amp;Table1[[#This Row],[Longitude]]</f>
        <v>1.40087927090376103.822458537855</v>
      </c>
      <c r="D51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YISHUN</v>
      </c>
      <c r="E51" t="s">
        <v>35</v>
      </c>
    </row>
    <row r="52" spans="1:5" x14ac:dyDescent="0.3">
      <c r="A52">
        <v>1.31032524205805</v>
      </c>
      <c r="B52">
        <v>103.91280486328201</v>
      </c>
      <c r="C52" t="str">
        <f>Table1[[#This Row],[Latitude]]&amp;Table1[[#This Row],[Longitude]]</f>
        <v>1.31032524205805103.912804863282</v>
      </c>
      <c r="D52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BEDOK</v>
      </c>
      <c r="E52" t="s">
        <v>8</v>
      </c>
    </row>
    <row r="53" spans="1:5" x14ac:dyDescent="0.3">
      <c r="A53">
        <v>1.3200953506369799</v>
      </c>
      <c r="B53">
        <v>103.924452916818</v>
      </c>
      <c r="C53" t="str">
        <f>Table1[[#This Row],[Latitude]]&amp;Table1[[#This Row],[Longitude]]</f>
        <v>1.32009535063698103.924452916818</v>
      </c>
      <c r="D53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BEDOK</v>
      </c>
      <c r="E53" t="s">
        <v>8</v>
      </c>
    </row>
    <row r="54" spans="1:5" x14ac:dyDescent="0.3">
      <c r="A54">
        <v>1.3115026295401999</v>
      </c>
      <c r="B54">
        <v>103.898951822019</v>
      </c>
      <c r="C54" t="str">
        <f>Table1[[#This Row],[Latitude]]&amp;Table1[[#This Row],[Longitude]]</f>
        <v>1.3115026295402103.898951822019</v>
      </c>
      <c r="D54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GEYLANG</v>
      </c>
      <c r="E54" t="s">
        <v>22</v>
      </c>
    </row>
    <row r="55" spans="1:5" x14ac:dyDescent="0.3">
      <c r="A55">
        <v>1.3216108625004199</v>
      </c>
      <c r="B55">
        <v>103.92150629691101</v>
      </c>
      <c r="C55" t="str">
        <f>Table1[[#This Row],[Latitude]]&amp;Table1[[#This Row],[Longitude]]</f>
        <v>1.32161086250042103.921506296911</v>
      </c>
      <c r="D55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BEDOK</v>
      </c>
      <c r="E55" t="s">
        <v>8</v>
      </c>
    </row>
    <row r="56" spans="1:5" x14ac:dyDescent="0.3">
      <c r="A56">
        <v>1.3289414630885501</v>
      </c>
      <c r="B56">
        <v>103.946946932253</v>
      </c>
      <c r="C56" t="str">
        <f>Table1[[#This Row],[Latitude]]&amp;Table1[[#This Row],[Longitude]]</f>
        <v>1.32894146308855103.946946932253</v>
      </c>
      <c r="D56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BEDOK</v>
      </c>
      <c r="E56" t="s">
        <v>8</v>
      </c>
    </row>
    <row r="57" spans="1:5" x14ac:dyDescent="0.3">
      <c r="A57">
        <v>1.35953985336844</v>
      </c>
      <c r="B57">
        <v>103.968550248216</v>
      </c>
      <c r="C57" t="str">
        <f>Table1[[#This Row],[Latitude]]&amp;Table1[[#This Row],[Longitude]]</f>
        <v>1.35953985336844103.968550248216</v>
      </c>
      <c r="D57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PASIR RIS</v>
      </c>
      <c r="E57" t="s">
        <v>49</v>
      </c>
    </row>
    <row r="58" spans="1:5" x14ac:dyDescent="0.3">
      <c r="A58">
        <v>1.36346752594547</v>
      </c>
      <c r="B58">
        <v>103.96640029679899</v>
      </c>
      <c r="C58" t="str">
        <f>Table1[[#This Row],[Latitude]]&amp;Table1[[#This Row],[Longitude]]</f>
        <v>1.36346752594547103.966400296799</v>
      </c>
      <c r="D58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PASIR RIS</v>
      </c>
      <c r="E58" t="s">
        <v>49</v>
      </c>
    </row>
    <row r="59" spans="1:5" x14ac:dyDescent="0.3">
      <c r="A59">
        <v>1.33715545143206</v>
      </c>
      <c r="B59">
        <v>103.956229528547</v>
      </c>
      <c r="C59" t="str">
        <f>Table1[[#This Row],[Latitude]]&amp;Table1[[#This Row],[Longitude]]</f>
        <v>1.33715545143206103.956229528547</v>
      </c>
      <c r="D59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TAMPINES</v>
      </c>
      <c r="E59" t="s">
        <v>28</v>
      </c>
    </row>
    <row r="60" spans="1:5" x14ac:dyDescent="0.3">
      <c r="A60">
        <v>1.3231406764336699</v>
      </c>
      <c r="B60">
        <v>103.95757674193401</v>
      </c>
      <c r="C60" t="str">
        <f>Table1[[#This Row],[Latitude]]&amp;Table1[[#This Row],[Longitude]]</f>
        <v>1.32314067643367103.957576741934</v>
      </c>
      <c r="D60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BEDOK</v>
      </c>
      <c r="E60" t="s">
        <v>8</v>
      </c>
    </row>
    <row r="61" spans="1:5" x14ac:dyDescent="0.3">
      <c r="A61">
        <v>1.3297452294004399</v>
      </c>
      <c r="B61">
        <v>103.95017493912999</v>
      </c>
      <c r="C61" t="str">
        <f>Table1[[#This Row],[Latitude]]&amp;Table1[[#This Row],[Longitude]]</f>
        <v>1.32974522940044103.95017493913</v>
      </c>
      <c r="D61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BEDOK</v>
      </c>
      <c r="E61" t="s">
        <v>8</v>
      </c>
    </row>
    <row r="62" spans="1:5" x14ac:dyDescent="0.3">
      <c r="A62">
        <v>1.34614579114425</v>
      </c>
      <c r="B62">
        <v>103.960268909421</v>
      </c>
      <c r="C62" t="str">
        <f>Table1[[#This Row],[Latitude]]&amp;Table1[[#This Row],[Longitude]]</f>
        <v>1.34614579114425103.960268909421</v>
      </c>
      <c r="D62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TAMPINES</v>
      </c>
      <c r="E62" t="s">
        <v>28</v>
      </c>
    </row>
    <row r="63" spans="1:5" x14ac:dyDescent="0.3">
      <c r="A63">
        <v>1.3443834063720399</v>
      </c>
      <c r="B63">
        <v>103.960282637278</v>
      </c>
      <c r="C63" t="str">
        <f>Table1[[#This Row],[Latitude]]&amp;Table1[[#This Row],[Longitude]]</f>
        <v>1.34438340637204103.960282637278</v>
      </c>
      <c r="D63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TAMPINES</v>
      </c>
      <c r="E63" t="s">
        <v>28</v>
      </c>
    </row>
    <row r="64" spans="1:5" x14ac:dyDescent="0.3">
      <c r="A64">
        <v>1.3244335226722499</v>
      </c>
      <c r="B64">
        <v>103.95398580115</v>
      </c>
      <c r="C64" t="str">
        <f>Table1[[#This Row],[Latitude]]&amp;Table1[[#This Row],[Longitude]]</f>
        <v>1.32443352267225103.95398580115</v>
      </c>
      <c r="D64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BEDOK</v>
      </c>
      <c r="E64" t="s">
        <v>8</v>
      </c>
    </row>
    <row r="65" spans="1:5" x14ac:dyDescent="0.3">
      <c r="A65">
        <v>1.3406546595784401</v>
      </c>
      <c r="B65">
        <v>103.955218546105</v>
      </c>
      <c r="C65" t="str">
        <f>Table1[[#This Row],[Latitude]]&amp;Table1[[#This Row],[Longitude]]</f>
        <v>1.34065465957844103.955218546105</v>
      </c>
      <c r="D65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TAMPINES</v>
      </c>
      <c r="E65" t="s">
        <v>28</v>
      </c>
    </row>
    <row r="66" spans="1:5" x14ac:dyDescent="0.3">
      <c r="A66">
        <v>1.3619644049841999</v>
      </c>
      <c r="B66">
        <v>103.96618956551301</v>
      </c>
      <c r="C66" t="str">
        <f>Table1[[#This Row],[Latitude]]&amp;Table1[[#This Row],[Longitude]]</f>
        <v>1.3619644049842103.966189565513</v>
      </c>
      <c r="D66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PASIR RIS</v>
      </c>
      <c r="E66" t="s">
        <v>49</v>
      </c>
    </row>
    <row r="67" spans="1:5" x14ac:dyDescent="0.3">
      <c r="A67">
        <v>1.3255455042386399</v>
      </c>
      <c r="B67">
        <v>103.947485514222</v>
      </c>
      <c r="C67" t="str">
        <f>Table1[[#This Row],[Latitude]]&amp;Table1[[#This Row],[Longitude]]</f>
        <v>1.32554550423864103.947485514222</v>
      </c>
      <c r="D67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BEDOK</v>
      </c>
      <c r="E67" t="s">
        <v>8</v>
      </c>
    </row>
    <row r="68" spans="1:5" x14ac:dyDescent="0.3">
      <c r="A68">
        <v>1.3207508664362699</v>
      </c>
      <c r="B68">
        <v>103.951749636244</v>
      </c>
      <c r="C68" t="str">
        <f>Table1[[#This Row],[Latitude]]&amp;Table1[[#This Row],[Longitude]]</f>
        <v>1.32075086643627103.951749636244</v>
      </c>
      <c r="D68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BEDOK</v>
      </c>
      <c r="E68" t="s">
        <v>8</v>
      </c>
    </row>
    <row r="69" spans="1:5" x14ac:dyDescent="0.3">
      <c r="A69">
        <v>1.3192546782174299</v>
      </c>
      <c r="B69">
        <v>103.941457533044</v>
      </c>
      <c r="C69" t="str">
        <f>Table1[[#This Row],[Latitude]]&amp;Table1[[#This Row],[Longitude]]</f>
        <v>1.31925467821743103.941457533044</v>
      </c>
      <c r="D69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BEDOK</v>
      </c>
      <c r="E69" t="s">
        <v>8</v>
      </c>
    </row>
    <row r="70" spans="1:5" x14ac:dyDescent="0.3">
      <c r="A70">
        <v>1.3170130426083599</v>
      </c>
      <c r="B70">
        <v>103.936212369999</v>
      </c>
      <c r="C70" t="str">
        <f>Table1[[#This Row],[Latitude]]&amp;Table1[[#This Row],[Longitude]]</f>
        <v>1.31701304260836103.936212369999</v>
      </c>
      <c r="D70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BEDOK</v>
      </c>
      <c r="E70" t="s">
        <v>8</v>
      </c>
    </row>
    <row r="71" spans="1:5" x14ac:dyDescent="0.3">
      <c r="A71">
        <v>1.32398022872944</v>
      </c>
      <c r="B71">
        <v>103.946383278957</v>
      </c>
      <c r="C71" t="str">
        <f>Table1[[#This Row],[Latitude]]&amp;Table1[[#This Row],[Longitude]]</f>
        <v>1.32398022872944103.946383278957</v>
      </c>
      <c r="D71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BEDOK</v>
      </c>
      <c r="E71" t="s">
        <v>8</v>
      </c>
    </row>
    <row r="72" spans="1:5" x14ac:dyDescent="0.3">
      <c r="A72">
        <v>1.32162648270301</v>
      </c>
      <c r="B72">
        <v>103.948450316706</v>
      </c>
      <c r="C72" t="str">
        <f>Table1[[#This Row],[Latitude]]&amp;Table1[[#This Row],[Longitude]]</f>
        <v>1.32162648270301103.948450316706</v>
      </c>
      <c r="D72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BEDOK</v>
      </c>
      <c r="E72" t="s">
        <v>8</v>
      </c>
    </row>
    <row r="73" spans="1:5" x14ac:dyDescent="0.3">
      <c r="A73">
        <v>1.3192876968376901</v>
      </c>
      <c r="B73">
        <v>103.94853911525399</v>
      </c>
      <c r="C73" t="str">
        <f>Table1[[#This Row],[Latitude]]&amp;Table1[[#This Row],[Longitude]]</f>
        <v>1.31928769683769103.948539115254</v>
      </c>
      <c r="D73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BEDOK</v>
      </c>
      <c r="E73" t="s">
        <v>8</v>
      </c>
    </row>
    <row r="74" spans="1:5" x14ac:dyDescent="0.3">
      <c r="A74">
        <v>1.32385854867872</v>
      </c>
      <c r="B74">
        <v>103.95044608215601</v>
      </c>
      <c r="C74" t="str">
        <f>Table1[[#This Row],[Latitude]]&amp;Table1[[#This Row],[Longitude]]</f>
        <v>1.32385854867872103.950446082156</v>
      </c>
      <c r="D74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BEDOK</v>
      </c>
      <c r="E74" t="s">
        <v>8</v>
      </c>
    </row>
    <row r="75" spans="1:5" x14ac:dyDescent="0.3">
      <c r="A75">
        <v>1.3628758817064199</v>
      </c>
      <c r="B75">
        <v>103.97211461805</v>
      </c>
      <c r="C75" t="str">
        <f>Table1[[#This Row],[Latitude]]&amp;Table1[[#This Row],[Longitude]]</f>
        <v>1.36287588170642103.97211461805</v>
      </c>
      <c r="D75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PASIR RIS</v>
      </c>
      <c r="E75" t="s">
        <v>49</v>
      </c>
    </row>
    <row r="76" spans="1:5" x14ac:dyDescent="0.3">
      <c r="A76">
        <v>1.3188039163635901</v>
      </c>
      <c r="B76">
        <v>103.939393852142</v>
      </c>
      <c r="C76" t="str">
        <f>Table1[[#This Row],[Latitude]]&amp;Table1[[#This Row],[Longitude]]</f>
        <v>1.31880391636359103.939393852142</v>
      </c>
      <c r="D76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BEDOK</v>
      </c>
      <c r="E76" t="s">
        <v>8</v>
      </c>
    </row>
    <row r="77" spans="1:5" x14ac:dyDescent="0.3">
      <c r="A77">
        <v>1.3244494301258301</v>
      </c>
      <c r="B77">
        <v>103.946228623476</v>
      </c>
      <c r="C77" t="str">
        <f>Table1[[#This Row],[Latitude]]&amp;Table1[[#This Row],[Longitude]]</f>
        <v>1.32444943012583103.946228623476</v>
      </c>
      <c r="D77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BEDOK</v>
      </c>
      <c r="E77" t="s">
        <v>8</v>
      </c>
    </row>
    <row r="78" spans="1:5" x14ac:dyDescent="0.3">
      <c r="A78">
        <v>1.3391039156734199</v>
      </c>
      <c r="B78">
        <v>103.92253472983801</v>
      </c>
      <c r="C78" t="str">
        <f>Table1[[#This Row],[Latitude]]&amp;Table1[[#This Row],[Longitude]]</f>
        <v>1.33910391567342103.922534729838</v>
      </c>
      <c r="D78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BEDOK</v>
      </c>
      <c r="E78" t="s">
        <v>8</v>
      </c>
    </row>
    <row r="79" spans="1:5" x14ac:dyDescent="0.3">
      <c r="A79">
        <v>1.30025471001992</v>
      </c>
      <c r="B79">
        <v>103.897292791081</v>
      </c>
      <c r="C79" t="str">
        <f>Table1[[#This Row],[Latitude]]&amp;Table1[[#This Row],[Longitude]]</f>
        <v>1.30025471001992103.897292791081</v>
      </c>
      <c r="D79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MARINE PARADE</v>
      </c>
      <c r="E79" t="s">
        <v>42</v>
      </c>
    </row>
    <row r="80" spans="1:5" x14ac:dyDescent="0.3">
      <c r="A80">
        <v>1.30848572286253</v>
      </c>
      <c r="B80">
        <v>103.91938791528599</v>
      </c>
      <c r="C80" t="str">
        <f>Table1[[#This Row],[Latitude]]&amp;Table1[[#This Row],[Longitude]]</f>
        <v>1.30848572286253103.919387915286</v>
      </c>
      <c r="D80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BEDOK</v>
      </c>
      <c r="E80" t="s">
        <v>8</v>
      </c>
    </row>
    <row r="81" spans="1:5" x14ac:dyDescent="0.3">
      <c r="A81">
        <v>1.2985702591559101</v>
      </c>
      <c r="B81">
        <v>103.894203752217</v>
      </c>
      <c r="C81" t="str">
        <f>Table1[[#This Row],[Latitude]]&amp;Table1[[#This Row],[Longitude]]</f>
        <v>1.29857025915591103.894203752217</v>
      </c>
      <c r="D81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MARINE PARADE</v>
      </c>
      <c r="E81" t="s">
        <v>42</v>
      </c>
    </row>
    <row r="82" spans="1:5" x14ac:dyDescent="0.3">
      <c r="A82">
        <v>1.3109384904900101</v>
      </c>
      <c r="B82">
        <v>103.92381504343901</v>
      </c>
      <c r="C82" t="str">
        <f>Table1[[#This Row],[Latitude]]&amp;Table1[[#This Row],[Longitude]]</f>
        <v>1.31093849049001103.923815043439</v>
      </c>
      <c r="D82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BEDOK</v>
      </c>
      <c r="E82" t="s">
        <v>8</v>
      </c>
    </row>
    <row r="83" spans="1:5" x14ac:dyDescent="0.3">
      <c r="A83">
        <v>1.31559380619396</v>
      </c>
      <c r="B83">
        <v>103.924303585939</v>
      </c>
      <c r="C83" t="str">
        <f>Table1[[#This Row],[Latitude]]&amp;Table1[[#This Row],[Longitude]]</f>
        <v>1.31559380619396103.924303585939</v>
      </c>
      <c r="D83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BEDOK</v>
      </c>
      <c r="E83" t="s">
        <v>8</v>
      </c>
    </row>
    <row r="84" spans="1:5" x14ac:dyDescent="0.3">
      <c r="A84">
        <v>1.32177305706267</v>
      </c>
      <c r="B84">
        <v>103.887654505594</v>
      </c>
      <c r="C84" t="str">
        <f>Table1[[#This Row],[Latitude]]&amp;Table1[[#This Row],[Longitude]]</f>
        <v>1.32177305706267103.887654505594</v>
      </c>
      <c r="D84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GEYLANG</v>
      </c>
      <c r="E84" t="s">
        <v>22</v>
      </c>
    </row>
    <row r="85" spans="1:5" x14ac:dyDescent="0.3">
      <c r="A85">
        <v>1.3211861356093499</v>
      </c>
      <c r="B85">
        <v>103.923799943277</v>
      </c>
      <c r="C85" t="str">
        <f>Table1[[#This Row],[Latitude]]&amp;Table1[[#This Row],[Longitude]]</f>
        <v>1.32118613560935103.923799943277</v>
      </c>
      <c r="D85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BEDOK</v>
      </c>
      <c r="E85" t="s">
        <v>8</v>
      </c>
    </row>
    <row r="86" spans="1:5" x14ac:dyDescent="0.3">
      <c r="A86">
        <v>1.31938621487307</v>
      </c>
      <c r="B86">
        <v>103.927918297471</v>
      </c>
      <c r="C86" t="str">
        <f>Table1[[#This Row],[Latitude]]&amp;Table1[[#This Row],[Longitude]]</f>
        <v>1.31938621487307103.927918297471</v>
      </c>
      <c r="D86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BEDOK</v>
      </c>
      <c r="E86" t="s">
        <v>8</v>
      </c>
    </row>
    <row r="87" spans="1:5" x14ac:dyDescent="0.3">
      <c r="A87">
        <v>1.3289669742888901</v>
      </c>
      <c r="B87">
        <v>103.915627783974</v>
      </c>
      <c r="C87" t="str">
        <f>Table1[[#This Row],[Latitude]]&amp;Table1[[#This Row],[Longitude]]</f>
        <v>1.32896697428889103.915627783974</v>
      </c>
      <c r="D87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BEDOK</v>
      </c>
      <c r="E87" t="s">
        <v>8</v>
      </c>
    </row>
    <row r="88" spans="1:5" x14ac:dyDescent="0.3">
      <c r="A88">
        <v>1.3250033029425501</v>
      </c>
      <c r="B88">
        <v>103.914402191097</v>
      </c>
      <c r="C88" t="str">
        <f>Table1[[#This Row],[Latitude]]&amp;Table1[[#This Row],[Longitude]]</f>
        <v>1.32500330294255103.914402191097</v>
      </c>
      <c r="D88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BEDOK</v>
      </c>
      <c r="E88" t="s">
        <v>8</v>
      </c>
    </row>
    <row r="89" spans="1:5" x14ac:dyDescent="0.3">
      <c r="A89">
        <v>1.3228607159004899</v>
      </c>
      <c r="B89">
        <v>103.919319754854</v>
      </c>
      <c r="C89" t="str">
        <f>Table1[[#This Row],[Latitude]]&amp;Table1[[#This Row],[Longitude]]</f>
        <v>1.32286071590049103.919319754854</v>
      </c>
      <c r="D89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BEDOK</v>
      </c>
      <c r="E89" t="s">
        <v>8</v>
      </c>
    </row>
    <row r="90" spans="1:5" x14ac:dyDescent="0.3">
      <c r="A90">
        <v>1.30391278713304</v>
      </c>
      <c r="B90">
        <v>103.88819995716599</v>
      </c>
      <c r="C90" t="str">
        <f>Table1[[#This Row],[Latitude]]&amp;Table1[[#This Row],[Longitude]]</f>
        <v>1.30391278713304103.888199957166</v>
      </c>
      <c r="D90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MARINE PARADE</v>
      </c>
      <c r="E90" t="s">
        <v>42</v>
      </c>
    </row>
    <row r="91" spans="1:5" x14ac:dyDescent="0.3">
      <c r="A91">
        <v>1.3145409066148701</v>
      </c>
      <c r="B91">
        <v>103.89240790253599</v>
      </c>
      <c r="C91" t="str">
        <f>Table1[[#This Row],[Latitude]]&amp;Table1[[#This Row],[Longitude]]</f>
        <v>1.31454090661487103.892407902536</v>
      </c>
      <c r="D91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GEYLANG</v>
      </c>
      <c r="E91" t="s">
        <v>22</v>
      </c>
    </row>
    <row r="92" spans="1:5" x14ac:dyDescent="0.3">
      <c r="A92">
        <v>1.3052996412903399</v>
      </c>
      <c r="B92">
        <v>103.908930978782</v>
      </c>
      <c r="C92" t="str">
        <f>Table1[[#This Row],[Latitude]]&amp;Table1[[#This Row],[Longitude]]</f>
        <v>1.30529964129034103.908930978782</v>
      </c>
      <c r="D92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MARINE PARADE</v>
      </c>
      <c r="E92" t="s">
        <v>42</v>
      </c>
    </row>
    <row r="93" spans="1:5" x14ac:dyDescent="0.3">
      <c r="A93">
        <v>1.3143827668842001</v>
      </c>
      <c r="B93">
        <v>103.901735117372</v>
      </c>
      <c r="C93" t="str">
        <f>Table1[[#This Row],[Latitude]]&amp;Table1[[#This Row],[Longitude]]</f>
        <v>1.3143827668842103.901735117372</v>
      </c>
      <c r="D93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GEYLANG</v>
      </c>
      <c r="E93" t="s">
        <v>22</v>
      </c>
    </row>
    <row r="94" spans="1:5" x14ac:dyDescent="0.3">
      <c r="A94">
        <v>1.3715186930899099</v>
      </c>
      <c r="B94">
        <v>103.952449159306</v>
      </c>
      <c r="C94" t="str">
        <f>Table1[[#This Row],[Latitude]]&amp;Table1[[#This Row],[Longitude]]</f>
        <v>1.37151869308991103.952449159306</v>
      </c>
      <c r="D94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PASIR RIS</v>
      </c>
      <c r="E94" t="s">
        <v>49</v>
      </c>
    </row>
    <row r="95" spans="1:5" x14ac:dyDescent="0.3">
      <c r="A95">
        <v>1.37219528190594</v>
      </c>
      <c r="B95">
        <v>103.94111450805801</v>
      </c>
      <c r="C95" t="str">
        <f>Table1[[#This Row],[Latitude]]&amp;Table1[[#This Row],[Longitude]]</f>
        <v>1.37219528190594103.941114508058</v>
      </c>
      <c r="D95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PASIR RIS</v>
      </c>
      <c r="E95" t="s">
        <v>49</v>
      </c>
    </row>
    <row r="96" spans="1:5" x14ac:dyDescent="0.3">
      <c r="A96">
        <v>1.3605082460589699</v>
      </c>
      <c r="B96">
        <v>103.86604311037399</v>
      </c>
      <c r="C96" t="str">
        <f>Table1[[#This Row],[Latitude]]&amp;Table1[[#This Row],[Longitude]]</f>
        <v>1.36050824605897103.866043110374</v>
      </c>
      <c r="D96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SERANGOON</v>
      </c>
      <c r="E96" t="s">
        <v>10</v>
      </c>
    </row>
    <row r="97" spans="1:5" x14ac:dyDescent="0.3">
      <c r="A97">
        <v>1.37202476161262</v>
      </c>
      <c r="B97">
        <v>103.83454266637099</v>
      </c>
      <c r="C97" t="str">
        <f>Table1[[#This Row],[Latitude]]&amp;Table1[[#This Row],[Longitude]]</f>
        <v>1.37202476161262103.834542666371</v>
      </c>
      <c r="D97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ANG MO KIO</v>
      </c>
      <c r="E97" t="s">
        <v>14</v>
      </c>
    </row>
    <row r="98" spans="1:5" x14ac:dyDescent="0.3">
      <c r="A98">
        <v>1.3727240263401601</v>
      </c>
      <c r="B98">
        <v>103.839545317643</v>
      </c>
      <c r="C98" t="str">
        <f>Table1[[#This Row],[Latitude]]&amp;Table1[[#This Row],[Longitude]]</f>
        <v>1.37272402634016103.839545317643</v>
      </c>
      <c r="D98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ANG MO KIO</v>
      </c>
      <c r="E98" t="s">
        <v>14</v>
      </c>
    </row>
    <row r="99" spans="1:5" x14ac:dyDescent="0.3">
      <c r="A99">
        <v>1.38703299885757</v>
      </c>
      <c r="B99">
        <v>103.857483445249</v>
      </c>
      <c r="C99" t="str">
        <f>Table1[[#This Row],[Latitude]]&amp;Table1[[#This Row],[Longitude]]</f>
        <v>1.38703299885757103.857483445249</v>
      </c>
      <c r="D99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ANG MO KIO</v>
      </c>
      <c r="E99" t="s">
        <v>14</v>
      </c>
    </row>
    <row r="100" spans="1:5" x14ac:dyDescent="0.3">
      <c r="A100">
        <v>1.3797641515646999</v>
      </c>
      <c r="B100">
        <v>103.83464403571401</v>
      </c>
      <c r="C100" t="str">
        <f>Table1[[#This Row],[Latitude]]&amp;Table1[[#This Row],[Longitude]]</f>
        <v>1.3797641515647103.834644035714</v>
      </c>
      <c r="D100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ANG MO KIO</v>
      </c>
      <c r="E100" t="s">
        <v>14</v>
      </c>
    </row>
    <row r="101" spans="1:5" x14ac:dyDescent="0.3">
      <c r="A101">
        <v>1.3882730247780699</v>
      </c>
      <c r="B101">
        <v>103.857406006761</v>
      </c>
      <c r="C101" t="str">
        <f>Table1[[#This Row],[Latitude]]&amp;Table1[[#This Row],[Longitude]]</f>
        <v>1.38827302477807103.857406006761</v>
      </c>
      <c r="D101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ANG MO KIO</v>
      </c>
      <c r="E101" t="s">
        <v>14</v>
      </c>
    </row>
    <row r="102" spans="1:5" x14ac:dyDescent="0.3">
      <c r="A102">
        <v>1.3869426039108399</v>
      </c>
      <c r="B102">
        <v>103.85660014164</v>
      </c>
      <c r="C102" t="str">
        <f>Table1[[#This Row],[Latitude]]&amp;Table1[[#This Row],[Longitude]]</f>
        <v>1.38694260391084103.85660014164</v>
      </c>
      <c r="D102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ANG MO KIO</v>
      </c>
      <c r="E102" t="s">
        <v>14</v>
      </c>
    </row>
    <row r="103" spans="1:5" x14ac:dyDescent="0.3">
      <c r="A103">
        <v>1.3876610424424101</v>
      </c>
      <c r="B103">
        <v>103.856696325149</v>
      </c>
      <c r="C103" t="str">
        <f>Table1[[#This Row],[Latitude]]&amp;Table1[[#This Row],[Longitude]]</f>
        <v>1.38766104244241103.856696325149</v>
      </c>
      <c r="D103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ANG MO KIO</v>
      </c>
      <c r="E103" t="s">
        <v>14</v>
      </c>
    </row>
    <row r="104" spans="1:5" x14ac:dyDescent="0.3">
      <c r="A104">
        <v>1.38200874500145</v>
      </c>
      <c r="B104">
        <v>103.829205961277</v>
      </c>
      <c r="C104" t="str">
        <f>Table1[[#This Row],[Latitude]]&amp;Table1[[#This Row],[Longitude]]</f>
        <v>1.38200874500145103.829205961277</v>
      </c>
      <c r="D104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ANG MO KIO</v>
      </c>
      <c r="E104" t="s">
        <v>14</v>
      </c>
    </row>
    <row r="105" spans="1:5" x14ac:dyDescent="0.3">
      <c r="A105">
        <v>1.3759567394988601</v>
      </c>
      <c r="B105">
        <v>103.832492385249</v>
      </c>
      <c r="C105" t="str">
        <f>Table1[[#This Row],[Latitude]]&amp;Table1[[#This Row],[Longitude]]</f>
        <v>1.37595673949886103.832492385249</v>
      </c>
      <c r="D105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ANG MO KIO</v>
      </c>
      <c r="E105" t="s">
        <v>14</v>
      </c>
    </row>
    <row r="106" spans="1:5" x14ac:dyDescent="0.3">
      <c r="A106">
        <v>1.38068018239928</v>
      </c>
      <c r="B106">
        <v>103.83748787778499</v>
      </c>
      <c r="C106" t="str">
        <f>Table1[[#This Row],[Latitude]]&amp;Table1[[#This Row],[Longitude]]</f>
        <v>1.38068018239928103.837487877785</v>
      </c>
      <c r="D106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ANG MO KIO</v>
      </c>
      <c r="E106" t="s">
        <v>14</v>
      </c>
    </row>
    <row r="107" spans="1:5" x14ac:dyDescent="0.3">
      <c r="A107">
        <v>1.3882328316024</v>
      </c>
      <c r="B107">
        <v>103.856097349987</v>
      </c>
      <c r="C107" t="str">
        <f>Table1[[#This Row],[Latitude]]&amp;Table1[[#This Row],[Longitude]]</f>
        <v>1.3882328316024103.856097349987</v>
      </c>
      <c r="D107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ANG MO KIO</v>
      </c>
      <c r="E107" t="s">
        <v>14</v>
      </c>
    </row>
    <row r="108" spans="1:5" x14ac:dyDescent="0.3">
      <c r="A108">
        <v>1.3901465702822999</v>
      </c>
      <c r="B108">
        <v>103.85218688476201</v>
      </c>
      <c r="C108" t="str">
        <f>Table1[[#This Row],[Latitude]]&amp;Table1[[#This Row],[Longitude]]</f>
        <v>1.3901465702823103.852186884762</v>
      </c>
      <c r="D108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ANG MO KIO</v>
      </c>
      <c r="E108" t="s">
        <v>14</v>
      </c>
    </row>
    <row r="109" spans="1:5" x14ac:dyDescent="0.3">
      <c r="A109">
        <v>1.3902933396419099</v>
      </c>
      <c r="B109">
        <v>103.85519657494299</v>
      </c>
      <c r="C109" t="str">
        <f>Table1[[#This Row],[Latitude]]&amp;Table1[[#This Row],[Longitude]]</f>
        <v>1.39029333964191103.855196574943</v>
      </c>
      <c r="D109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ANG MO KIO</v>
      </c>
      <c r="E109" t="s">
        <v>14</v>
      </c>
    </row>
    <row r="110" spans="1:5" x14ac:dyDescent="0.3">
      <c r="A110">
        <v>1.3595387940310399</v>
      </c>
      <c r="B110">
        <v>103.863903274647</v>
      </c>
      <c r="C110" t="str">
        <f>Table1[[#This Row],[Latitude]]&amp;Table1[[#This Row],[Longitude]]</f>
        <v>1.35953879403104103.863903274647</v>
      </c>
      <c r="D110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SERANGOON</v>
      </c>
      <c r="E110" t="s">
        <v>10</v>
      </c>
    </row>
    <row r="111" spans="1:5" x14ac:dyDescent="0.3">
      <c r="A111">
        <v>1.3534453472460199</v>
      </c>
      <c r="B111">
        <v>103.86343886424299</v>
      </c>
      <c r="C111" t="str">
        <f>Table1[[#This Row],[Latitude]]&amp;Table1[[#This Row],[Longitude]]</f>
        <v>1.35344534724602103.863438864243</v>
      </c>
      <c r="D111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SERANGOON</v>
      </c>
      <c r="E111" t="s">
        <v>10</v>
      </c>
    </row>
    <row r="112" spans="1:5" x14ac:dyDescent="0.3">
      <c r="A112">
        <v>1.3572071162291699</v>
      </c>
      <c r="B112">
        <v>103.867576412331</v>
      </c>
      <c r="C112" t="str">
        <f>Table1[[#This Row],[Latitude]]&amp;Table1[[#This Row],[Longitude]]</f>
        <v>1.35720711622917103.867576412331</v>
      </c>
      <c r="D112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SERANGOON</v>
      </c>
      <c r="E112" t="s">
        <v>10</v>
      </c>
    </row>
    <row r="113" spans="1:5" x14ac:dyDescent="0.3">
      <c r="A113">
        <v>1.3575642271499899</v>
      </c>
      <c r="B113">
        <v>103.86744221387799</v>
      </c>
      <c r="C113" t="str">
        <f>Table1[[#This Row],[Latitude]]&amp;Table1[[#This Row],[Longitude]]</f>
        <v>1.35756422714999103.867442213878</v>
      </c>
      <c r="D113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SERANGOON</v>
      </c>
      <c r="E113" t="s">
        <v>10</v>
      </c>
    </row>
    <row r="114" spans="1:5" x14ac:dyDescent="0.3">
      <c r="A114">
        <v>1.35403571169716</v>
      </c>
      <c r="B114">
        <v>103.83994484071199</v>
      </c>
      <c r="C114" t="str">
        <f>Table1[[#This Row],[Latitude]]&amp;Table1[[#This Row],[Longitude]]</f>
        <v>1.35403571169716103.839944840712</v>
      </c>
      <c r="D114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BISHAN</v>
      </c>
      <c r="E114" t="s">
        <v>16</v>
      </c>
    </row>
    <row r="115" spans="1:5" x14ac:dyDescent="0.3">
      <c r="A115">
        <v>1.3582616760956201</v>
      </c>
      <c r="B115">
        <v>103.82520262321999</v>
      </c>
      <c r="C115" t="str">
        <f>Table1[[#This Row],[Latitude]]&amp;Table1[[#This Row],[Longitude]]</f>
        <v>1.35826167609562103.82520262322</v>
      </c>
      <c r="D115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BISHAN</v>
      </c>
      <c r="E115" t="s">
        <v>16</v>
      </c>
    </row>
    <row r="116" spans="1:5" x14ac:dyDescent="0.3">
      <c r="A116">
        <v>1.35331546833966</v>
      </c>
      <c r="B116">
        <v>103.842757494889</v>
      </c>
      <c r="C116" t="str">
        <f>Table1[[#This Row],[Latitude]]&amp;Table1[[#This Row],[Longitude]]</f>
        <v>1.35331546833966103.842757494889</v>
      </c>
      <c r="D116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BISHAN</v>
      </c>
      <c r="E116" t="s">
        <v>16</v>
      </c>
    </row>
    <row r="117" spans="1:5" x14ac:dyDescent="0.3">
      <c r="A117">
        <v>1.3510253845603</v>
      </c>
      <c r="B117">
        <v>103.844603720227</v>
      </c>
      <c r="C117" t="str">
        <f>Table1[[#This Row],[Latitude]]&amp;Table1[[#This Row],[Longitude]]</f>
        <v>1.3510253845603103.844603720227</v>
      </c>
      <c r="D117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BISHAN</v>
      </c>
      <c r="E117" t="s">
        <v>16</v>
      </c>
    </row>
    <row r="118" spans="1:5" x14ac:dyDescent="0.3">
      <c r="A118">
        <v>1.36101389462711</v>
      </c>
      <c r="B118">
        <v>103.830173517674</v>
      </c>
      <c r="C118" t="str">
        <f>Table1[[#This Row],[Latitude]]&amp;Table1[[#This Row],[Longitude]]</f>
        <v>1.36101389462711103.830173517674</v>
      </c>
      <c r="D118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BISHAN</v>
      </c>
      <c r="E118" t="s">
        <v>16</v>
      </c>
    </row>
    <row r="119" spans="1:5" x14ac:dyDescent="0.3">
      <c r="A119">
        <v>1.3426725156530199</v>
      </c>
      <c r="B119">
        <v>103.863099539823</v>
      </c>
      <c r="C119" t="str">
        <f>Table1[[#This Row],[Latitude]]&amp;Table1[[#This Row],[Longitude]]</f>
        <v>1.34267251565302103.863099539823</v>
      </c>
      <c r="D119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TOA PAYOH</v>
      </c>
      <c r="E119" t="s">
        <v>30</v>
      </c>
    </row>
    <row r="120" spans="1:5" x14ac:dyDescent="0.3">
      <c r="A120">
        <v>1.3438661814881301</v>
      </c>
      <c r="B120">
        <v>103.88322662968901</v>
      </c>
      <c r="C120" t="str">
        <f>Table1[[#This Row],[Latitude]]&amp;Table1[[#This Row],[Longitude]]</f>
        <v>1.34386618148813103.883226629689</v>
      </c>
      <c r="D120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HOUGANG</v>
      </c>
      <c r="E120" t="s">
        <v>18</v>
      </c>
    </row>
    <row r="121" spans="1:5" x14ac:dyDescent="0.3">
      <c r="A121">
        <v>1.3551970358660601</v>
      </c>
      <c r="B121">
        <v>103.885955891962</v>
      </c>
      <c r="C121" t="str">
        <f>Table1[[#This Row],[Latitude]]&amp;Table1[[#This Row],[Longitude]]</f>
        <v>1.35519703586606103.885955891962</v>
      </c>
      <c r="D121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HOUGANG</v>
      </c>
      <c r="E121" t="s">
        <v>18</v>
      </c>
    </row>
    <row r="122" spans="1:5" x14ac:dyDescent="0.3">
      <c r="A122">
        <v>1.3449731161496401</v>
      </c>
      <c r="B122">
        <v>103.88477561558599</v>
      </c>
      <c r="C122" t="str">
        <f>Table1[[#This Row],[Latitude]]&amp;Table1[[#This Row],[Longitude]]</f>
        <v>1.34497311614964103.884775615586</v>
      </c>
      <c r="D122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HOUGANG</v>
      </c>
      <c r="E122" t="s">
        <v>18</v>
      </c>
    </row>
    <row r="123" spans="1:5" x14ac:dyDescent="0.3">
      <c r="A123">
        <v>1.3467911107137001</v>
      </c>
      <c r="B123">
        <v>103.881826475965</v>
      </c>
      <c r="C123" t="str">
        <f>Table1[[#This Row],[Latitude]]&amp;Table1[[#This Row],[Longitude]]</f>
        <v>1.3467911107137103.881826475965</v>
      </c>
      <c r="D123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HOUGANG</v>
      </c>
      <c r="E123" t="s">
        <v>18</v>
      </c>
    </row>
    <row r="124" spans="1:5" x14ac:dyDescent="0.3">
      <c r="A124">
        <v>1.3856053211791799</v>
      </c>
      <c r="B124">
        <v>103.873381080977</v>
      </c>
      <c r="C124" t="str">
        <f>Table1[[#This Row],[Latitude]]&amp;Table1[[#This Row],[Longitude]]</f>
        <v>1.38560532117918103.873381080977</v>
      </c>
      <c r="D124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SERANGOON</v>
      </c>
      <c r="E124" t="s">
        <v>10</v>
      </c>
    </row>
    <row r="125" spans="1:5" x14ac:dyDescent="0.3">
      <c r="A125">
        <v>1.38427217620015</v>
      </c>
      <c r="B125">
        <v>103.862870863669</v>
      </c>
      <c r="C125" t="str">
        <f>Table1[[#This Row],[Latitude]]&amp;Table1[[#This Row],[Longitude]]</f>
        <v>1.38427217620015103.862870863669</v>
      </c>
      <c r="D125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SERANGOON</v>
      </c>
      <c r="E125" t="s">
        <v>10</v>
      </c>
    </row>
    <row r="126" spans="1:5" x14ac:dyDescent="0.3">
      <c r="A126">
        <v>1.3854211288056599</v>
      </c>
      <c r="B126">
        <v>103.877892691181</v>
      </c>
      <c r="C126" t="str">
        <f>Table1[[#This Row],[Latitude]]&amp;Table1[[#This Row],[Longitude]]</f>
        <v>1.38542112880566103.877892691181</v>
      </c>
      <c r="D126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HOUGANG</v>
      </c>
      <c r="E126" t="s">
        <v>18</v>
      </c>
    </row>
    <row r="127" spans="1:5" x14ac:dyDescent="0.3">
      <c r="A127">
        <v>1.3855885849732801</v>
      </c>
      <c r="B127">
        <v>103.865744146347</v>
      </c>
      <c r="C127" t="str">
        <f>Table1[[#This Row],[Latitude]]&amp;Table1[[#This Row],[Longitude]]</f>
        <v>1.38558858497328103.865744146347</v>
      </c>
      <c r="D127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SERANGOON</v>
      </c>
      <c r="E127" t="s">
        <v>10</v>
      </c>
    </row>
    <row r="128" spans="1:5" x14ac:dyDescent="0.3">
      <c r="A128">
        <v>1.38969414748132</v>
      </c>
      <c r="B128">
        <v>103.860194446208</v>
      </c>
      <c r="C128" t="str">
        <f>Table1[[#This Row],[Latitude]]&amp;Table1[[#This Row],[Longitude]]</f>
        <v>1.38969414748132103.860194446208</v>
      </c>
      <c r="D128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SERANGOON</v>
      </c>
      <c r="E128" t="s">
        <v>10</v>
      </c>
    </row>
    <row r="129" spans="1:5" x14ac:dyDescent="0.3">
      <c r="A129">
        <v>1.38306853845043</v>
      </c>
      <c r="B129">
        <v>103.866842530414</v>
      </c>
      <c r="C129" t="str">
        <f>Table1[[#This Row],[Latitude]]&amp;Table1[[#This Row],[Longitude]]</f>
        <v>1.38306853845043103.866842530414</v>
      </c>
      <c r="D129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SERANGOON</v>
      </c>
      <c r="E129" t="s">
        <v>10</v>
      </c>
    </row>
    <row r="130" spans="1:5" x14ac:dyDescent="0.3">
      <c r="A130">
        <v>1.38786507062331</v>
      </c>
      <c r="B130">
        <v>103.863380122788</v>
      </c>
      <c r="C130" t="str">
        <f>Table1[[#This Row],[Latitude]]&amp;Table1[[#This Row],[Longitude]]</f>
        <v>1.38786507062331103.863380122788</v>
      </c>
      <c r="D130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SERANGOON</v>
      </c>
      <c r="E130" t="s">
        <v>10</v>
      </c>
    </row>
    <row r="131" spans="1:5" x14ac:dyDescent="0.3">
      <c r="A131">
        <v>1.3695320171118901</v>
      </c>
      <c r="B131">
        <v>103.892819330091</v>
      </c>
      <c r="C131" t="str">
        <f>Table1[[#This Row],[Latitude]]&amp;Table1[[#This Row],[Longitude]]</f>
        <v>1.36953201711189103.892819330091</v>
      </c>
      <c r="D131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HOUGANG</v>
      </c>
      <c r="E131" t="s">
        <v>18</v>
      </c>
    </row>
    <row r="132" spans="1:5" x14ac:dyDescent="0.3">
      <c r="A132">
        <v>1.36594507217546</v>
      </c>
      <c r="B132">
        <v>103.877540932022</v>
      </c>
      <c r="C132" t="str">
        <f>Table1[[#This Row],[Latitude]]&amp;Table1[[#This Row],[Longitude]]</f>
        <v>1.36594507217546103.877540932022</v>
      </c>
      <c r="D132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HOUGANG</v>
      </c>
      <c r="E132" t="s">
        <v>18</v>
      </c>
    </row>
    <row r="133" spans="1:5" x14ac:dyDescent="0.3">
      <c r="A133">
        <v>1.36692265551731</v>
      </c>
      <c r="B133">
        <v>103.881592951489</v>
      </c>
      <c r="C133" t="str">
        <f>Table1[[#This Row],[Latitude]]&amp;Table1[[#This Row],[Longitude]]</f>
        <v>1.36692265551731103.881592951489</v>
      </c>
      <c r="D133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HOUGANG</v>
      </c>
      <c r="E133" t="s">
        <v>18</v>
      </c>
    </row>
    <row r="134" spans="1:5" x14ac:dyDescent="0.3">
      <c r="A134">
        <v>1.38146741781321</v>
      </c>
      <c r="B134">
        <v>103.868775098318</v>
      </c>
      <c r="C134" t="str">
        <f>Table1[[#This Row],[Latitude]]&amp;Table1[[#This Row],[Longitude]]</f>
        <v>1.38146741781321103.868775098318</v>
      </c>
      <c r="D134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SERANGOON</v>
      </c>
      <c r="E134" t="s">
        <v>10</v>
      </c>
    </row>
    <row r="135" spans="1:5" x14ac:dyDescent="0.3">
      <c r="A135">
        <v>1.3916291786233499</v>
      </c>
      <c r="B135">
        <v>103.903753336582</v>
      </c>
      <c r="C135" t="str">
        <f>Table1[[#This Row],[Latitude]]&amp;Table1[[#This Row],[Longitude]]</f>
        <v>1.39162917862335103.903753336582</v>
      </c>
      <c r="D135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SENGKANG</v>
      </c>
      <c r="E135" t="s">
        <v>58</v>
      </c>
    </row>
    <row r="136" spans="1:5" x14ac:dyDescent="0.3">
      <c r="A136">
        <v>1.3689769203091899</v>
      </c>
      <c r="B136">
        <v>103.87976193474699</v>
      </c>
      <c r="C136" t="str">
        <f>Table1[[#This Row],[Latitude]]&amp;Table1[[#This Row],[Longitude]]</f>
        <v>1.36897692030919103.879761934747</v>
      </c>
      <c r="D136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HOUGANG</v>
      </c>
      <c r="E136" t="s">
        <v>18</v>
      </c>
    </row>
    <row r="137" spans="1:5" x14ac:dyDescent="0.3">
      <c r="A137">
        <v>1.3992180302709001</v>
      </c>
      <c r="B137">
        <v>103.87108031108301</v>
      </c>
      <c r="C137" t="str">
        <f>Table1[[#This Row],[Latitude]]&amp;Table1[[#This Row],[Longitude]]</f>
        <v>1.3992180302709103.871080311083</v>
      </c>
      <c r="D137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SENGKANG</v>
      </c>
      <c r="E137" t="s">
        <v>58</v>
      </c>
    </row>
    <row r="138" spans="1:5" x14ac:dyDescent="0.3">
      <c r="A138">
        <v>1.3608929260081599</v>
      </c>
      <c r="B138">
        <v>103.882131154611</v>
      </c>
      <c r="C138" t="str">
        <f>Table1[[#This Row],[Latitude]]&amp;Table1[[#This Row],[Longitude]]</f>
        <v>1.36089292600816103.882131154611</v>
      </c>
      <c r="D138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HOUGANG</v>
      </c>
      <c r="E138" t="s">
        <v>18</v>
      </c>
    </row>
    <row r="139" spans="1:5" x14ac:dyDescent="0.3">
      <c r="A139">
        <v>1.33447050133162</v>
      </c>
      <c r="B139">
        <v>103.877352797759</v>
      </c>
      <c r="C139" t="str">
        <f>Table1[[#This Row],[Latitude]]&amp;Table1[[#This Row],[Longitude]]</f>
        <v>1.33447050133162103.877352797759</v>
      </c>
      <c r="D139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TOA PAYOH</v>
      </c>
      <c r="E139" t="s">
        <v>30</v>
      </c>
    </row>
    <row r="140" spans="1:5" x14ac:dyDescent="0.3">
      <c r="A140">
        <v>1.33187408487125</v>
      </c>
      <c r="B140">
        <v>103.875615566725</v>
      </c>
      <c r="C140" t="str">
        <f>Table1[[#This Row],[Latitude]]&amp;Table1[[#This Row],[Longitude]]</f>
        <v>1.33187408487125103.875615566725</v>
      </c>
      <c r="D140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TOA PAYOH</v>
      </c>
      <c r="E140" t="s">
        <v>30</v>
      </c>
    </row>
    <row r="141" spans="1:5" x14ac:dyDescent="0.3">
      <c r="A141">
        <v>1.3900967809964999</v>
      </c>
      <c r="B141">
        <v>103.834289425683</v>
      </c>
      <c r="C141" t="str">
        <f>Table1[[#This Row],[Latitude]]&amp;Table1[[#This Row],[Longitude]]</f>
        <v>1.3900967809965103.834289425683</v>
      </c>
      <c r="D141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ANG MO KIO</v>
      </c>
      <c r="E141" t="s">
        <v>14</v>
      </c>
    </row>
    <row r="142" spans="1:5" x14ac:dyDescent="0.3">
      <c r="A142">
        <v>1.3898463396525</v>
      </c>
      <c r="B142">
        <v>103.837217662629</v>
      </c>
      <c r="C142" t="str">
        <f>Table1[[#This Row],[Latitude]]&amp;Table1[[#This Row],[Longitude]]</f>
        <v>1.3898463396525103.837217662629</v>
      </c>
      <c r="D142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ANG MO KIO</v>
      </c>
      <c r="E142" t="s">
        <v>14</v>
      </c>
    </row>
    <row r="143" spans="1:5" x14ac:dyDescent="0.3">
      <c r="A143">
        <v>1.3852474592227</v>
      </c>
      <c r="B143">
        <v>103.837040675167</v>
      </c>
      <c r="C143" t="str">
        <f>Table1[[#This Row],[Latitude]]&amp;Table1[[#This Row],[Longitude]]</f>
        <v>1.3852474592227103.837040675167</v>
      </c>
      <c r="D143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ANG MO KIO</v>
      </c>
      <c r="E143" t="s">
        <v>14</v>
      </c>
    </row>
    <row r="144" spans="1:5" x14ac:dyDescent="0.3">
      <c r="A144">
        <v>1.3863846287425201</v>
      </c>
      <c r="B144">
        <v>103.838335886991</v>
      </c>
      <c r="C144" t="str">
        <f>Table1[[#This Row],[Latitude]]&amp;Table1[[#This Row],[Longitude]]</f>
        <v>1.38638462874252103.838335886991</v>
      </c>
      <c r="D144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ANG MO KIO</v>
      </c>
      <c r="E144" t="s">
        <v>14</v>
      </c>
    </row>
    <row r="145" spans="1:5" x14ac:dyDescent="0.3">
      <c r="A145">
        <v>1.3883111601111</v>
      </c>
      <c r="B145">
        <v>103.837574108661</v>
      </c>
      <c r="C145" t="str">
        <f>Table1[[#This Row],[Latitude]]&amp;Table1[[#This Row],[Longitude]]</f>
        <v>1.3883111601111103.837574108661</v>
      </c>
      <c r="D145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ANG MO KIO</v>
      </c>
      <c r="E145" t="s">
        <v>14</v>
      </c>
    </row>
    <row r="146" spans="1:5" x14ac:dyDescent="0.3">
      <c r="A146">
        <v>1.3879941654438199</v>
      </c>
      <c r="B146">
        <v>103.83614144001599</v>
      </c>
      <c r="C146" t="str">
        <f>Table1[[#This Row],[Latitude]]&amp;Table1[[#This Row],[Longitude]]</f>
        <v>1.38799416544382103.836141440016</v>
      </c>
      <c r="D146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ANG MO KIO</v>
      </c>
      <c r="E146" t="s">
        <v>14</v>
      </c>
    </row>
    <row r="147" spans="1:5" x14ac:dyDescent="0.3">
      <c r="A147">
        <v>1.3872495778054099</v>
      </c>
      <c r="B147">
        <v>103.83882560153</v>
      </c>
      <c r="C147" t="str">
        <f>Table1[[#This Row],[Latitude]]&amp;Table1[[#This Row],[Longitude]]</f>
        <v>1.38724957780541103.83882560153</v>
      </c>
      <c r="D147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ANG MO KIO</v>
      </c>
      <c r="E147" t="s">
        <v>14</v>
      </c>
    </row>
    <row r="148" spans="1:5" x14ac:dyDescent="0.3">
      <c r="A148">
        <v>1.4275620239901301</v>
      </c>
      <c r="B148">
        <v>103.826112602194</v>
      </c>
      <c r="C148" t="str">
        <f>Table1[[#This Row],[Latitude]]&amp;Table1[[#This Row],[Longitude]]</f>
        <v>1.42756202399013103.826112602194</v>
      </c>
      <c r="D148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MANDAI</v>
      </c>
      <c r="E148" t="s">
        <v>69</v>
      </c>
    </row>
    <row r="149" spans="1:5" x14ac:dyDescent="0.3">
      <c r="A149">
        <v>1.4272970328654699</v>
      </c>
      <c r="B149">
        <v>103.825339509096</v>
      </c>
      <c r="C149" t="str">
        <f>Table1[[#This Row],[Latitude]]&amp;Table1[[#This Row],[Longitude]]</f>
        <v>1.42729703286547103.825339509096</v>
      </c>
      <c r="D149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MANDAI</v>
      </c>
      <c r="E149" t="s">
        <v>69</v>
      </c>
    </row>
    <row r="150" spans="1:5" x14ac:dyDescent="0.3">
      <c r="A150">
        <v>1.39804639877367</v>
      </c>
      <c r="B150">
        <v>103.822330946115</v>
      </c>
      <c r="C150" t="str">
        <f>Table1[[#This Row],[Latitude]]&amp;Table1[[#This Row],[Longitude]]</f>
        <v>1.39804639877367103.822330946115</v>
      </c>
      <c r="D150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YISHUN</v>
      </c>
      <c r="E150" t="s">
        <v>35</v>
      </c>
    </row>
    <row r="151" spans="1:5" x14ac:dyDescent="0.3">
      <c r="A151">
        <v>1.3706629000006301</v>
      </c>
      <c r="B151">
        <v>103.764689757876</v>
      </c>
      <c r="C151" t="str">
        <f>Table1[[#This Row],[Latitude]]&amp;Table1[[#This Row],[Longitude]]</f>
        <v>1.37066290000063103.764689757876</v>
      </c>
      <c r="D151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BUKIT PANJANG</v>
      </c>
      <c r="E151" t="s">
        <v>20</v>
      </c>
    </row>
    <row r="152" spans="1:5" x14ac:dyDescent="0.3">
      <c r="A152">
        <v>1.3676242687403599</v>
      </c>
      <c r="B152">
        <v>103.768830805772</v>
      </c>
      <c r="C152" t="str">
        <f>Table1[[#This Row],[Latitude]]&amp;Table1[[#This Row],[Longitude]]</f>
        <v>1.36762426874036103.768830805772</v>
      </c>
      <c r="D152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BUKIT PANJANG</v>
      </c>
      <c r="E152" t="s">
        <v>20</v>
      </c>
    </row>
    <row r="153" spans="1:5" x14ac:dyDescent="0.3">
      <c r="A153">
        <v>1.37135888827487</v>
      </c>
      <c r="B153">
        <v>103.76892501358699</v>
      </c>
      <c r="C153" t="str">
        <f>Table1[[#This Row],[Latitude]]&amp;Table1[[#This Row],[Longitude]]</f>
        <v>1.37135888827487103.768925013587</v>
      </c>
      <c r="D153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BUKIT PANJANG</v>
      </c>
      <c r="E153" t="s">
        <v>20</v>
      </c>
    </row>
    <row r="154" spans="1:5" x14ac:dyDescent="0.3">
      <c r="A154">
        <v>1.41658550110543</v>
      </c>
      <c r="B154">
        <v>103.75903364674799</v>
      </c>
      <c r="C154" t="str">
        <f>Table1[[#This Row],[Latitude]]&amp;Table1[[#This Row],[Longitude]]</f>
        <v>1.41658550110543103.759033646748</v>
      </c>
      <c r="D154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SUNGEI KADUT</v>
      </c>
      <c r="E154" t="s">
        <v>63</v>
      </c>
    </row>
    <row r="155" spans="1:5" x14ac:dyDescent="0.3">
      <c r="A155">
        <v>1.3732514342443101</v>
      </c>
      <c r="B155">
        <v>103.772118872818</v>
      </c>
      <c r="C155" t="str">
        <f>Table1[[#This Row],[Latitude]]&amp;Table1[[#This Row],[Longitude]]</f>
        <v>1.37325143424431103.772118872818</v>
      </c>
      <c r="D155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BUKIT PANJANG</v>
      </c>
      <c r="E155" t="s">
        <v>20</v>
      </c>
    </row>
    <row r="156" spans="1:5" x14ac:dyDescent="0.3">
      <c r="A156">
        <v>1.3715982430976701</v>
      </c>
      <c r="B156">
        <v>103.76364949226701</v>
      </c>
      <c r="C156" t="str">
        <f>Table1[[#This Row],[Latitude]]&amp;Table1[[#This Row],[Longitude]]</f>
        <v>1.37159824309767103.763649492267</v>
      </c>
      <c r="D156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BUKIT PANJANG</v>
      </c>
      <c r="E156" t="s">
        <v>20</v>
      </c>
    </row>
    <row r="157" spans="1:5" x14ac:dyDescent="0.3">
      <c r="A157">
        <v>1.38938232900167</v>
      </c>
      <c r="B157">
        <v>103.75225379358</v>
      </c>
      <c r="C157" t="str">
        <f>Table1[[#This Row],[Latitude]]&amp;Table1[[#This Row],[Longitude]]</f>
        <v>1.38938232900167103.75225379358</v>
      </c>
      <c r="D157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CHOA CHU KANG</v>
      </c>
      <c r="E157" t="s">
        <v>73</v>
      </c>
    </row>
    <row r="158" spans="1:5" x14ac:dyDescent="0.3">
      <c r="A158">
        <v>1.2873282236208901</v>
      </c>
      <c r="B158">
        <v>103.853466099103</v>
      </c>
      <c r="C158" t="str">
        <f>Table1[[#This Row],[Latitude]]&amp;Table1[[#This Row],[Longitude]]</f>
        <v>1.28732822362089103.853466099103</v>
      </c>
      <c r="D158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DOWNTOWN CORE</v>
      </c>
      <c r="E158" t="s">
        <v>33</v>
      </c>
    </row>
    <row r="159" spans="1:5" x14ac:dyDescent="0.3">
      <c r="A159">
        <v>1.2814324200549401</v>
      </c>
      <c r="B159">
        <v>103.847635431537</v>
      </c>
      <c r="C159" t="str">
        <f>Table1[[#This Row],[Latitude]]&amp;Table1[[#This Row],[Longitude]]</f>
        <v>1.28143242005494103.847635431537</v>
      </c>
      <c r="D159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OUTRAM</v>
      </c>
      <c r="E159" t="s">
        <v>60</v>
      </c>
    </row>
    <row r="160" spans="1:5" x14ac:dyDescent="0.3">
      <c r="A160">
        <v>1.28079265517267</v>
      </c>
      <c r="B160">
        <v>103.846275795854</v>
      </c>
      <c r="C160" t="str">
        <f>Table1[[#This Row],[Latitude]]&amp;Table1[[#This Row],[Longitude]]</f>
        <v>1.28079265517267103.846275795854</v>
      </c>
      <c r="D160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OUTRAM</v>
      </c>
      <c r="E160" t="s">
        <v>60</v>
      </c>
    </row>
    <row r="161" spans="1:5" x14ac:dyDescent="0.3">
      <c r="A161">
        <v>1.3305519035218001</v>
      </c>
      <c r="B161">
        <v>103.847914458313</v>
      </c>
      <c r="C161" t="str">
        <f>Table1[[#This Row],[Latitude]]&amp;Table1[[#This Row],[Longitude]]</f>
        <v>1.3305519035218103.847914458313</v>
      </c>
      <c r="D161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TOA PAYOH</v>
      </c>
      <c r="E161" t="s">
        <v>30</v>
      </c>
    </row>
    <row r="162" spans="1:5" x14ac:dyDescent="0.3">
      <c r="A162">
        <v>1.3072299898428601</v>
      </c>
      <c r="B162">
        <v>103.868325680577</v>
      </c>
      <c r="C162" t="str">
        <f>Table1[[#This Row],[Latitude]]&amp;Table1[[#This Row],[Longitude]]</f>
        <v>1.30722998984286103.868325680577</v>
      </c>
      <c r="D162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KALLANG</v>
      </c>
      <c r="E162" t="s">
        <v>40</v>
      </c>
    </row>
    <row r="163" spans="1:5" x14ac:dyDescent="0.3">
      <c r="A163">
        <v>1.31615285424951</v>
      </c>
      <c r="B163">
        <v>103.84385162918601</v>
      </c>
      <c r="C163" t="str">
        <f>Table1[[#This Row],[Latitude]]&amp;Table1[[#This Row],[Longitude]]</f>
        <v>1.31615285424951103.843851629186</v>
      </c>
      <c r="D163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NOVENA</v>
      </c>
      <c r="E163" t="s">
        <v>45</v>
      </c>
    </row>
    <row r="164" spans="1:5" x14ac:dyDescent="0.3">
      <c r="A164">
        <v>1.3230626346743</v>
      </c>
      <c r="B164">
        <v>103.82761841344001</v>
      </c>
      <c r="C164" t="str">
        <f>Table1[[#This Row],[Latitude]]&amp;Table1[[#This Row],[Longitude]]</f>
        <v>1.3230626346743103.82761841344</v>
      </c>
      <c r="D164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NOVENA</v>
      </c>
      <c r="E164" t="s">
        <v>45</v>
      </c>
    </row>
    <row r="165" spans="1:5" x14ac:dyDescent="0.3">
      <c r="A165">
        <v>1.3024454354320201</v>
      </c>
      <c r="B165">
        <v>103.862996070148</v>
      </c>
      <c r="C165" t="str">
        <f>Table1[[#This Row],[Latitude]]&amp;Table1[[#This Row],[Longitude]]</f>
        <v>1.30244543543202103.862996070148</v>
      </c>
      <c r="D165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KALLANG</v>
      </c>
      <c r="E165" t="s">
        <v>40</v>
      </c>
    </row>
    <row r="166" spans="1:5" x14ac:dyDescent="0.3">
      <c r="A166">
        <v>1.30843826791105</v>
      </c>
      <c r="B166">
        <v>103.85484083054099</v>
      </c>
      <c r="C166" t="str">
        <f>Table1[[#This Row],[Latitude]]&amp;Table1[[#This Row],[Longitude]]</f>
        <v>1.30843826791105103.854840830541</v>
      </c>
      <c r="D166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ROCHOR</v>
      </c>
      <c r="E166" t="s">
        <v>79</v>
      </c>
    </row>
    <row r="167" spans="1:5" x14ac:dyDescent="0.3">
      <c r="A167">
        <v>1.3238091806812899</v>
      </c>
      <c r="B167">
        <v>103.865838056332</v>
      </c>
      <c r="C167" t="str">
        <f>Table1[[#This Row],[Latitude]]&amp;Table1[[#This Row],[Longitude]]</f>
        <v>1.32380918068129103.865838056332</v>
      </c>
      <c r="D167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KALLANG</v>
      </c>
      <c r="E167" t="s">
        <v>40</v>
      </c>
    </row>
    <row r="168" spans="1:5" x14ac:dyDescent="0.3">
      <c r="A168">
        <v>1.32109623964742</v>
      </c>
      <c r="B168">
        <v>103.833147094843</v>
      </c>
      <c r="C168" t="str">
        <f>Table1[[#This Row],[Latitude]]&amp;Table1[[#This Row],[Longitude]]</f>
        <v>1.32109623964742103.833147094843</v>
      </c>
      <c r="D168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NOVENA</v>
      </c>
      <c r="E168" t="s">
        <v>45</v>
      </c>
    </row>
    <row r="169" spans="1:5" x14ac:dyDescent="0.3">
      <c r="A169">
        <v>1.32036819435484</v>
      </c>
      <c r="B169">
        <v>103.840690221041</v>
      </c>
      <c r="C169" t="str">
        <f>Table1[[#This Row],[Latitude]]&amp;Table1[[#This Row],[Longitude]]</f>
        <v>1.32036819435484103.840690221041</v>
      </c>
      <c r="D169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NOVENA</v>
      </c>
      <c r="E169" t="s">
        <v>45</v>
      </c>
    </row>
    <row r="170" spans="1:5" x14ac:dyDescent="0.3">
      <c r="A170">
        <v>1.32229202932865</v>
      </c>
      <c r="B170">
        <v>103.84281853383</v>
      </c>
      <c r="C170" t="str">
        <f>Table1[[#This Row],[Latitude]]&amp;Table1[[#This Row],[Longitude]]</f>
        <v>1.32229202932865103.84281853383</v>
      </c>
      <c r="D170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NOVENA</v>
      </c>
      <c r="E170" t="s">
        <v>45</v>
      </c>
    </row>
    <row r="171" spans="1:5" x14ac:dyDescent="0.3">
      <c r="A171">
        <v>1.3015986137514901</v>
      </c>
      <c r="B171">
        <v>103.837608040821</v>
      </c>
      <c r="C171" t="str">
        <f>Table1[[#This Row],[Latitude]]&amp;Table1[[#This Row],[Longitude]]</f>
        <v>1.30159861375149103.837608040821</v>
      </c>
      <c r="D171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ORCHARD</v>
      </c>
      <c r="E171" t="s">
        <v>75</v>
      </c>
    </row>
    <row r="172" spans="1:5" x14ac:dyDescent="0.3">
      <c r="A172">
        <v>1.32544846085345</v>
      </c>
      <c r="B172">
        <v>103.817664340881</v>
      </c>
      <c r="C172" t="str">
        <f>Table1[[#This Row],[Latitude]]&amp;Table1[[#This Row],[Longitude]]</f>
        <v>1.32544846085345103.817664340881</v>
      </c>
      <c r="D172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NOVENA</v>
      </c>
      <c r="E172" t="s">
        <v>45</v>
      </c>
    </row>
    <row r="173" spans="1:5" x14ac:dyDescent="0.3">
      <c r="A173">
        <v>1.3355192697642799</v>
      </c>
      <c r="B173">
        <v>103.805461104841</v>
      </c>
      <c r="C173" t="str">
        <f>Table1[[#This Row],[Latitude]]&amp;Table1[[#This Row],[Longitude]]</f>
        <v>1.33551926976428103.805461104841</v>
      </c>
      <c r="D173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BUKIT TIMAH</v>
      </c>
      <c r="E173" t="s">
        <v>12</v>
      </c>
    </row>
    <row r="174" spans="1:5" x14ac:dyDescent="0.3">
      <c r="A174">
        <v>1.3357265378337</v>
      </c>
      <c r="B174">
        <v>103.801777729411</v>
      </c>
      <c r="C174" t="str">
        <f>Table1[[#This Row],[Latitude]]&amp;Table1[[#This Row],[Longitude]]</f>
        <v>1.3357265378337103.801777729411</v>
      </c>
      <c r="D174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BUKIT TIMAH</v>
      </c>
      <c r="E174" t="s">
        <v>12</v>
      </c>
    </row>
    <row r="175" spans="1:5" x14ac:dyDescent="0.3">
      <c r="A175">
        <v>1.3283540447389901</v>
      </c>
      <c r="B175">
        <v>103.81048681905401</v>
      </c>
      <c r="C175" t="str">
        <f>Table1[[#This Row],[Latitude]]&amp;Table1[[#This Row],[Longitude]]</f>
        <v>1.32835404473899103.810486819054</v>
      </c>
      <c r="D175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BUKIT TIMAH</v>
      </c>
      <c r="E175" t="s">
        <v>12</v>
      </c>
    </row>
    <row r="176" spans="1:5" x14ac:dyDescent="0.3">
      <c r="A176">
        <v>1.3317027283843701</v>
      </c>
      <c r="B176">
        <v>103.80898650477999</v>
      </c>
      <c r="C176" t="str">
        <f>Table1[[#This Row],[Latitude]]&amp;Table1[[#This Row],[Longitude]]</f>
        <v>1.33170272838437103.80898650478</v>
      </c>
      <c r="D176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BUKIT TIMAH</v>
      </c>
      <c r="E176" t="s">
        <v>12</v>
      </c>
    </row>
    <row r="177" spans="1:5" x14ac:dyDescent="0.3">
      <c r="A177">
        <v>1.3232952556944899</v>
      </c>
      <c r="B177">
        <v>103.796581632485</v>
      </c>
      <c r="C177" t="str">
        <f>Table1[[#This Row],[Latitude]]&amp;Table1[[#This Row],[Longitude]]</f>
        <v>1.32329525569449103.796581632485</v>
      </c>
      <c r="D177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BUKIT TIMAH</v>
      </c>
      <c r="E177" t="s">
        <v>12</v>
      </c>
    </row>
    <row r="178" spans="1:5" x14ac:dyDescent="0.3">
      <c r="A178">
        <v>1.3224359298300099</v>
      </c>
      <c r="B178">
        <v>103.79128056370099</v>
      </c>
      <c r="C178" t="str">
        <f>Table1[[#This Row],[Latitude]]&amp;Table1[[#This Row],[Longitude]]</f>
        <v>1.32243592983001103.791280563701</v>
      </c>
      <c r="D178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BUKIT TIMAH</v>
      </c>
      <c r="E178" t="s">
        <v>12</v>
      </c>
    </row>
    <row r="179" spans="1:5" x14ac:dyDescent="0.3">
      <c r="A179">
        <v>1.31909406831067</v>
      </c>
      <c r="B179">
        <v>103.806063124293</v>
      </c>
      <c r="C179" t="str">
        <f>Table1[[#This Row],[Latitude]]&amp;Table1[[#This Row],[Longitude]]</f>
        <v>1.31909406831067103.806063124293</v>
      </c>
      <c r="D179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BUKIT TIMAH</v>
      </c>
      <c r="E179" t="s">
        <v>12</v>
      </c>
    </row>
    <row r="180" spans="1:5" x14ac:dyDescent="0.3">
      <c r="A180">
        <v>1.32770323365238</v>
      </c>
      <c r="B180">
        <v>103.764796338987</v>
      </c>
      <c r="C180" t="str">
        <f>Table1[[#This Row],[Latitude]]&amp;Table1[[#This Row],[Longitude]]</f>
        <v>1.32770323365238103.764796338987</v>
      </c>
      <c r="D180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CLEMENTI</v>
      </c>
      <c r="E180" t="s">
        <v>24</v>
      </c>
    </row>
    <row r="181" spans="1:5" x14ac:dyDescent="0.3">
      <c r="A181">
        <v>1.3266244809425201</v>
      </c>
      <c r="B181">
        <v>103.766329320488</v>
      </c>
      <c r="C181" t="str">
        <f>Table1[[#This Row],[Latitude]]&amp;Table1[[#This Row],[Longitude]]</f>
        <v>1.32662448094252103.766329320488</v>
      </c>
      <c r="D181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CLEMENTI</v>
      </c>
      <c r="E181" t="s">
        <v>24</v>
      </c>
    </row>
    <row r="182" spans="1:5" x14ac:dyDescent="0.3">
      <c r="A182">
        <v>1.32794372251299</v>
      </c>
      <c r="B182">
        <v>103.768887152179</v>
      </c>
      <c r="C182" t="str">
        <f>Table1[[#This Row],[Latitude]]&amp;Table1[[#This Row],[Longitude]]</f>
        <v>1.32794372251299103.768887152179</v>
      </c>
      <c r="D182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CLEMENTI</v>
      </c>
      <c r="E182" t="s">
        <v>24</v>
      </c>
    </row>
    <row r="183" spans="1:5" x14ac:dyDescent="0.3">
      <c r="A183">
        <v>1.32364450666643</v>
      </c>
      <c r="B183">
        <v>103.773166436496</v>
      </c>
      <c r="C183" t="str">
        <f>Table1[[#This Row],[Latitude]]&amp;Table1[[#This Row],[Longitude]]</f>
        <v>1.32364450666643103.773166436496</v>
      </c>
      <c r="D183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BUKIT TIMAH</v>
      </c>
      <c r="E183" t="s">
        <v>12</v>
      </c>
    </row>
    <row r="184" spans="1:5" x14ac:dyDescent="0.3">
      <c r="A184">
        <v>1.33699253780147</v>
      </c>
      <c r="B184">
        <v>103.78504045029101</v>
      </c>
      <c r="C184" t="str">
        <f>Table1[[#This Row],[Latitude]]&amp;Table1[[#This Row],[Longitude]]</f>
        <v>1.33699253780147103.785040450291</v>
      </c>
      <c r="D184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BUKIT TIMAH</v>
      </c>
      <c r="E184" t="s">
        <v>12</v>
      </c>
    </row>
    <row r="185" spans="1:5" x14ac:dyDescent="0.3">
      <c r="A185">
        <v>1.3222932069089199</v>
      </c>
      <c r="B185">
        <v>103.78807511772401</v>
      </c>
      <c r="C185" t="str">
        <f>Table1[[#This Row],[Latitude]]&amp;Table1[[#This Row],[Longitude]]</f>
        <v>1.32229320690892103.788075117724</v>
      </c>
      <c r="D185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BUKIT TIMAH</v>
      </c>
      <c r="E185" t="s">
        <v>12</v>
      </c>
    </row>
    <row r="186" spans="1:5" x14ac:dyDescent="0.3">
      <c r="A186">
        <v>1.3136788671265101</v>
      </c>
      <c r="B186">
        <v>103.784155201582</v>
      </c>
      <c r="C186" t="str">
        <f>Table1[[#This Row],[Latitude]]&amp;Table1[[#This Row],[Longitude]]</f>
        <v>1.31367886712651103.784155201582</v>
      </c>
      <c r="D186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BUKIT TIMAH</v>
      </c>
      <c r="E186" t="s">
        <v>12</v>
      </c>
    </row>
    <row r="187" spans="1:5" x14ac:dyDescent="0.3">
      <c r="A187">
        <v>1.3141131284582199</v>
      </c>
      <c r="B187">
        <v>103.780249286632</v>
      </c>
      <c r="C187" t="str">
        <f>Table1[[#This Row],[Latitude]]&amp;Table1[[#This Row],[Longitude]]</f>
        <v>1.31411312845822103.780249286632</v>
      </c>
      <c r="D187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BUKIT TIMAH</v>
      </c>
      <c r="E187" t="s">
        <v>12</v>
      </c>
    </row>
    <row r="188" spans="1:5" x14ac:dyDescent="0.3">
      <c r="A188">
        <v>1.31567328964063</v>
      </c>
      <c r="B188">
        <v>103.78117803740101</v>
      </c>
      <c r="C188" t="str">
        <f>Table1[[#This Row],[Latitude]]&amp;Table1[[#This Row],[Longitude]]</f>
        <v>1.31567328964063103.781178037401</v>
      </c>
      <c r="D188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BUKIT TIMAH</v>
      </c>
      <c r="E188" t="s">
        <v>12</v>
      </c>
    </row>
    <row r="189" spans="1:5" x14ac:dyDescent="0.3">
      <c r="A189">
        <v>1.3125064064215299</v>
      </c>
      <c r="B189">
        <v>103.782747099194</v>
      </c>
      <c r="C189" t="str">
        <f>Table1[[#This Row],[Latitude]]&amp;Table1[[#This Row],[Longitude]]</f>
        <v>1.31250640642153103.782747099194</v>
      </c>
      <c r="D189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BUKIT TIMAH</v>
      </c>
      <c r="E189" t="s">
        <v>12</v>
      </c>
    </row>
    <row r="190" spans="1:5" x14ac:dyDescent="0.3">
      <c r="A190">
        <v>1.3129518525245001</v>
      </c>
      <c r="B190">
        <v>103.781241207956</v>
      </c>
      <c r="C190" t="str">
        <f>Table1[[#This Row],[Latitude]]&amp;Table1[[#This Row],[Longitude]]</f>
        <v>1.3129518525245103.781241207956</v>
      </c>
      <c r="D190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BUKIT TIMAH</v>
      </c>
      <c r="E190" t="s">
        <v>12</v>
      </c>
    </row>
    <row r="191" spans="1:5" x14ac:dyDescent="0.3">
      <c r="A191">
        <v>1.32677496155722</v>
      </c>
      <c r="B191">
        <v>103.782603356751</v>
      </c>
      <c r="C191" t="str">
        <f>Table1[[#This Row],[Latitude]]&amp;Table1[[#This Row],[Longitude]]</f>
        <v>1.32677496155722103.782603356751</v>
      </c>
      <c r="D191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BUKIT TIMAH</v>
      </c>
      <c r="E191" t="s">
        <v>12</v>
      </c>
    </row>
    <row r="192" spans="1:5" x14ac:dyDescent="0.3">
      <c r="A192">
        <v>1.3414973643916901</v>
      </c>
      <c r="B192">
        <v>103.780870890271</v>
      </c>
      <c r="C192" t="str">
        <f>Table1[[#This Row],[Latitude]]&amp;Table1[[#This Row],[Longitude]]</f>
        <v>1.34149736439169103.780870890271</v>
      </c>
      <c r="D192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BUKIT TIMAH</v>
      </c>
      <c r="E192" t="s">
        <v>12</v>
      </c>
    </row>
    <row r="193" spans="1:5" x14ac:dyDescent="0.3">
      <c r="A193">
        <v>1.37588130416524</v>
      </c>
      <c r="B193">
        <v>103.757225845259</v>
      </c>
      <c r="C193" t="str">
        <f>Table1[[#This Row],[Latitude]]&amp;Table1[[#This Row],[Longitude]]</f>
        <v>1.37588130416524103.757225845259</v>
      </c>
      <c r="D193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BUKIT BATOK</v>
      </c>
      <c r="E193" t="s">
        <v>26</v>
      </c>
    </row>
    <row r="194" spans="1:5" x14ac:dyDescent="0.3">
      <c r="A194">
        <v>1.33583720306728</v>
      </c>
      <c r="B194">
        <v>103.77164880769099</v>
      </c>
      <c r="C194" t="str">
        <f>Table1[[#This Row],[Latitude]]&amp;Table1[[#This Row],[Longitude]]</f>
        <v>1.33583720306728103.771648807691</v>
      </c>
      <c r="D194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BUKIT TIMAH</v>
      </c>
      <c r="E194" t="s">
        <v>12</v>
      </c>
    </row>
    <row r="195" spans="1:5" x14ac:dyDescent="0.3">
      <c r="A195">
        <v>1.3586404861666901</v>
      </c>
      <c r="B195">
        <v>103.758970402171</v>
      </c>
      <c r="C195" t="str">
        <f>Table1[[#This Row],[Latitude]]&amp;Table1[[#This Row],[Longitude]]</f>
        <v>1.35864048616669103.758970402171</v>
      </c>
      <c r="D195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BUKIT BATOK</v>
      </c>
      <c r="E195" t="s">
        <v>26</v>
      </c>
    </row>
    <row r="196" spans="1:5" x14ac:dyDescent="0.3">
      <c r="A196">
        <v>1.3369814989183999</v>
      </c>
      <c r="B196">
        <v>103.769107734268</v>
      </c>
      <c r="C196" t="str">
        <f>Table1[[#This Row],[Latitude]]&amp;Table1[[#This Row],[Longitude]]</f>
        <v>1.3369814989184103.769107734268</v>
      </c>
      <c r="D196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BUKIT TIMAH</v>
      </c>
      <c r="E196" t="s">
        <v>12</v>
      </c>
    </row>
    <row r="197" spans="1:5" x14ac:dyDescent="0.3">
      <c r="A197">
        <v>1.33473971735052</v>
      </c>
      <c r="B197">
        <v>103.767247828268</v>
      </c>
      <c r="C197" t="str">
        <f>Table1[[#This Row],[Latitude]]&amp;Table1[[#This Row],[Longitude]]</f>
        <v>1.33473971735052103.767247828268</v>
      </c>
      <c r="D197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BUKIT TIMAH</v>
      </c>
      <c r="E197" t="s">
        <v>12</v>
      </c>
    </row>
    <row r="198" spans="1:5" x14ac:dyDescent="0.3">
      <c r="A198">
        <v>1.3362688198039401</v>
      </c>
      <c r="B198">
        <v>103.764895076638</v>
      </c>
      <c r="C198" t="str">
        <f>Table1[[#This Row],[Latitude]]&amp;Table1[[#This Row],[Longitude]]</f>
        <v>1.33626881980394103.764895076638</v>
      </c>
      <c r="D198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BUKIT TIMAH</v>
      </c>
      <c r="E198" t="s">
        <v>12</v>
      </c>
    </row>
    <row r="199" spans="1:5" x14ac:dyDescent="0.3">
      <c r="A199">
        <v>1.36063686774006</v>
      </c>
      <c r="B199">
        <v>103.758616039134</v>
      </c>
      <c r="C199" t="str">
        <f>Table1[[#This Row],[Latitude]]&amp;Table1[[#This Row],[Longitude]]</f>
        <v>1.36063686774006103.758616039134</v>
      </c>
      <c r="D199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BUKIT BATOK</v>
      </c>
      <c r="E199" t="s">
        <v>26</v>
      </c>
    </row>
    <row r="200" spans="1:5" x14ac:dyDescent="0.3">
      <c r="A200">
        <v>1.3334416248400001</v>
      </c>
      <c r="B200">
        <v>103.769941884183</v>
      </c>
      <c r="C200" t="str">
        <f>Table1[[#This Row],[Latitude]]&amp;Table1[[#This Row],[Longitude]]</f>
        <v>1.33344162484103.769941884183</v>
      </c>
      <c r="D200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BUKIT TIMAH</v>
      </c>
      <c r="E200" t="s">
        <v>12</v>
      </c>
    </row>
    <row r="201" spans="1:5" x14ac:dyDescent="0.3">
      <c r="A201">
        <v>1.33973302071034</v>
      </c>
      <c r="B201">
        <v>103.761008865682</v>
      </c>
      <c r="C201" t="str">
        <f>Table1[[#This Row],[Latitude]]&amp;Table1[[#This Row],[Longitude]]</f>
        <v>1.33973302071034103.761008865682</v>
      </c>
      <c r="D201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BUKIT BATOK</v>
      </c>
      <c r="E201" t="s">
        <v>26</v>
      </c>
    </row>
    <row r="202" spans="1:5" x14ac:dyDescent="0.3">
      <c r="A202">
        <v>1.37228567516013</v>
      </c>
      <c r="B202">
        <v>103.75197729239299</v>
      </c>
      <c r="C202" t="str">
        <f>Table1[[#This Row],[Latitude]]&amp;Table1[[#This Row],[Longitude]]</f>
        <v>1.37228567516013103.751977292393</v>
      </c>
      <c r="D202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BUKIT BATOK</v>
      </c>
      <c r="E202" t="s">
        <v>26</v>
      </c>
    </row>
    <row r="203" spans="1:5" x14ac:dyDescent="0.3">
      <c r="A203">
        <v>1.35174940887082</v>
      </c>
      <c r="B203">
        <v>103.70106795567099</v>
      </c>
      <c r="C203" t="str">
        <f>Table1[[#This Row],[Latitude]]&amp;Table1[[#This Row],[Longitude]]</f>
        <v>1.35174940887082103.701067955671</v>
      </c>
      <c r="D203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JURONG WEST</v>
      </c>
      <c r="E203" t="s">
        <v>39</v>
      </c>
    </row>
    <row r="204" spans="1:5" x14ac:dyDescent="0.3">
      <c r="A204">
        <v>1.35359555089991</v>
      </c>
      <c r="B204">
        <v>103.69954547707</v>
      </c>
      <c r="C204" t="str">
        <f>Table1[[#This Row],[Latitude]]&amp;Table1[[#This Row],[Longitude]]</f>
        <v>1.35359555089991103.69954547707</v>
      </c>
      <c r="D204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JURONG WEST</v>
      </c>
      <c r="E204" t="s">
        <v>39</v>
      </c>
    </row>
    <row r="205" spans="1:5" x14ac:dyDescent="0.3">
      <c r="A205">
        <v>1.3400047832378299</v>
      </c>
      <c r="B205">
        <v>103.717435804226</v>
      </c>
      <c r="C205" t="str">
        <f>Table1[[#This Row],[Latitude]]&amp;Table1[[#This Row],[Longitude]]</f>
        <v>1.34000478323783103.717435804226</v>
      </c>
      <c r="D205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JURONG WEST</v>
      </c>
      <c r="E205" t="s">
        <v>39</v>
      </c>
    </row>
    <row r="206" spans="1:5" x14ac:dyDescent="0.3">
      <c r="A206">
        <v>1.30783711720809</v>
      </c>
      <c r="B206">
        <v>103.763593737248</v>
      </c>
      <c r="C206" t="str">
        <f>Table1[[#This Row],[Latitude]]&amp;Table1[[#This Row],[Longitude]]</f>
        <v>1.30783711720809103.763593737248</v>
      </c>
      <c r="D206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CLEMENTI</v>
      </c>
      <c r="E206" t="s">
        <v>24</v>
      </c>
    </row>
    <row r="207" spans="1:5" x14ac:dyDescent="0.3">
      <c r="A207">
        <v>1.3089704739702299</v>
      </c>
      <c r="B207">
        <v>103.762012898504</v>
      </c>
      <c r="C207" t="str">
        <f>Table1[[#This Row],[Latitude]]&amp;Table1[[#This Row],[Longitude]]</f>
        <v>1.30897047397023103.762012898504</v>
      </c>
      <c r="D207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CLEMENTI</v>
      </c>
      <c r="E207" t="s">
        <v>24</v>
      </c>
    </row>
    <row r="208" spans="1:5" x14ac:dyDescent="0.3">
      <c r="A208">
        <v>1.3087333734287301</v>
      </c>
      <c r="B208">
        <v>103.76472615545001</v>
      </c>
      <c r="C208" t="str">
        <f>Table1[[#This Row],[Latitude]]&amp;Table1[[#This Row],[Longitude]]</f>
        <v>1.30873337342873103.76472615545</v>
      </c>
      <c r="D208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CLEMENTI</v>
      </c>
      <c r="E208" t="s">
        <v>24</v>
      </c>
    </row>
    <row r="209" spans="1:5" x14ac:dyDescent="0.3">
      <c r="A209">
        <v>1.31563140970209</v>
      </c>
      <c r="B209">
        <v>103.75626992881099</v>
      </c>
      <c r="C209" t="str">
        <f>Table1[[#This Row],[Latitude]]&amp;Table1[[#This Row],[Longitude]]</f>
        <v>1.31563140970209103.756269928811</v>
      </c>
      <c r="D209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CLEMENTI</v>
      </c>
      <c r="E209" t="s">
        <v>24</v>
      </c>
    </row>
    <row r="210" spans="1:5" x14ac:dyDescent="0.3">
      <c r="A210">
        <v>1.3142620960526401</v>
      </c>
      <c r="B210">
        <v>103.758485251525</v>
      </c>
      <c r="C210" t="str">
        <f>Table1[[#This Row],[Latitude]]&amp;Table1[[#This Row],[Longitude]]</f>
        <v>1.31426209605264103.758485251525</v>
      </c>
      <c r="D210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CLEMENTI</v>
      </c>
      <c r="E210" t="s">
        <v>24</v>
      </c>
    </row>
    <row r="211" spans="1:5" x14ac:dyDescent="0.3">
      <c r="A211">
        <v>1.3197804305690899</v>
      </c>
      <c r="B211">
        <v>103.757980291571</v>
      </c>
      <c r="C211" t="str">
        <f>Table1[[#This Row],[Latitude]]&amp;Table1[[#This Row],[Longitude]]</f>
        <v>1.31978043056909103.757980291571</v>
      </c>
      <c r="D211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CLEMENTI</v>
      </c>
      <c r="E211" t="s">
        <v>24</v>
      </c>
    </row>
    <row r="212" spans="1:5" x14ac:dyDescent="0.3">
      <c r="A212">
        <v>1.3225278586878</v>
      </c>
      <c r="B212">
        <v>103.757584813454</v>
      </c>
      <c r="C212" t="str">
        <f>Table1[[#This Row],[Latitude]]&amp;Table1[[#This Row],[Longitude]]</f>
        <v>1.3225278586878103.757584813454</v>
      </c>
      <c r="D212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CLEMENTI</v>
      </c>
      <c r="E212" t="s">
        <v>24</v>
      </c>
    </row>
    <row r="213" spans="1:5" x14ac:dyDescent="0.3">
      <c r="A213">
        <v>1.27910899415942</v>
      </c>
      <c r="B213">
        <v>103.790183415551</v>
      </c>
      <c r="C213" t="str">
        <f>Table1[[#This Row],[Latitude]]&amp;Table1[[#This Row],[Longitude]]</f>
        <v>1.27910899415942103.790183415551</v>
      </c>
      <c r="D213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QUEENSTOWN</v>
      </c>
      <c r="E213" t="s">
        <v>47</v>
      </c>
    </row>
    <row r="214" spans="1:5" x14ac:dyDescent="0.3">
      <c r="A214">
        <v>1.27943244001711</v>
      </c>
      <c r="B214">
        <v>103.788909478005</v>
      </c>
      <c r="C214" t="str">
        <f>Table1[[#This Row],[Latitude]]&amp;Table1[[#This Row],[Longitude]]</f>
        <v>1.27943244001711103.788909478005</v>
      </c>
      <c r="D214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QUEENSTOWN</v>
      </c>
      <c r="E214" t="s">
        <v>47</v>
      </c>
    </row>
    <row r="215" spans="1:5" x14ac:dyDescent="0.3">
      <c r="A215">
        <v>1.3721751767958199</v>
      </c>
      <c r="B215">
        <v>103.769356680385</v>
      </c>
      <c r="C215" t="str">
        <f>Table1[[#This Row],[Latitude]]&amp;Table1[[#This Row],[Longitude]]</f>
        <v>1.37217517679582103.769356680385</v>
      </c>
      <c r="D215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BUKIT PANJANG</v>
      </c>
      <c r="E215" t="s">
        <v>20</v>
      </c>
    </row>
    <row r="216" spans="1:5" x14ac:dyDescent="0.3">
      <c r="A216">
        <v>1.2845192954249101</v>
      </c>
      <c r="B216">
        <v>103.83865177109099</v>
      </c>
      <c r="C216" t="str">
        <f>Table1[[#This Row],[Latitude]]&amp;Table1[[#This Row],[Longitude]]</f>
        <v>1.28451929542491103.838651771091</v>
      </c>
      <c r="D216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OUTRAM</v>
      </c>
      <c r="E216" t="s">
        <v>60</v>
      </c>
    </row>
    <row r="217" spans="1:5" x14ac:dyDescent="0.3">
      <c r="A217">
        <v>1.3017091557493901</v>
      </c>
      <c r="B217">
        <v>103.88716654117</v>
      </c>
      <c r="C217" t="str">
        <f>Table1[[#This Row],[Latitude]]&amp;Table1[[#This Row],[Longitude]]</f>
        <v>1.30170915574939103.88716654117</v>
      </c>
      <c r="D217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MARINE PARADE</v>
      </c>
      <c r="E217" t="s">
        <v>42</v>
      </c>
    </row>
    <row r="218" spans="1:5" x14ac:dyDescent="0.3">
      <c r="A218">
        <v>1.30651932204754</v>
      </c>
      <c r="B218">
        <v>103.90074024162899</v>
      </c>
      <c r="C218" t="str">
        <f>Table1[[#This Row],[Latitude]]&amp;Table1[[#This Row],[Longitude]]</f>
        <v>1.30651932204754103.900740241629</v>
      </c>
      <c r="D218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MARINE PARADE</v>
      </c>
      <c r="E218" t="s">
        <v>42</v>
      </c>
    </row>
    <row r="219" spans="1:5" x14ac:dyDescent="0.3">
      <c r="A219">
        <v>1.3553606046058</v>
      </c>
      <c r="B219">
        <v>103.761024856559</v>
      </c>
      <c r="C219" t="str">
        <f>Table1[[#This Row],[Latitude]]&amp;Table1[[#This Row],[Longitude]]</f>
        <v>1.3553606046058103.761024856559</v>
      </c>
      <c r="D219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BUKIT BATOK</v>
      </c>
      <c r="E219" t="s">
        <v>26</v>
      </c>
    </row>
    <row r="220" spans="1:5" x14ac:dyDescent="0.3">
      <c r="A220">
        <v>1.3461745741609299</v>
      </c>
      <c r="B220">
        <v>103.960856823947</v>
      </c>
      <c r="C220" t="str">
        <f>Table1[[#This Row],[Latitude]]&amp;Table1[[#This Row],[Longitude]]</f>
        <v>1.34617457416093103.960856823947</v>
      </c>
      <c r="D220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TAMPINES</v>
      </c>
      <c r="E220" t="s">
        <v>28</v>
      </c>
    </row>
    <row r="221" spans="1:5" x14ac:dyDescent="0.3">
      <c r="A221">
        <v>1.3112541749632201</v>
      </c>
      <c r="B221">
        <v>103.92841977901</v>
      </c>
      <c r="C221" t="str">
        <f>Table1[[#This Row],[Latitude]]&amp;Table1[[#This Row],[Longitude]]</f>
        <v>1.31125417496322103.92841977901</v>
      </c>
      <c r="D221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BEDOK</v>
      </c>
      <c r="E221" t="s">
        <v>8</v>
      </c>
    </row>
    <row r="222" spans="1:5" x14ac:dyDescent="0.3">
      <c r="A222">
        <v>1.31437984282799</v>
      </c>
      <c r="B222">
        <v>103.927408636021</v>
      </c>
      <c r="C222" t="str">
        <f>Table1[[#This Row],[Latitude]]&amp;Table1[[#This Row],[Longitude]]</f>
        <v>1.31437984282799103.927408636021</v>
      </c>
      <c r="D222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BEDOK</v>
      </c>
      <c r="E222" t="s">
        <v>8</v>
      </c>
    </row>
    <row r="223" spans="1:5" x14ac:dyDescent="0.3">
      <c r="A223">
        <v>1.3640733997636501</v>
      </c>
      <c r="B223">
        <v>103.881278471378</v>
      </c>
      <c r="C223" t="str">
        <f>Table1[[#This Row],[Latitude]]&amp;Table1[[#This Row],[Longitude]]</f>
        <v>1.36407339976365103.881278471378</v>
      </c>
      <c r="D223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HOUGANG</v>
      </c>
      <c r="E223" t="s">
        <v>18</v>
      </c>
    </row>
    <row r="224" spans="1:5" x14ac:dyDescent="0.3">
      <c r="A224">
        <v>1.4561840825844501</v>
      </c>
      <c r="B224">
        <v>103.835689347821</v>
      </c>
      <c r="C224" t="str">
        <f>Table1[[#This Row],[Latitude]]&amp;Table1[[#This Row],[Longitude]]</f>
        <v>1.45618408258445103.835689347821</v>
      </c>
      <c r="D224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SEMBAWANG</v>
      </c>
      <c r="E224" t="s">
        <v>7</v>
      </c>
    </row>
    <row r="225" spans="1:5" x14ac:dyDescent="0.3">
      <c r="A225">
        <v>1.3224680944868801</v>
      </c>
      <c r="B225">
        <v>103.950733640471</v>
      </c>
      <c r="C225" t="str">
        <f>Table1[[#This Row],[Latitude]]&amp;Table1[[#This Row],[Longitude]]</f>
        <v>1.32246809448688103.950733640471</v>
      </c>
      <c r="D225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BEDOK</v>
      </c>
      <c r="E225" t="s">
        <v>8</v>
      </c>
    </row>
    <row r="226" spans="1:5" x14ac:dyDescent="0.3">
      <c r="A226">
        <v>1.33279830668168</v>
      </c>
      <c r="B226">
        <v>103.878432254269</v>
      </c>
      <c r="C226" t="str">
        <f>Table1[[#This Row],[Latitude]]&amp;Table1[[#This Row],[Longitude]]</f>
        <v>1.33279830668168103.878432254269</v>
      </c>
      <c r="D226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TOA PAYOH</v>
      </c>
      <c r="E226" t="s">
        <v>30</v>
      </c>
    </row>
    <row r="227" spans="1:5" x14ac:dyDescent="0.3">
      <c r="A227">
        <v>1.3900652129934401</v>
      </c>
      <c r="B227">
        <v>103.838590966862</v>
      </c>
      <c r="C227" t="str">
        <f>Table1[[#This Row],[Latitude]]&amp;Table1[[#This Row],[Longitude]]</f>
        <v>1.39006521299344103.838590966862</v>
      </c>
      <c r="D227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ANG MO KIO</v>
      </c>
      <c r="E227" t="s">
        <v>14</v>
      </c>
    </row>
    <row r="228" spans="1:5" x14ac:dyDescent="0.3">
      <c r="A228">
        <v>1.31626697165659</v>
      </c>
      <c r="B228">
        <v>103.783119550859</v>
      </c>
      <c r="C228" t="str">
        <f>Table1[[#This Row],[Latitude]]&amp;Table1[[#This Row],[Longitude]]</f>
        <v>1.31626697165659103.783119550859</v>
      </c>
      <c r="D228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BUKIT TIMAH</v>
      </c>
      <c r="E228" t="s">
        <v>12</v>
      </c>
    </row>
    <row r="229" spans="1:5" x14ac:dyDescent="0.3">
      <c r="A229">
        <v>1.3041266588337299</v>
      </c>
      <c r="B229">
        <v>103.86218353884</v>
      </c>
      <c r="C229" t="str">
        <f>Table1[[#This Row],[Latitude]]&amp;Table1[[#This Row],[Longitude]]</f>
        <v>1.30412665883373103.86218353884</v>
      </c>
      <c r="D229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KALLANG</v>
      </c>
      <c r="E229" t="s">
        <v>40</v>
      </c>
    </row>
    <row r="230" spans="1:5" x14ac:dyDescent="0.3">
      <c r="A230">
        <v>1.38666891683854</v>
      </c>
      <c r="B230">
        <v>103.858641434514</v>
      </c>
      <c r="C230" t="str">
        <f>Table1[[#This Row],[Latitude]]&amp;Table1[[#This Row],[Longitude]]</f>
        <v>1.38666891683854103.858641434514</v>
      </c>
      <c r="D230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SERANGOON</v>
      </c>
      <c r="E230" t="s">
        <v>10</v>
      </c>
    </row>
    <row r="231" spans="1:5" x14ac:dyDescent="0.3">
      <c r="A231">
        <v>1.29076859125251</v>
      </c>
      <c r="B231">
        <v>103.83180192524701</v>
      </c>
      <c r="C231" t="str">
        <f>Table1[[#This Row],[Latitude]]&amp;Table1[[#This Row],[Longitude]]</f>
        <v>1.29076859125251103.831801925247</v>
      </c>
      <c r="D231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0</v>
      </c>
    </row>
    <row r="232" spans="1:5" x14ac:dyDescent="0.3">
      <c r="A232">
        <v>1.3044508335632199</v>
      </c>
      <c r="B232">
        <v>103.847639912912</v>
      </c>
      <c r="C232" t="str">
        <f>Table1[[#This Row],[Latitude]]&amp;Table1[[#This Row],[Longitude]]</f>
        <v>1.30445083356322103.847639912912</v>
      </c>
      <c r="D232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NEWTON</v>
      </c>
      <c r="E232" t="s">
        <v>81</v>
      </c>
    </row>
    <row r="233" spans="1:5" x14ac:dyDescent="0.3">
      <c r="A233">
        <v>1.31304177673467</v>
      </c>
      <c r="B233">
        <v>103.91765355742901</v>
      </c>
      <c r="C233" t="str">
        <f>Table1[[#This Row],[Latitude]]&amp;Table1[[#This Row],[Longitude]]</f>
        <v>1.31304177673467103.917653557429</v>
      </c>
      <c r="D233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BEDOK</v>
      </c>
      <c r="E233" t="s">
        <v>8</v>
      </c>
    </row>
    <row r="234" spans="1:5" x14ac:dyDescent="0.3">
      <c r="A234">
        <v>1.2928401058322401</v>
      </c>
      <c r="B234">
        <v>103.834957234131</v>
      </c>
      <c r="C234" t="str">
        <f>Table1[[#This Row],[Latitude]]&amp;Table1[[#This Row],[Longitude]]</f>
        <v>1.29284010583224103.834957234131</v>
      </c>
      <c r="D234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RIVER VALLEY</v>
      </c>
      <c r="E234" t="s">
        <v>83</v>
      </c>
    </row>
    <row r="235" spans="1:5" x14ac:dyDescent="0.3">
      <c r="A235">
        <v>1.31234870511469</v>
      </c>
      <c r="B235">
        <v>103.84310919133399</v>
      </c>
      <c r="C235" t="str">
        <f>Table1[[#This Row],[Latitude]]&amp;Table1[[#This Row],[Longitude]]</f>
        <v>1.31234870511469103.843109191334</v>
      </c>
      <c r="D235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NOVENA</v>
      </c>
      <c r="E235" t="s">
        <v>45</v>
      </c>
    </row>
    <row r="236" spans="1:5" x14ac:dyDescent="0.3">
      <c r="A236">
        <v>1.3246991473757199</v>
      </c>
      <c r="B236">
        <v>103.842901751754</v>
      </c>
      <c r="C236" t="str">
        <f>Table1[[#This Row],[Latitude]]&amp;Table1[[#This Row],[Longitude]]</f>
        <v>1.32469914737572103.842901751754</v>
      </c>
      <c r="D236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NOVENA</v>
      </c>
      <c r="E236" t="s">
        <v>45</v>
      </c>
    </row>
    <row r="237" spans="1:5" x14ac:dyDescent="0.3">
      <c r="A237">
        <v>1.2957086015027099</v>
      </c>
      <c r="B237">
        <v>103.848723035392</v>
      </c>
      <c r="C237" t="str">
        <f>Table1[[#This Row],[Latitude]]&amp;Table1[[#This Row],[Longitude]]</f>
        <v>1.29570860150271103.848723035392</v>
      </c>
      <c r="D237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MUSEUM</v>
      </c>
      <c r="E237" t="s">
        <v>37</v>
      </c>
    </row>
    <row r="238" spans="1:5" x14ac:dyDescent="0.3">
      <c r="A238">
        <v>1.32428339237936</v>
      </c>
      <c r="B238">
        <v>103.80548260926901</v>
      </c>
      <c r="C238" t="str">
        <f>Table1[[#This Row],[Latitude]]&amp;Table1[[#This Row],[Longitude]]</f>
        <v>1.32428339237936103.805482609269</v>
      </c>
      <c r="D238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BUKIT TIMAH</v>
      </c>
      <c r="E238" t="s">
        <v>12</v>
      </c>
    </row>
    <row r="239" spans="1:5" x14ac:dyDescent="0.3">
      <c r="A239">
        <v>1.35754670215483</v>
      </c>
      <c r="B239">
        <v>103.76078697473601</v>
      </c>
      <c r="C239" t="str">
        <f>Table1[[#This Row],[Latitude]]&amp;Table1[[#This Row],[Longitude]]</f>
        <v>1.35754670215483103.760786974736</v>
      </c>
      <c r="D239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BUKIT BATOK</v>
      </c>
      <c r="E239" t="s">
        <v>26</v>
      </c>
    </row>
    <row r="240" spans="1:5" x14ac:dyDescent="0.3">
      <c r="A240">
        <v>1.35741454315051</v>
      </c>
      <c r="B240">
        <v>103.768749164122</v>
      </c>
      <c r="C240" t="str">
        <f>Table1[[#This Row],[Latitude]]&amp;Table1[[#This Row],[Longitude]]</f>
        <v>1.35741454315051103.768749164122</v>
      </c>
      <c r="D240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BUKIT PANJANG</v>
      </c>
      <c r="E240" t="s">
        <v>20</v>
      </c>
    </row>
    <row r="241" spans="1:5" x14ac:dyDescent="0.3">
      <c r="A241">
        <v>1.43767141285238</v>
      </c>
      <c r="B241">
        <v>103.769786451115</v>
      </c>
      <c r="C241" t="str">
        <f>Table1[[#This Row],[Latitude]]&amp;Table1[[#This Row],[Longitude]]</f>
        <v>1.43767141285238103.769786451115</v>
      </c>
      <c r="D241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WOODLANDS</v>
      </c>
      <c r="E241" t="s">
        <v>53</v>
      </c>
    </row>
    <row r="242" spans="1:5" x14ac:dyDescent="0.3">
      <c r="A242">
        <v>1.28502799984086</v>
      </c>
      <c r="B242">
        <v>103.78936317813</v>
      </c>
      <c r="C242" t="str">
        <f>Table1[[#This Row],[Latitude]]&amp;Table1[[#This Row],[Longitude]]</f>
        <v>1.28502799984086103.78936317813</v>
      </c>
      <c r="D242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QUEENSTOWN</v>
      </c>
      <c r="E242" t="s">
        <v>47</v>
      </c>
    </row>
    <row r="243" spans="1:5" x14ac:dyDescent="0.3">
      <c r="A243">
        <v>1.2816088512118999</v>
      </c>
      <c r="B243">
        <v>103.841635686714</v>
      </c>
      <c r="C243" t="str">
        <f>Table1[[#This Row],[Latitude]]&amp;Table1[[#This Row],[Longitude]]</f>
        <v>1.2816088512119103.841635686714</v>
      </c>
      <c r="D243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OUTRAM</v>
      </c>
      <c r="E243" t="s">
        <v>60</v>
      </c>
    </row>
    <row r="244" spans="1:5" x14ac:dyDescent="0.3">
      <c r="A244">
        <v>1.2866392632378101</v>
      </c>
      <c r="B244">
        <v>103.846577619775</v>
      </c>
      <c r="C244" t="str">
        <f>Table1[[#This Row],[Latitude]]&amp;Table1[[#This Row],[Longitude]]</f>
        <v>1.28663926323781103.846577619775</v>
      </c>
      <c r="D244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SINGAPORE RIVER</v>
      </c>
      <c r="E244" t="s">
        <v>85</v>
      </c>
    </row>
    <row r="245" spans="1:5" x14ac:dyDescent="0.3">
      <c r="A245">
        <v>1.3294612190185</v>
      </c>
      <c r="B245">
        <v>103.879916508984</v>
      </c>
      <c r="C245" t="str">
        <f>Table1[[#This Row],[Latitude]]&amp;Table1[[#This Row],[Longitude]]</f>
        <v>1.3294612190185103.879916508984</v>
      </c>
      <c r="D245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GEYLANG</v>
      </c>
      <c r="E245" t="s">
        <v>22</v>
      </c>
    </row>
    <row r="246" spans="1:5" x14ac:dyDescent="0.3">
      <c r="A246">
        <v>1.37916244771942</v>
      </c>
      <c r="B246">
        <v>103.86693671451999</v>
      </c>
      <c r="C246" t="str">
        <f>Table1[[#This Row],[Latitude]]&amp;Table1[[#This Row],[Longitude]]</f>
        <v>1.37916244771942103.86693671452</v>
      </c>
      <c r="D246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SERANGOON</v>
      </c>
      <c r="E246" t="s">
        <v>10</v>
      </c>
    </row>
    <row r="247" spans="1:5" x14ac:dyDescent="0.3">
      <c r="A247">
        <v>1.37416760643541</v>
      </c>
      <c r="B247">
        <v>103.842948747181</v>
      </c>
      <c r="C247" t="str">
        <f>Table1[[#This Row],[Latitude]]&amp;Table1[[#This Row],[Longitude]]</f>
        <v>1.37416760643541103.842948747181</v>
      </c>
      <c r="D247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ANG MO KIO</v>
      </c>
      <c r="E247" t="s">
        <v>14</v>
      </c>
    </row>
    <row r="248" spans="1:5" x14ac:dyDescent="0.3">
      <c r="A248">
        <v>1.35368078452209</v>
      </c>
      <c r="B248">
        <v>103.832037951239</v>
      </c>
      <c r="C248" t="str">
        <f>Table1[[#This Row],[Latitude]]&amp;Table1[[#This Row],[Longitude]]</f>
        <v>1.35368078452209103.832037951239</v>
      </c>
      <c r="D248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BISHAN</v>
      </c>
      <c r="E248" t="s">
        <v>16</v>
      </c>
    </row>
    <row r="249" spans="1:5" x14ac:dyDescent="0.3">
      <c r="A249">
        <v>1.2873840212695</v>
      </c>
      <c r="B249">
        <v>103.824695370789</v>
      </c>
      <c r="C249" t="str">
        <f>Table1[[#This Row],[Latitude]]&amp;Table1[[#This Row],[Longitude]]</f>
        <v>1.2873840212695103.824695370789</v>
      </c>
      <c r="D249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0</v>
      </c>
    </row>
    <row r="250" spans="1:5" x14ac:dyDescent="0.3">
      <c r="A250">
        <v>1.37109737778</v>
      </c>
      <c r="B250">
        <v>103.832413398078</v>
      </c>
      <c r="C250" t="str">
        <f>Table1[[#This Row],[Latitude]]&amp;Table1[[#This Row],[Longitude]]</f>
        <v>1.37109737778103.832413398078</v>
      </c>
      <c r="D250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ANG MO KIO</v>
      </c>
      <c r="E250" t="s">
        <v>14</v>
      </c>
    </row>
    <row r="251" spans="1:5" x14ac:dyDescent="0.3">
      <c r="A251">
        <v>1.37348773041606</v>
      </c>
      <c r="B251">
        <v>103.82982986058001</v>
      </c>
      <c r="C251" t="str">
        <f>Table1[[#This Row],[Latitude]]&amp;Table1[[#This Row],[Longitude]]</f>
        <v>1.37348773041606103.82982986058</v>
      </c>
      <c r="D251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ANG MO KIO</v>
      </c>
      <c r="E251" t="s">
        <v>14</v>
      </c>
    </row>
    <row r="252" spans="1:5" x14ac:dyDescent="0.3">
      <c r="A252">
        <v>1.3329193920698901</v>
      </c>
      <c r="B252">
        <v>103.881925548504</v>
      </c>
      <c r="C252" t="str">
        <f>Table1[[#This Row],[Latitude]]&amp;Table1[[#This Row],[Longitude]]</f>
        <v>1.33291939206989103.881925548504</v>
      </c>
      <c r="D252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TOA PAYOH</v>
      </c>
      <c r="E252" t="s">
        <v>30</v>
      </c>
    </row>
    <row r="253" spans="1:5" x14ac:dyDescent="0.3">
      <c r="A253">
        <v>1.3811313069692099</v>
      </c>
      <c r="B253">
        <v>104.002571191104</v>
      </c>
      <c r="C253" t="str">
        <f>Table1[[#This Row],[Latitude]]&amp;Table1[[#This Row],[Longitude]]</f>
        <v>1.38113130696921104.002571191104</v>
      </c>
      <c r="D253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0</v>
      </c>
    </row>
    <row r="254" spans="1:5" x14ac:dyDescent="0.3">
      <c r="A254">
        <v>1.2868239079661099</v>
      </c>
      <c r="B254">
        <v>103.851956934669</v>
      </c>
      <c r="C254" t="str">
        <f>Table1[[#This Row],[Latitude]]&amp;Table1[[#This Row],[Longitude]]</f>
        <v>1.28682390796611103.851956934669</v>
      </c>
      <c r="D254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DOWNTOWN CORE</v>
      </c>
      <c r="E254" t="s">
        <v>33</v>
      </c>
    </row>
    <row r="255" spans="1:5" x14ac:dyDescent="0.3">
      <c r="A255">
        <v>1.2824621671495899</v>
      </c>
      <c r="B255">
        <v>103.794116049165</v>
      </c>
      <c r="C255" t="str">
        <f>Table1[[#This Row],[Latitude]]&amp;Table1[[#This Row],[Longitude]]</f>
        <v>1.28246216714959103.794116049165</v>
      </c>
      <c r="D255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QUEENSTOWN</v>
      </c>
      <c r="E255" t="s">
        <v>47</v>
      </c>
    </row>
    <row r="256" spans="1:5" x14ac:dyDescent="0.3">
      <c r="A256">
        <v>1.34045286881152</v>
      </c>
      <c r="B256">
        <v>103.884274522239</v>
      </c>
      <c r="C256" t="str">
        <f>Table1[[#This Row],[Latitude]]&amp;Table1[[#This Row],[Longitude]]</f>
        <v>1.34045286881152103.884274522239</v>
      </c>
      <c r="D256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TOA PAYOH</v>
      </c>
      <c r="E256" t="s">
        <v>30</v>
      </c>
    </row>
    <row r="257" spans="1:5" x14ac:dyDescent="0.3">
      <c r="A257">
        <v>1.3158700537919901</v>
      </c>
      <c r="B257">
        <v>103.931377754289</v>
      </c>
      <c r="C257" t="str">
        <f>Table1[[#This Row],[Latitude]]&amp;Table1[[#This Row],[Longitude]]</f>
        <v>1.31587005379199103.931377754289</v>
      </c>
      <c r="D257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BEDOK</v>
      </c>
      <c r="E257" t="s">
        <v>8</v>
      </c>
    </row>
    <row r="258" spans="1:5" x14ac:dyDescent="0.3">
      <c r="A258">
        <v>1.3899400824285599</v>
      </c>
      <c r="B258">
        <v>103.978985370728</v>
      </c>
      <c r="C258" t="str">
        <f>Table1[[#This Row],[Latitude]]&amp;Table1[[#This Row],[Longitude]]</f>
        <v>1.38994008242856103.978985370728</v>
      </c>
      <c r="D258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0</v>
      </c>
    </row>
    <row r="259" spans="1:5" x14ac:dyDescent="0.3">
      <c r="A259">
        <v>1.3381107958188001</v>
      </c>
      <c r="B259">
        <v>103.707922018194</v>
      </c>
      <c r="C259" t="str">
        <f>Table1[[#This Row],[Latitude]]&amp;Table1[[#This Row],[Longitude]]</f>
        <v>1.3381107958188103.707922018194</v>
      </c>
      <c r="D259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JURONG WEST</v>
      </c>
      <c r="E259" t="s">
        <v>39</v>
      </c>
    </row>
    <row r="260" spans="1:5" x14ac:dyDescent="0.3">
      <c r="A260">
        <v>1.3990161912374399</v>
      </c>
      <c r="B260">
        <v>103.87379986547499</v>
      </c>
      <c r="C260" t="str">
        <f>Table1[[#This Row],[Latitude]]&amp;Table1[[#This Row],[Longitude]]</f>
        <v>1.39901619123744103.873799865475</v>
      </c>
      <c r="D260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SENGKANG</v>
      </c>
      <c r="E260" t="s">
        <v>58</v>
      </c>
    </row>
    <row r="261" spans="1:5" x14ac:dyDescent="0.3">
      <c r="A261">
        <v>1.2925162875735701</v>
      </c>
      <c r="B261">
        <v>103.84768182661399</v>
      </c>
      <c r="C261" t="str">
        <f>Table1[[#This Row],[Latitude]]&amp;Table1[[#This Row],[Longitude]]</f>
        <v>1.29251628757357103.847681826614</v>
      </c>
      <c r="D261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MUSEUM</v>
      </c>
      <c r="E261" t="s">
        <v>37</v>
      </c>
    </row>
    <row r="262" spans="1:5" x14ac:dyDescent="0.3">
      <c r="A262">
        <v>1.27884536282398</v>
      </c>
      <c r="B262">
        <v>103.8105450682</v>
      </c>
      <c r="C262" t="str">
        <f>Table1[[#This Row],[Latitude]]&amp;Table1[[#This Row],[Longitude]]</f>
        <v>1.27884536282398103.8105450682</v>
      </c>
      <c r="D262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0</v>
      </c>
    </row>
    <row r="263" spans="1:5" x14ac:dyDescent="0.3">
      <c r="A263">
        <v>1.2751161149353001</v>
      </c>
      <c r="B263">
        <v>103.81843454315199</v>
      </c>
      <c r="C263" t="str">
        <f>Table1[[#This Row],[Latitude]]&amp;Table1[[#This Row],[Longitude]]</f>
        <v>1.2751161149353103.818434543152</v>
      </c>
      <c r="D263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0</v>
      </c>
    </row>
    <row r="264" spans="1:5" x14ac:dyDescent="0.3">
      <c r="A264">
        <v>1.35428729845012</v>
      </c>
      <c r="B264">
        <v>103.834358484126</v>
      </c>
      <c r="C264" t="str">
        <f>Table1[[#This Row],[Latitude]]&amp;Table1[[#This Row],[Longitude]]</f>
        <v>1.35428729845012103.834358484126</v>
      </c>
      <c r="D264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BISHAN</v>
      </c>
      <c r="E264" t="s">
        <v>16</v>
      </c>
    </row>
    <row r="265" spans="1:5" x14ac:dyDescent="0.3">
      <c r="A265">
        <v>1.44948858238402</v>
      </c>
      <c r="B265">
        <v>103.77911937880501</v>
      </c>
      <c r="C265" t="str">
        <f>Table1[[#This Row],[Latitude]]&amp;Table1[[#This Row],[Longitude]]</f>
        <v>1.44948858238402103.779119378805</v>
      </c>
      <c r="D265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WOODLANDS</v>
      </c>
      <c r="E265" t="s">
        <v>53</v>
      </c>
    </row>
    <row r="266" spans="1:5" x14ac:dyDescent="0.3">
      <c r="A266">
        <v>1.42782773210851</v>
      </c>
      <c r="B266">
        <v>103.84006184602799</v>
      </c>
      <c r="C266" t="str">
        <f>Table1[[#This Row],[Latitude]]&amp;Table1[[#This Row],[Longitude]]</f>
        <v>1.42782773210851103.840061846028</v>
      </c>
      <c r="D266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YISHUN</v>
      </c>
      <c r="E266" t="s">
        <v>35</v>
      </c>
    </row>
    <row r="267" spans="1:5" x14ac:dyDescent="0.3">
      <c r="A267">
        <v>1.33751937879576</v>
      </c>
      <c r="B267">
        <v>103.69291672135</v>
      </c>
      <c r="C267" t="str">
        <f>Table1[[#This Row],[Latitude]]&amp;Table1[[#This Row],[Longitude]]</f>
        <v>1.33751937879576103.69291672135</v>
      </c>
      <c r="D267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JURONG WEST</v>
      </c>
      <c r="E267" t="s">
        <v>39</v>
      </c>
    </row>
    <row r="268" spans="1:5" x14ac:dyDescent="0.3">
      <c r="A268">
        <v>1.2928366858676399</v>
      </c>
      <c r="B268">
        <v>103.854823512941</v>
      </c>
      <c r="C268" t="str">
        <f>Table1[[#This Row],[Latitude]]&amp;Table1[[#This Row],[Longitude]]</f>
        <v>1.29283668586764103.854823512941</v>
      </c>
      <c r="D268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DOWNTOWN CORE</v>
      </c>
      <c r="E268" t="s">
        <v>33</v>
      </c>
    </row>
    <row r="269" spans="1:5" x14ac:dyDescent="0.3">
      <c r="A269">
        <v>1.28948782898339</v>
      </c>
      <c r="B269">
        <v>103.853662661174</v>
      </c>
      <c r="C269" t="str">
        <f>Table1[[#This Row],[Latitude]]&amp;Table1[[#This Row],[Longitude]]</f>
        <v>1.28948782898339103.853662661174</v>
      </c>
      <c r="D269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DOWNTOWN CORE</v>
      </c>
      <c r="E269" t="s">
        <v>33</v>
      </c>
    </row>
    <row r="270" spans="1:5" x14ac:dyDescent="0.3">
      <c r="A270">
        <v>1.43929327618878</v>
      </c>
      <c r="B270">
        <v>103.826949993946</v>
      </c>
      <c r="C270" t="str">
        <f>Table1[[#This Row],[Latitude]]&amp;Table1[[#This Row],[Longitude]]</f>
        <v>1.43929327618878103.826949993946</v>
      </c>
      <c r="D270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SEMBAWANG</v>
      </c>
      <c r="E270" t="s">
        <v>7</v>
      </c>
    </row>
    <row r="271" spans="1:5" x14ac:dyDescent="0.3">
      <c r="A271">
        <v>1.3136461304865801</v>
      </c>
      <c r="B271">
        <v>103.889363517052</v>
      </c>
      <c r="C271" t="str">
        <f>Table1[[#This Row],[Latitude]]&amp;Table1[[#This Row],[Longitude]]</f>
        <v>1.31364613048658103.889363517052</v>
      </c>
      <c r="D271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GEYLANG</v>
      </c>
      <c r="E271" t="s">
        <v>22</v>
      </c>
    </row>
    <row r="272" spans="1:5" x14ac:dyDescent="0.3">
      <c r="A272">
        <v>1.3338262830574601</v>
      </c>
      <c r="B272">
        <v>103.946941748361</v>
      </c>
      <c r="C272" t="str">
        <f>Table1[[#This Row],[Latitude]]&amp;Table1[[#This Row],[Longitude]]</f>
        <v>1.33382628305746103.946941748361</v>
      </c>
      <c r="D272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BEDOK</v>
      </c>
      <c r="E272" t="s">
        <v>8</v>
      </c>
    </row>
    <row r="273" spans="1:5" x14ac:dyDescent="0.3">
      <c r="A273">
        <v>1.2889533555771899</v>
      </c>
      <c r="B273">
        <v>103.860431956984</v>
      </c>
      <c r="C273" t="str">
        <f>Table1[[#This Row],[Latitude]]&amp;Table1[[#This Row],[Longitude]]</f>
        <v>1.28895335557719103.860431956984</v>
      </c>
      <c r="D273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DOWNTOWN CORE</v>
      </c>
      <c r="E273" t="s">
        <v>33</v>
      </c>
    </row>
    <row r="274" spans="1:5" x14ac:dyDescent="0.3">
      <c r="A274">
        <v>1.3603955371143599</v>
      </c>
      <c r="B274">
        <v>103.760935297819</v>
      </c>
      <c r="C274" t="str">
        <f>Table1[[#This Row],[Latitude]]&amp;Table1[[#This Row],[Longitude]]</f>
        <v>1.36039553711436103.760935297819</v>
      </c>
      <c r="D274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BUKIT BATOK</v>
      </c>
      <c r="E274" t="s">
        <v>26</v>
      </c>
    </row>
    <row r="275" spans="1:5" x14ac:dyDescent="0.3">
      <c r="A275">
        <v>1.33439933344076</v>
      </c>
      <c r="B275">
        <v>103.92234872695499</v>
      </c>
      <c r="C275" t="str">
        <f>Table1[[#This Row],[Latitude]]&amp;Table1[[#This Row],[Longitude]]</f>
        <v>1.33439933344076103.922348726955</v>
      </c>
      <c r="D275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BEDOK</v>
      </c>
      <c r="E275" t="s">
        <v>8</v>
      </c>
    </row>
    <row r="276" spans="1:5" x14ac:dyDescent="0.3">
      <c r="A276">
        <v>1.3870720489524</v>
      </c>
      <c r="B276">
        <v>103.74738786021901</v>
      </c>
      <c r="C276" t="str">
        <f>Table1[[#This Row],[Latitude]]&amp;Table1[[#This Row],[Longitude]]</f>
        <v>1.3870720489524103.747387860219</v>
      </c>
      <c r="D276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CHOA CHU KANG</v>
      </c>
      <c r="E276" t="s">
        <v>73</v>
      </c>
    </row>
    <row r="277" spans="1:5" x14ac:dyDescent="0.3">
      <c r="A277">
        <v>1.3485678223342601</v>
      </c>
      <c r="B277">
        <v>103.86200244774101</v>
      </c>
      <c r="C277" t="str">
        <f>Table1[[#This Row],[Latitude]]&amp;Table1[[#This Row],[Longitude]]</f>
        <v>1.34856782233426103.862002447741</v>
      </c>
      <c r="D277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SERANGOON</v>
      </c>
      <c r="E277" t="s">
        <v>10</v>
      </c>
    </row>
    <row r="278" spans="1:5" x14ac:dyDescent="0.3">
      <c r="A278">
        <v>1.40574678552265</v>
      </c>
      <c r="B278">
        <v>103.820935045449</v>
      </c>
      <c r="C278" t="str">
        <f>Table1[[#This Row],[Latitude]]&amp;Table1[[#This Row],[Longitude]]</f>
        <v>1.40574678552265103.820935045449</v>
      </c>
      <c r="D278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YISHUN</v>
      </c>
      <c r="E278" t="s">
        <v>35</v>
      </c>
    </row>
    <row r="279" spans="1:5" x14ac:dyDescent="0.3">
      <c r="A279">
        <v>1.31536880010521</v>
      </c>
      <c r="B279">
        <v>103.914298418245</v>
      </c>
      <c r="C279" t="str">
        <f>Table1[[#This Row],[Latitude]]&amp;Table1[[#This Row],[Longitude]]</f>
        <v>1.31536880010521103.914298418245</v>
      </c>
      <c r="D279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BEDOK</v>
      </c>
      <c r="E279" t="s">
        <v>8</v>
      </c>
    </row>
    <row r="280" spans="1:5" x14ac:dyDescent="0.3">
      <c r="A280">
        <v>1.3981028682405501</v>
      </c>
      <c r="B280">
        <v>103.87288129000299</v>
      </c>
      <c r="C280" t="str">
        <f>Table1[[#This Row],[Latitude]]&amp;Table1[[#This Row],[Longitude]]</f>
        <v>1.39810286824055103.872881290003</v>
      </c>
      <c r="D280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SENGKANG</v>
      </c>
      <c r="E280" t="s">
        <v>58</v>
      </c>
    </row>
    <row r="281" spans="1:5" x14ac:dyDescent="0.3">
      <c r="A281">
        <v>1.41099721421142</v>
      </c>
      <c r="B281">
        <v>103.90481505251201</v>
      </c>
      <c r="C281" t="str">
        <f>Table1[[#This Row],[Latitude]]&amp;Table1[[#This Row],[Longitude]]</f>
        <v>1.41099721421142103.904815052512</v>
      </c>
      <c r="D281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PUNGGOL</v>
      </c>
      <c r="E281" t="s">
        <v>77</v>
      </c>
    </row>
    <row r="282" spans="1:5" x14ac:dyDescent="0.3">
      <c r="A282">
        <v>1.2933742088126701</v>
      </c>
      <c r="B282">
        <v>103.844845927482</v>
      </c>
      <c r="C282" t="str">
        <f>Table1[[#This Row],[Latitude]]&amp;Table1[[#This Row],[Longitude]]</f>
        <v>1.29337420881267103.844845927482</v>
      </c>
      <c r="D282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MUSEUM</v>
      </c>
      <c r="E282" t="s">
        <v>37</v>
      </c>
    </row>
    <row r="283" spans="1:5" x14ac:dyDescent="0.3">
      <c r="A283">
        <v>1.2921092177913001</v>
      </c>
      <c r="B283">
        <v>103.845768501799</v>
      </c>
      <c r="C283" t="str">
        <f>Table1[[#This Row],[Latitude]]&amp;Table1[[#This Row],[Longitude]]</f>
        <v>1.2921092177913103.845768501799</v>
      </c>
      <c r="D283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MUSEUM</v>
      </c>
      <c r="E283" t="s">
        <v>37</v>
      </c>
    </row>
    <row r="284" spans="1:5" x14ac:dyDescent="0.3">
      <c r="A284">
        <v>1.34739839532885</v>
      </c>
      <c r="B284">
        <v>103.963519897089</v>
      </c>
      <c r="C284" t="str">
        <f>Table1[[#This Row],[Latitude]]&amp;Table1[[#This Row],[Longitude]]</f>
        <v>1.34739839532885103.963519897089</v>
      </c>
      <c r="D284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TAMPINES</v>
      </c>
      <c r="E284" t="s">
        <v>28</v>
      </c>
    </row>
    <row r="285" spans="1:5" x14ac:dyDescent="0.3">
      <c r="A285">
        <v>1.33909488227136</v>
      </c>
      <c r="B285">
        <v>103.958286156803</v>
      </c>
      <c r="C285" t="str">
        <f>Table1[[#This Row],[Latitude]]&amp;Table1[[#This Row],[Longitude]]</f>
        <v>1.33909488227136103.958286156803</v>
      </c>
      <c r="D285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TAMPINES</v>
      </c>
      <c r="E285" t="s">
        <v>28</v>
      </c>
    </row>
    <row r="286" spans="1:5" x14ac:dyDescent="0.3">
      <c r="A286">
        <v>1.3563488129968799</v>
      </c>
      <c r="B286">
        <v>103.86033898924001</v>
      </c>
      <c r="C286" t="str">
        <f>Table1[[#This Row],[Latitude]]&amp;Table1[[#This Row],[Longitude]]</f>
        <v>1.35634881299688103.86033898924</v>
      </c>
      <c r="D286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SERANGOON</v>
      </c>
      <c r="E286" t="s">
        <v>10</v>
      </c>
    </row>
    <row r="287" spans="1:5" x14ac:dyDescent="0.3">
      <c r="A287">
        <v>1.34901271239363</v>
      </c>
      <c r="B287">
        <v>103.88357604593</v>
      </c>
      <c r="C287" t="str">
        <f>Table1[[#This Row],[Latitude]]&amp;Table1[[#This Row],[Longitude]]</f>
        <v>1.34901271239363103.88357604593</v>
      </c>
      <c r="D287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HOUGANG</v>
      </c>
      <c r="E287" t="s">
        <v>18</v>
      </c>
    </row>
    <row r="288" spans="1:5" x14ac:dyDescent="0.3">
      <c r="A288">
        <v>1.3811554706537299</v>
      </c>
      <c r="B288">
        <v>103.860942077244</v>
      </c>
      <c r="C288" t="str">
        <f>Table1[[#This Row],[Latitude]]&amp;Table1[[#This Row],[Longitude]]</f>
        <v>1.38115547065373103.860942077244</v>
      </c>
      <c r="D288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SERANGOON</v>
      </c>
      <c r="E288" t="s">
        <v>10</v>
      </c>
    </row>
    <row r="289" spans="1:5" x14ac:dyDescent="0.3">
      <c r="A289">
        <v>1.38308333555257</v>
      </c>
      <c r="B289">
        <v>103.86145090873799</v>
      </c>
      <c r="C289" t="str">
        <f>Table1[[#This Row],[Latitude]]&amp;Table1[[#This Row],[Longitude]]</f>
        <v>1.38308333555257103.861450908738</v>
      </c>
      <c r="D289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SERANGOON</v>
      </c>
      <c r="E289" t="s">
        <v>10</v>
      </c>
    </row>
    <row r="290" spans="1:5" x14ac:dyDescent="0.3">
      <c r="A290">
        <v>1.3877876060976</v>
      </c>
      <c r="B290">
        <v>103.868428760227</v>
      </c>
      <c r="C290" t="str">
        <f>Table1[[#This Row],[Latitude]]&amp;Table1[[#This Row],[Longitude]]</f>
        <v>1.3877876060976103.868428760227</v>
      </c>
      <c r="D290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SERANGOON</v>
      </c>
      <c r="E290" t="s">
        <v>10</v>
      </c>
    </row>
    <row r="291" spans="1:5" x14ac:dyDescent="0.3">
      <c r="A291">
        <v>1.3438613043176799</v>
      </c>
      <c r="B291">
        <v>103.77304297035199</v>
      </c>
      <c r="C291" t="str">
        <f>Table1[[#This Row],[Latitude]]&amp;Table1[[#This Row],[Longitude]]</f>
        <v>1.34386130431768103.773042970352</v>
      </c>
      <c r="D291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BUKIT TIMAH</v>
      </c>
      <c r="E291" t="s">
        <v>12</v>
      </c>
    </row>
    <row r="292" spans="1:5" x14ac:dyDescent="0.3">
      <c r="A292">
        <v>1.3565629823505301</v>
      </c>
      <c r="B292">
        <v>103.834025473135</v>
      </c>
      <c r="C292" t="str">
        <f>Table1[[#This Row],[Latitude]]&amp;Table1[[#This Row],[Longitude]]</f>
        <v>1.35656298235053103.834025473135</v>
      </c>
      <c r="D292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BISHAN</v>
      </c>
      <c r="E292" t="s">
        <v>16</v>
      </c>
    </row>
    <row r="293" spans="1:5" x14ac:dyDescent="0.3">
      <c r="A293">
        <v>1.3901406191099299</v>
      </c>
      <c r="B293">
        <v>103.989272696564</v>
      </c>
      <c r="C293" t="str">
        <f>Table1[[#This Row],[Latitude]]&amp;Table1[[#This Row],[Longitude]]</f>
        <v>1.39014061910993103.989272696564</v>
      </c>
      <c r="D293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0</v>
      </c>
    </row>
    <row r="294" spans="1:5" x14ac:dyDescent="0.3">
      <c r="A294">
        <v>1.39038704784384</v>
      </c>
      <c r="B294">
        <v>103.98828426343201</v>
      </c>
      <c r="C294" t="str">
        <f>Table1[[#This Row],[Latitude]]&amp;Table1[[#This Row],[Longitude]]</f>
        <v>1.39038704784384103.988284263432</v>
      </c>
      <c r="D294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0</v>
      </c>
    </row>
    <row r="295" spans="1:5" x14ac:dyDescent="0.3">
      <c r="A295">
        <v>1.39118892482478</v>
      </c>
      <c r="B295">
        <v>103.987334723134</v>
      </c>
      <c r="C295" t="str">
        <f>Table1[[#This Row],[Latitude]]&amp;Table1[[#This Row],[Longitude]]</f>
        <v>1.39118892482478103.987334723134</v>
      </c>
      <c r="D295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0</v>
      </c>
    </row>
    <row r="296" spans="1:5" x14ac:dyDescent="0.3">
      <c r="A296">
        <v>1.3902147227063799</v>
      </c>
      <c r="B296">
        <v>103.975933448034</v>
      </c>
      <c r="C296" t="str">
        <f>Table1[[#This Row],[Latitude]]&amp;Table1[[#This Row],[Longitude]]</f>
        <v>1.39021472270638103.975933448034</v>
      </c>
      <c r="D296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0</v>
      </c>
    </row>
    <row r="297" spans="1:5" x14ac:dyDescent="0.3">
      <c r="A297">
        <v>1.3922318962976801</v>
      </c>
      <c r="B297">
        <v>103.983867162442</v>
      </c>
      <c r="C297" t="str">
        <f>Table1[[#This Row],[Latitude]]&amp;Table1[[#This Row],[Longitude]]</f>
        <v>1.39223189629768103.983867162442</v>
      </c>
      <c r="D297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0</v>
      </c>
    </row>
    <row r="298" spans="1:5" x14ac:dyDescent="0.3">
      <c r="A298">
        <v>1.3564641659371599</v>
      </c>
      <c r="B298">
        <v>103.86671959026501</v>
      </c>
      <c r="C298" t="str">
        <f>Table1[[#This Row],[Latitude]]&amp;Table1[[#This Row],[Longitude]]</f>
        <v>1.35646416593716103.866719590265</v>
      </c>
      <c r="D298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SERANGOON</v>
      </c>
      <c r="E298" t="s">
        <v>10</v>
      </c>
    </row>
    <row r="299" spans="1:5" x14ac:dyDescent="0.3">
      <c r="A299">
        <v>1.3406799624874299</v>
      </c>
      <c r="B299">
        <v>103.87438808121099</v>
      </c>
      <c r="C299" t="str">
        <f>Table1[[#This Row],[Latitude]]&amp;Table1[[#This Row],[Longitude]]</f>
        <v>1.34067996248743103.874388081211</v>
      </c>
      <c r="D299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TOA PAYOH</v>
      </c>
      <c r="E299" t="s">
        <v>30</v>
      </c>
    </row>
    <row r="300" spans="1:5" x14ac:dyDescent="0.3">
      <c r="A300">
        <v>1.32319934600553</v>
      </c>
      <c r="B300">
        <v>103.905837635284</v>
      </c>
      <c r="C300" t="str">
        <f>Table1[[#This Row],[Latitude]]&amp;Table1[[#This Row],[Longitude]]</f>
        <v>1.32319934600553103.905837635284</v>
      </c>
      <c r="D300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BEDOK</v>
      </c>
      <c r="E300" t="s">
        <v>8</v>
      </c>
    </row>
    <row r="301" spans="1:5" x14ac:dyDescent="0.3">
      <c r="A301">
        <v>1.44115853910434</v>
      </c>
      <c r="B301">
        <v>103.82208649540701</v>
      </c>
      <c r="C301" t="str">
        <f>Table1[[#This Row],[Latitude]]&amp;Table1[[#This Row],[Longitude]]</f>
        <v>1.44115853910434103.822086495407</v>
      </c>
      <c r="D301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SEMBAWANG</v>
      </c>
      <c r="E301" t="s">
        <v>7</v>
      </c>
    </row>
    <row r="302" spans="1:5" x14ac:dyDescent="0.3">
      <c r="A302">
        <v>1.32585120901038</v>
      </c>
      <c r="B302">
        <v>103.907102991606</v>
      </c>
      <c r="C302" t="str">
        <f>Table1[[#This Row],[Latitude]]&amp;Table1[[#This Row],[Longitude]]</f>
        <v>1.32585120901038103.907102991606</v>
      </c>
      <c r="D302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BEDOK</v>
      </c>
      <c r="E302" t="s">
        <v>8</v>
      </c>
    </row>
    <row r="303" spans="1:5" x14ac:dyDescent="0.3">
      <c r="A303">
        <v>1.32557185534664</v>
      </c>
      <c r="B303">
        <v>103.906503483785</v>
      </c>
      <c r="C303" t="str">
        <f>Table1[[#This Row],[Latitude]]&amp;Table1[[#This Row],[Longitude]]</f>
        <v>1.32557185534664103.906503483785</v>
      </c>
      <c r="D303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BEDOK</v>
      </c>
      <c r="E303" t="s">
        <v>8</v>
      </c>
    </row>
    <row r="304" spans="1:5" x14ac:dyDescent="0.3">
      <c r="A304">
        <v>1.3249300013385801</v>
      </c>
      <c r="B304">
        <v>103.906009319107</v>
      </c>
      <c r="C304" t="str">
        <f>Table1[[#This Row],[Latitude]]&amp;Table1[[#This Row],[Longitude]]</f>
        <v>1.32493000133858103.906009319107</v>
      </c>
      <c r="D304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BEDOK</v>
      </c>
      <c r="E304" t="s">
        <v>8</v>
      </c>
    </row>
    <row r="305" spans="1:5" x14ac:dyDescent="0.3">
      <c r="A305">
        <v>1.32388266801085</v>
      </c>
      <c r="B305">
        <v>103.90586789322801</v>
      </c>
      <c r="C305" t="str">
        <f>Table1[[#This Row],[Latitude]]&amp;Table1[[#This Row],[Longitude]]</f>
        <v>1.32388266801085103.905867893228</v>
      </c>
      <c r="D305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BEDOK</v>
      </c>
      <c r="E305" t="s">
        <v>8</v>
      </c>
    </row>
    <row r="306" spans="1:5" x14ac:dyDescent="0.3">
      <c r="A306">
        <v>1.32137816152438</v>
      </c>
      <c r="B306">
        <v>103.905527237889</v>
      </c>
      <c r="C306" t="str">
        <f>Table1[[#This Row],[Latitude]]&amp;Table1[[#This Row],[Longitude]]</f>
        <v>1.32137816152438103.905527237889</v>
      </c>
      <c r="D306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BEDOK</v>
      </c>
      <c r="E306" t="s">
        <v>8</v>
      </c>
    </row>
    <row r="307" spans="1:5" x14ac:dyDescent="0.3">
      <c r="A307">
        <v>1.3201474274118701</v>
      </c>
      <c r="B307">
        <v>103.906103108271</v>
      </c>
      <c r="C307" t="str">
        <f>Table1[[#This Row],[Latitude]]&amp;Table1[[#This Row],[Longitude]]</f>
        <v>1.32014742741187103.906103108271</v>
      </c>
      <c r="D307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BEDOK</v>
      </c>
      <c r="E307" t="s">
        <v>8</v>
      </c>
    </row>
    <row r="308" spans="1:5" x14ac:dyDescent="0.3">
      <c r="A308">
        <v>1.3682502412353801</v>
      </c>
      <c r="B308">
        <v>103.753313775683</v>
      </c>
      <c r="C308" t="str">
        <f>Table1[[#This Row],[Latitude]]&amp;Table1[[#This Row],[Longitude]]</f>
        <v>1.36825024123538103.753313775683</v>
      </c>
      <c r="D308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BUKIT BATOK</v>
      </c>
      <c r="E308" t="s">
        <v>26</v>
      </c>
    </row>
    <row r="309" spans="1:5" x14ac:dyDescent="0.3">
      <c r="A309">
        <v>1.3262170574620999</v>
      </c>
      <c r="B309">
        <v>103.86486263341401</v>
      </c>
      <c r="C309" t="str">
        <f>Table1[[#This Row],[Latitude]]&amp;Table1[[#This Row],[Longitude]]</f>
        <v>1.3262170574621103.864862633414</v>
      </c>
      <c r="D309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KALLANG</v>
      </c>
      <c r="E309" t="s">
        <v>40</v>
      </c>
    </row>
    <row r="310" spans="1:5" x14ac:dyDescent="0.3">
      <c r="A310">
        <v>1.32648095411555</v>
      </c>
      <c r="B310">
        <v>103.865113600283</v>
      </c>
      <c r="C310" t="str">
        <f>Table1[[#This Row],[Latitude]]&amp;Table1[[#This Row],[Longitude]]</f>
        <v>1.32648095411555103.865113600283</v>
      </c>
      <c r="D310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KALLANG</v>
      </c>
      <c r="E310" t="s">
        <v>40</v>
      </c>
    </row>
    <row r="311" spans="1:5" x14ac:dyDescent="0.3">
      <c r="A311">
        <v>1.31758111511563</v>
      </c>
      <c r="B311">
        <v>103.93596368818601</v>
      </c>
      <c r="C311" t="str">
        <f>Table1[[#This Row],[Latitude]]&amp;Table1[[#This Row],[Longitude]]</f>
        <v>1.31758111511563103.935963688186</v>
      </c>
      <c r="D311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BEDOK</v>
      </c>
      <c r="E311" t="s">
        <v>8</v>
      </c>
    </row>
    <row r="312" spans="1:5" x14ac:dyDescent="0.3">
      <c r="A312">
        <v>1.31167277684948</v>
      </c>
      <c r="B312">
        <v>103.795633288213</v>
      </c>
      <c r="C312" t="str">
        <f>Table1[[#This Row],[Latitude]]&amp;Table1[[#This Row],[Longitude]]</f>
        <v>1.31167277684948103.795633288213</v>
      </c>
      <c r="D312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QUEENSTOWN</v>
      </c>
      <c r="E312" t="s">
        <v>47</v>
      </c>
    </row>
    <row r="313" spans="1:5" x14ac:dyDescent="0.3">
      <c r="A313">
        <v>1.37936398433451</v>
      </c>
      <c r="B313">
        <v>103.87180405591</v>
      </c>
      <c r="C313" t="str">
        <f>Table1[[#This Row],[Latitude]]&amp;Table1[[#This Row],[Longitude]]</f>
        <v>1.37936398433451103.87180405591</v>
      </c>
      <c r="D313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SERANGOON</v>
      </c>
      <c r="E313" t="s">
        <v>10</v>
      </c>
    </row>
    <row r="314" spans="1:5" x14ac:dyDescent="0.3">
      <c r="A314">
        <v>1.3792420835566199</v>
      </c>
      <c r="B314">
        <v>103.868717765122</v>
      </c>
      <c r="C314" t="str">
        <f>Table1[[#This Row],[Latitude]]&amp;Table1[[#This Row],[Longitude]]</f>
        <v>1.37924208355662103.868717765122</v>
      </c>
      <c r="D314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SERANGOON</v>
      </c>
      <c r="E314" t="s">
        <v>10</v>
      </c>
    </row>
    <row r="315" spans="1:5" x14ac:dyDescent="0.3">
      <c r="A315">
        <v>1.3136609831678101</v>
      </c>
      <c r="B315">
        <v>103.846845649749</v>
      </c>
      <c r="C315" t="str">
        <f>Table1[[#This Row],[Latitude]]&amp;Table1[[#This Row],[Longitude]]</f>
        <v>1.31366098316781103.846845649749</v>
      </c>
      <c r="D315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KALLANG</v>
      </c>
      <c r="E315" t="s">
        <v>40</v>
      </c>
    </row>
    <row r="316" spans="1:5" x14ac:dyDescent="0.3">
      <c r="A316">
        <v>1.40559191616354</v>
      </c>
      <c r="B316">
        <v>103.823021708007</v>
      </c>
      <c r="C316" t="str">
        <f>Table1[[#This Row],[Latitude]]&amp;Table1[[#This Row],[Longitude]]</f>
        <v>1.40559191616354103.823021708007</v>
      </c>
      <c r="D316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YISHUN</v>
      </c>
      <c r="E316" t="s">
        <v>35</v>
      </c>
    </row>
    <row r="317" spans="1:5" x14ac:dyDescent="0.3">
      <c r="A317">
        <v>1.39877356277502</v>
      </c>
      <c r="B317">
        <v>103.872547227667</v>
      </c>
      <c r="C317" t="str">
        <f>Table1[[#This Row],[Latitude]]&amp;Table1[[#This Row],[Longitude]]</f>
        <v>1.39877356277502103.872547227667</v>
      </c>
      <c r="D317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SENGKANG</v>
      </c>
      <c r="E317" t="s">
        <v>58</v>
      </c>
    </row>
    <row r="318" spans="1:5" x14ac:dyDescent="0.3">
      <c r="A318">
        <v>1.33037109504287</v>
      </c>
      <c r="B318">
        <v>103.819412733326</v>
      </c>
      <c r="C318" t="str">
        <f>Table1[[#This Row],[Latitude]]&amp;Table1[[#This Row],[Longitude]]</f>
        <v>1.33037109504287103.819412733326</v>
      </c>
      <c r="D318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NOVENA</v>
      </c>
      <c r="E318" t="s">
        <v>45</v>
      </c>
    </row>
    <row r="319" spans="1:5" x14ac:dyDescent="0.3">
      <c r="A319">
        <v>1.3097274512557</v>
      </c>
      <c r="B319">
        <v>103.899503478816</v>
      </c>
      <c r="C319" t="str">
        <f>Table1[[#This Row],[Latitude]]&amp;Table1[[#This Row],[Longitude]]</f>
        <v>1.3097274512557103.899503478816</v>
      </c>
      <c r="D319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GEYLANG</v>
      </c>
      <c r="E319" t="s">
        <v>22</v>
      </c>
    </row>
    <row r="320" spans="1:5" x14ac:dyDescent="0.3">
      <c r="A320">
        <v>1.3106817065676899</v>
      </c>
      <c r="B320">
        <v>103.89867693204999</v>
      </c>
      <c r="C320" t="str">
        <f>Table1[[#This Row],[Latitude]]&amp;Table1[[#This Row],[Longitude]]</f>
        <v>1.31068170656769103.89867693205</v>
      </c>
      <c r="D320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GEYLANG</v>
      </c>
      <c r="E320" t="s">
        <v>22</v>
      </c>
    </row>
    <row r="321" spans="1:5" x14ac:dyDescent="0.3">
      <c r="A321">
        <v>1.31009704492446</v>
      </c>
      <c r="B321">
        <v>103.900719372193</v>
      </c>
      <c r="C321" t="str">
        <f>Table1[[#This Row],[Latitude]]&amp;Table1[[#This Row],[Longitude]]</f>
        <v>1.31009704492446103.900719372193</v>
      </c>
      <c r="D321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GEYLANG</v>
      </c>
      <c r="E321" t="s">
        <v>22</v>
      </c>
    </row>
    <row r="322" spans="1:5" x14ac:dyDescent="0.3">
      <c r="A322">
        <v>1.2764564483243499</v>
      </c>
      <c r="B322">
        <v>103.843790359496</v>
      </c>
      <c r="C322" t="str">
        <f>Table1[[#This Row],[Latitude]]&amp;Table1[[#This Row],[Longitude]]</f>
        <v>1.27645644832435103.843790359496</v>
      </c>
      <c r="D322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OUTRAM</v>
      </c>
      <c r="E322" t="s">
        <v>60</v>
      </c>
    </row>
    <row r="323" spans="1:5" x14ac:dyDescent="0.3">
      <c r="A323">
        <v>1.37241441265667</v>
      </c>
      <c r="B323">
        <v>103.767993951948</v>
      </c>
      <c r="C323" t="str">
        <f>Table1[[#This Row],[Latitude]]&amp;Table1[[#This Row],[Longitude]]</f>
        <v>1.37241441265667103.767993951948</v>
      </c>
      <c r="D323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BUKIT PANJANG</v>
      </c>
      <c r="E323" t="s">
        <v>20</v>
      </c>
    </row>
    <row r="324" spans="1:5" x14ac:dyDescent="0.3">
      <c r="A324">
        <v>1.35864237257516</v>
      </c>
      <c r="B324">
        <v>103.827269340393</v>
      </c>
      <c r="C324" t="str">
        <f>Table1[[#This Row],[Latitude]]&amp;Table1[[#This Row],[Longitude]]</f>
        <v>1.35864237257516103.827269340393</v>
      </c>
      <c r="D324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BISHAN</v>
      </c>
      <c r="E324" t="s">
        <v>16</v>
      </c>
    </row>
    <row r="325" spans="1:5" x14ac:dyDescent="0.3">
      <c r="A325">
        <v>1.3238790393829001</v>
      </c>
      <c r="B325">
        <v>103.755283497188</v>
      </c>
      <c r="C325" t="str">
        <f>Table1[[#This Row],[Latitude]]&amp;Table1[[#This Row],[Longitude]]</f>
        <v>1.3238790393829103.755283497188</v>
      </c>
      <c r="D325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CLEMENTI</v>
      </c>
      <c r="E325" t="s">
        <v>24</v>
      </c>
    </row>
    <row r="326" spans="1:5" x14ac:dyDescent="0.3">
      <c r="A326">
        <v>1.3244053012916699</v>
      </c>
      <c r="B326">
        <v>103.907160572134</v>
      </c>
      <c r="C326" t="str">
        <f>Table1[[#This Row],[Latitude]]&amp;Table1[[#This Row],[Longitude]]</f>
        <v>1.32440530129167103.907160572134</v>
      </c>
      <c r="D326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BEDOK</v>
      </c>
      <c r="E326" t="s">
        <v>8</v>
      </c>
    </row>
    <row r="327" spans="1:5" x14ac:dyDescent="0.3">
      <c r="A327">
        <v>1.3240409175453001</v>
      </c>
      <c r="B327">
        <v>103.90788691372499</v>
      </c>
      <c r="C327" t="str">
        <f>Table1[[#This Row],[Latitude]]&amp;Table1[[#This Row],[Longitude]]</f>
        <v>1.3240409175453103.907886913725</v>
      </c>
      <c r="D327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BEDOK</v>
      </c>
      <c r="E327" t="s">
        <v>8</v>
      </c>
    </row>
    <row r="328" spans="1:5" x14ac:dyDescent="0.3">
      <c r="A328">
        <v>1.3237974237213701</v>
      </c>
      <c r="B328">
        <v>103.90834002503</v>
      </c>
      <c r="C328" t="str">
        <f>Table1[[#This Row],[Latitude]]&amp;Table1[[#This Row],[Longitude]]</f>
        <v>1.32379742372137103.90834002503</v>
      </c>
      <c r="D328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BEDOK</v>
      </c>
      <c r="E328" t="s">
        <v>8</v>
      </c>
    </row>
    <row r="329" spans="1:5" x14ac:dyDescent="0.3">
      <c r="A329">
        <v>1.32399309521875</v>
      </c>
      <c r="B329">
        <v>103.909264493469</v>
      </c>
      <c r="C329" t="str">
        <f>Table1[[#This Row],[Latitude]]&amp;Table1[[#This Row],[Longitude]]</f>
        <v>1.32399309521875103.909264493469</v>
      </c>
      <c r="D329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BEDOK</v>
      </c>
      <c r="E329" t="s">
        <v>8</v>
      </c>
    </row>
    <row r="330" spans="1:5" x14ac:dyDescent="0.3">
      <c r="A330">
        <v>1.2981838252784399</v>
      </c>
      <c r="B330">
        <v>103.846504124738</v>
      </c>
      <c r="C330" t="str">
        <f>Table1[[#This Row],[Latitude]]&amp;Table1[[#This Row],[Longitude]]</f>
        <v>1.29818382527844103.846504124738</v>
      </c>
      <c r="D330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MUSEUM</v>
      </c>
      <c r="E330" t="s">
        <v>37</v>
      </c>
    </row>
    <row r="331" spans="1:5" x14ac:dyDescent="0.3">
      <c r="A331">
        <v>1.21449131608524</v>
      </c>
      <c r="B331">
        <v>103.833627414853</v>
      </c>
      <c r="C331" t="str">
        <f>Table1[[#This Row],[Latitude]]&amp;Table1[[#This Row],[Longitude]]</f>
        <v>1.21449131608524103.833627414853</v>
      </c>
      <c r="D331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0</v>
      </c>
    </row>
    <row r="332" spans="1:5" x14ac:dyDescent="0.3">
      <c r="A332">
        <v>1.31091206906169</v>
      </c>
      <c r="B332">
        <v>103.892298750668</v>
      </c>
      <c r="C332" t="str">
        <f>Table1[[#This Row],[Latitude]]&amp;Table1[[#This Row],[Longitude]]</f>
        <v>1.31091206906169103.892298750668</v>
      </c>
      <c r="D332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GEYLANG</v>
      </c>
      <c r="E332" t="s">
        <v>22</v>
      </c>
    </row>
    <row r="333" spans="1:5" x14ac:dyDescent="0.3">
      <c r="A333">
        <v>1.32743836964893</v>
      </c>
      <c r="B333">
        <v>103.862091851256</v>
      </c>
      <c r="C333" t="str">
        <f>Table1[[#This Row],[Latitude]]&amp;Table1[[#This Row],[Longitude]]</f>
        <v>1.32743836964893103.862091851256</v>
      </c>
      <c r="D333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KALLANG</v>
      </c>
      <c r="E333" t="s">
        <v>40</v>
      </c>
    </row>
    <row r="334" spans="1:5" x14ac:dyDescent="0.3">
      <c r="A334">
        <v>1.3634266052135999</v>
      </c>
      <c r="B334">
        <v>103.859721032015</v>
      </c>
      <c r="C334" t="str">
        <f>Table1[[#This Row],[Latitude]]&amp;Table1[[#This Row],[Longitude]]</f>
        <v>1.3634266052136103.859721032015</v>
      </c>
      <c r="D334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SERANGOON</v>
      </c>
      <c r="E334" t="s">
        <v>10</v>
      </c>
    </row>
    <row r="335" spans="1:5" x14ac:dyDescent="0.3">
      <c r="A335">
        <v>1.33862450398745</v>
      </c>
      <c r="B335">
        <v>103.786209769243</v>
      </c>
      <c r="C335" t="str">
        <f>Table1[[#This Row],[Latitude]]&amp;Table1[[#This Row],[Longitude]]</f>
        <v>1.33862450398745103.786209769243</v>
      </c>
      <c r="D335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BUKIT TIMAH</v>
      </c>
      <c r="E335" t="s">
        <v>12</v>
      </c>
    </row>
    <row r="336" spans="1:5" x14ac:dyDescent="0.3">
      <c r="A336">
        <v>1.4343099532632899</v>
      </c>
      <c r="B336">
        <v>103.82260766545799</v>
      </c>
      <c r="C336" t="str">
        <f>Table1[[#This Row],[Latitude]]&amp;Table1[[#This Row],[Longitude]]</f>
        <v>1.43430995326329103.822607665458</v>
      </c>
      <c r="D336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MANDAI</v>
      </c>
      <c r="E336" t="s">
        <v>69</v>
      </c>
    </row>
    <row r="337" spans="1:5" x14ac:dyDescent="0.3">
      <c r="A337">
        <v>1.3478911894350201</v>
      </c>
      <c r="B337">
        <v>103.87888141509499</v>
      </c>
      <c r="C337" t="str">
        <f>Table1[[#This Row],[Latitude]]&amp;Table1[[#This Row],[Longitude]]</f>
        <v>1.34789118943502103.878881415095</v>
      </c>
      <c r="D337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SERANGOON</v>
      </c>
      <c r="E337" t="s">
        <v>10</v>
      </c>
    </row>
    <row r="338" spans="1:5" x14ac:dyDescent="0.3">
      <c r="A338">
        <v>1.3110480775237101</v>
      </c>
      <c r="B338">
        <v>103.902834424839</v>
      </c>
      <c r="C338" t="str">
        <f>Table1[[#This Row],[Latitude]]&amp;Table1[[#This Row],[Longitude]]</f>
        <v>1.31104807752371103.902834424839</v>
      </c>
      <c r="D338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GEYLANG</v>
      </c>
      <c r="E338" t="s">
        <v>22</v>
      </c>
    </row>
    <row r="339" spans="1:5" x14ac:dyDescent="0.3">
      <c r="A339">
        <v>1.4620941690432001</v>
      </c>
      <c r="B339">
        <v>103.83984817750201</v>
      </c>
      <c r="C339" t="str">
        <f>Table1[[#This Row],[Latitude]]&amp;Table1[[#This Row],[Longitude]]</f>
        <v>1.4620941690432103.839848177502</v>
      </c>
      <c r="D339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SEMBAWANG</v>
      </c>
      <c r="E339" t="s">
        <v>7</v>
      </c>
    </row>
    <row r="340" spans="1:5" x14ac:dyDescent="0.3">
      <c r="A340">
        <v>1.33286275091741</v>
      </c>
      <c r="B340">
        <v>103.888572341654</v>
      </c>
      <c r="C340" t="str">
        <f>Table1[[#This Row],[Latitude]]&amp;Table1[[#This Row],[Longitude]]</f>
        <v>1.33286275091741103.888572341654</v>
      </c>
      <c r="D340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GEYLANG</v>
      </c>
      <c r="E340" t="s">
        <v>22</v>
      </c>
    </row>
    <row r="341" spans="1:5" x14ac:dyDescent="0.3">
      <c r="A341">
        <v>1.3516275089288501</v>
      </c>
      <c r="B341">
        <v>103.87520868234201</v>
      </c>
      <c r="C341" t="str">
        <f>Table1[[#This Row],[Latitude]]&amp;Table1[[#This Row],[Longitude]]</f>
        <v>1.35162750892885103.875208682342</v>
      </c>
      <c r="D341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SERANGOON</v>
      </c>
      <c r="E341" t="s">
        <v>10</v>
      </c>
    </row>
    <row r="342" spans="1:5" x14ac:dyDescent="0.3">
      <c r="A342">
        <v>1.36731012056419</v>
      </c>
      <c r="B342">
        <v>103.752439780891</v>
      </c>
      <c r="C342" t="str">
        <f>Table1[[#This Row],[Latitude]]&amp;Table1[[#This Row],[Longitude]]</f>
        <v>1.36731012056419103.752439780891</v>
      </c>
      <c r="D342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BUKIT BATOK</v>
      </c>
      <c r="E342" t="s">
        <v>26</v>
      </c>
    </row>
    <row r="343" spans="1:5" x14ac:dyDescent="0.3">
      <c r="A343">
        <v>1.3540395596106201</v>
      </c>
      <c r="B343">
        <v>103.87477888559</v>
      </c>
      <c r="C343" t="str">
        <f>Table1[[#This Row],[Latitude]]&amp;Table1[[#This Row],[Longitude]]</f>
        <v>1.35403955961062103.87477888559</v>
      </c>
      <c r="D343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SERANGOON</v>
      </c>
      <c r="E343" t="s">
        <v>10</v>
      </c>
    </row>
    <row r="344" spans="1:5" x14ac:dyDescent="0.3">
      <c r="A344">
        <v>1.4487237689005401</v>
      </c>
      <c r="B344">
        <v>103.819003000183</v>
      </c>
      <c r="C344" t="str">
        <f>Table1[[#This Row],[Latitude]]&amp;Table1[[#This Row],[Longitude]]</f>
        <v>1.44872376890054103.819003000183</v>
      </c>
      <c r="D344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SEMBAWANG</v>
      </c>
      <c r="E344" t="s">
        <v>7</v>
      </c>
    </row>
    <row r="345" spans="1:5" x14ac:dyDescent="0.3">
      <c r="A345">
        <v>1.44380584838953</v>
      </c>
      <c r="B345">
        <v>103.82720265833601</v>
      </c>
      <c r="C345" t="str">
        <f>Table1[[#This Row],[Latitude]]&amp;Table1[[#This Row],[Longitude]]</f>
        <v>1.44380584838953103.827202658336</v>
      </c>
      <c r="D345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SEMBAWANG</v>
      </c>
      <c r="E345" t="s">
        <v>7</v>
      </c>
    </row>
    <row r="346" spans="1:5" x14ac:dyDescent="0.3">
      <c r="A346">
        <v>1.4172522537424299</v>
      </c>
      <c r="B346">
        <v>103.72741014561301</v>
      </c>
      <c r="C346" t="str">
        <f>Table1[[#This Row],[Latitude]]&amp;Table1[[#This Row],[Longitude]]</f>
        <v>1.41725225374243103.727410145613</v>
      </c>
      <c r="D346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0</v>
      </c>
    </row>
    <row r="347" spans="1:5" x14ac:dyDescent="0.3">
      <c r="A347">
        <v>1.3517538814980601</v>
      </c>
      <c r="B347">
        <v>103.858086195463</v>
      </c>
      <c r="C347" t="str">
        <f>Table1[[#This Row],[Latitude]]&amp;Table1[[#This Row],[Longitude]]</f>
        <v>1.35175388149806103.858086195463</v>
      </c>
      <c r="D347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SERANGOON</v>
      </c>
      <c r="E347" t="s">
        <v>10</v>
      </c>
    </row>
    <row r="348" spans="1:5" x14ac:dyDescent="0.3">
      <c r="A348">
        <v>1.3453749889495199</v>
      </c>
      <c r="B348">
        <v>103.878240452645</v>
      </c>
      <c r="C348" t="str">
        <f>Table1[[#This Row],[Latitude]]&amp;Table1[[#This Row],[Longitude]]</f>
        <v>1.34537498894952103.878240452645</v>
      </c>
      <c r="D348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SERANGOON</v>
      </c>
      <c r="E348" t="s">
        <v>10</v>
      </c>
    </row>
    <row r="349" spans="1:5" x14ac:dyDescent="0.3">
      <c r="A349">
        <v>1.3309537676479599</v>
      </c>
      <c r="B349">
        <v>103.906910007447</v>
      </c>
      <c r="C349" t="str">
        <f>Table1[[#This Row],[Latitude]]&amp;Table1[[#This Row],[Longitude]]</f>
        <v>1.33095376764796103.906910007447</v>
      </c>
      <c r="D349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BEDOK</v>
      </c>
      <c r="E349" t="s">
        <v>8</v>
      </c>
    </row>
    <row r="350" spans="1:5" x14ac:dyDescent="0.3">
      <c r="A350">
        <v>1.3219361407930801</v>
      </c>
      <c r="B350">
        <v>103.80182481605</v>
      </c>
      <c r="C350" t="str">
        <f>Table1[[#This Row],[Latitude]]&amp;Table1[[#This Row],[Longitude]]</f>
        <v>1.32193614079308103.80182481605</v>
      </c>
      <c r="D350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BUKIT TIMAH</v>
      </c>
      <c r="E350" t="s">
        <v>12</v>
      </c>
    </row>
    <row r="351" spans="1:5" x14ac:dyDescent="0.3">
      <c r="A351">
        <v>1.29641518672003</v>
      </c>
      <c r="B351">
        <v>103.84788253737101</v>
      </c>
      <c r="C351" t="str">
        <f>Table1[[#This Row],[Latitude]]&amp;Table1[[#This Row],[Longitude]]</f>
        <v>1.29641518672003103.847882537371</v>
      </c>
      <c r="D351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MUSEUM</v>
      </c>
      <c r="E351" t="s">
        <v>37</v>
      </c>
    </row>
    <row r="352" spans="1:5" x14ac:dyDescent="0.3">
      <c r="A352">
        <v>1.2944641545251501</v>
      </c>
      <c r="B352">
        <v>103.849494715506</v>
      </c>
      <c r="C352" t="str">
        <f>Table1[[#This Row],[Latitude]]&amp;Table1[[#This Row],[Longitude]]</f>
        <v>1.29446415452515103.849494715506</v>
      </c>
      <c r="D352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MUSEUM</v>
      </c>
      <c r="E352" t="s">
        <v>37</v>
      </c>
    </row>
    <row r="353" spans="1:5" x14ac:dyDescent="0.3">
      <c r="A353">
        <v>1.2898550086696201</v>
      </c>
      <c r="B353">
        <v>103.85327993308</v>
      </c>
      <c r="C353" t="str">
        <f>Table1[[#This Row],[Latitude]]&amp;Table1[[#This Row],[Longitude]]</f>
        <v>1.28985500866962103.85327993308</v>
      </c>
      <c r="D353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DOWNTOWN CORE</v>
      </c>
      <c r="E353" t="s">
        <v>33</v>
      </c>
    </row>
    <row r="354" spans="1:5" x14ac:dyDescent="0.3">
      <c r="A354">
        <v>1.34358316283797</v>
      </c>
      <c r="B354">
        <v>103.882458075402</v>
      </c>
      <c r="C354" t="str">
        <f>Table1[[#This Row],[Latitude]]&amp;Table1[[#This Row],[Longitude]]</f>
        <v>1.34358316283797103.882458075402</v>
      </c>
      <c r="D354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SERANGOON</v>
      </c>
      <c r="E354" t="s">
        <v>10</v>
      </c>
    </row>
    <row r="355" spans="1:5" x14ac:dyDescent="0.3">
      <c r="A355">
        <v>1.37863850664726</v>
      </c>
      <c r="B355">
        <v>103.863338083786</v>
      </c>
      <c r="C355" t="str">
        <f>Table1[[#This Row],[Latitude]]&amp;Table1[[#This Row],[Longitude]]</f>
        <v>1.37863850664726103.863338083786</v>
      </c>
      <c r="D355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SERANGOON</v>
      </c>
      <c r="E355" t="s">
        <v>10</v>
      </c>
    </row>
    <row r="356" spans="1:5" x14ac:dyDescent="0.3">
      <c r="A356">
        <v>1.3302211845268801</v>
      </c>
      <c r="B356">
        <v>103.79265560781501</v>
      </c>
      <c r="C356" t="str">
        <f>Table1[[#This Row],[Latitude]]&amp;Table1[[#This Row],[Longitude]]</f>
        <v>1.33022118452688103.792655607815</v>
      </c>
      <c r="D356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BUKIT TIMAH</v>
      </c>
      <c r="E356" t="s">
        <v>12</v>
      </c>
    </row>
    <row r="357" spans="1:5" x14ac:dyDescent="0.3">
      <c r="A357">
        <v>1.32755124862058</v>
      </c>
      <c r="B357">
        <v>103.783032735871</v>
      </c>
      <c r="C357" t="str">
        <f>Table1[[#This Row],[Latitude]]&amp;Table1[[#This Row],[Longitude]]</f>
        <v>1.32755124862058103.783032735871</v>
      </c>
      <c r="D357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BUKIT TIMAH</v>
      </c>
      <c r="E357" t="s">
        <v>12</v>
      </c>
    </row>
    <row r="358" spans="1:5" x14ac:dyDescent="0.3">
      <c r="A358">
        <v>1.28360219466332</v>
      </c>
      <c r="B358">
        <v>103.829747419521</v>
      </c>
      <c r="C358" t="str">
        <f>Table1[[#This Row],[Latitude]]&amp;Table1[[#This Row],[Longitude]]</f>
        <v>1.28360219466332103.829747419521</v>
      </c>
      <c r="D358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0</v>
      </c>
    </row>
    <row r="359" spans="1:5" x14ac:dyDescent="0.3">
      <c r="A359">
        <v>1.3393998186734299</v>
      </c>
      <c r="B359">
        <v>103.873733225197</v>
      </c>
      <c r="C359" t="str">
        <f>Table1[[#This Row],[Latitude]]&amp;Table1[[#This Row],[Longitude]]</f>
        <v>1.33939981867343103.873733225197</v>
      </c>
      <c r="D359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TOA PAYOH</v>
      </c>
      <c r="E359" t="s">
        <v>30</v>
      </c>
    </row>
    <row r="360" spans="1:5" x14ac:dyDescent="0.3">
      <c r="A360">
        <v>1.40935582452585</v>
      </c>
      <c r="B360">
        <v>103.86928328282499</v>
      </c>
      <c r="C360" t="str">
        <f>Table1[[#This Row],[Latitude]]&amp;Table1[[#This Row],[Longitude]]</f>
        <v>1.40935582452585103.869283282825</v>
      </c>
      <c r="D360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SELETAR</v>
      </c>
      <c r="E360" t="s">
        <v>87</v>
      </c>
    </row>
    <row r="361" spans="1:5" x14ac:dyDescent="0.3">
      <c r="A361">
        <v>1.37069218633486</v>
      </c>
      <c r="B361">
        <v>103.85047703825001</v>
      </c>
      <c r="C361" t="str">
        <f>Table1[[#This Row],[Latitude]]&amp;Table1[[#This Row],[Longitude]]</f>
        <v>1.37069218633486103.85047703825</v>
      </c>
      <c r="D361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ANG MO KIO</v>
      </c>
      <c r="E361" t="s">
        <v>14</v>
      </c>
    </row>
    <row r="362" spans="1:5" x14ac:dyDescent="0.3">
      <c r="A362">
        <v>1.39950315482954</v>
      </c>
      <c r="B362">
        <v>103.88423616176701</v>
      </c>
      <c r="C362" t="str">
        <f>Table1[[#This Row],[Latitude]]&amp;Table1[[#This Row],[Longitude]]</f>
        <v>1.39950315482954103.884236161767</v>
      </c>
      <c r="D362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SENGKANG</v>
      </c>
      <c r="E362" t="s">
        <v>58</v>
      </c>
    </row>
    <row r="363" spans="1:5" x14ac:dyDescent="0.3">
      <c r="A363">
        <v>1.3274220196908</v>
      </c>
      <c r="B363">
        <v>103.953078500936</v>
      </c>
      <c r="C363" t="str">
        <f>Table1[[#This Row],[Latitude]]&amp;Table1[[#This Row],[Longitude]]</f>
        <v>1.3274220196908103.953078500936</v>
      </c>
      <c r="D363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BEDOK</v>
      </c>
      <c r="E363" t="s">
        <v>8</v>
      </c>
    </row>
    <row r="364" spans="1:5" x14ac:dyDescent="0.3">
      <c r="A364">
        <v>1.3701985745934999</v>
      </c>
      <c r="B364">
        <v>103.865482337557</v>
      </c>
      <c r="C364" t="str">
        <f>Table1[[#This Row],[Latitude]]&amp;Table1[[#This Row],[Longitude]]</f>
        <v>1.3701985745935103.865482337557</v>
      </c>
      <c r="D364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SERANGOON</v>
      </c>
      <c r="E364" t="s">
        <v>10</v>
      </c>
    </row>
    <row r="365" spans="1:5" x14ac:dyDescent="0.3">
      <c r="A365">
        <v>1.3486991764731</v>
      </c>
      <c r="B365">
        <v>103.843615268264</v>
      </c>
      <c r="C365" t="str">
        <f>Table1[[#This Row],[Latitude]]&amp;Table1[[#This Row],[Longitude]]</f>
        <v>1.3486991764731103.843615268264</v>
      </c>
      <c r="D365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BISHAN</v>
      </c>
      <c r="E365" t="s">
        <v>16</v>
      </c>
    </row>
    <row r="366" spans="1:5" x14ac:dyDescent="0.3">
      <c r="A366">
        <v>1.3620222298742199</v>
      </c>
      <c r="B366">
        <v>103.82841467658901</v>
      </c>
      <c r="C366" t="str">
        <f>Table1[[#This Row],[Latitude]]&amp;Table1[[#This Row],[Longitude]]</f>
        <v>1.36202222987422103.828414676589</v>
      </c>
      <c r="D366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BISHAN</v>
      </c>
      <c r="E366" t="s">
        <v>16</v>
      </c>
    </row>
    <row r="367" spans="1:5" x14ac:dyDescent="0.3">
      <c r="A367">
        <v>1.3555467795184899</v>
      </c>
      <c r="B367">
        <v>103.884110116423</v>
      </c>
      <c r="C367" t="str">
        <f>Table1[[#This Row],[Latitude]]&amp;Table1[[#This Row],[Longitude]]</f>
        <v>1.35554677951849103.884110116423</v>
      </c>
      <c r="D367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HOUGANG</v>
      </c>
      <c r="E367" t="s">
        <v>18</v>
      </c>
    </row>
    <row r="368" spans="1:5" x14ac:dyDescent="0.3">
      <c r="A368">
        <v>1.43774180500715</v>
      </c>
      <c r="B368">
        <v>103.835167452825</v>
      </c>
      <c r="C368" t="str">
        <f>Table1[[#This Row],[Latitude]]&amp;Table1[[#This Row],[Longitude]]</f>
        <v>1.43774180500715103.835167452825</v>
      </c>
      <c r="D368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YISHUN</v>
      </c>
      <c r="E368" t="s">
        <v>35</v>
      </c>
    </row>
    <row r="369" spans="1:5" x14ac:dyDescent="0.3">
      <c r="A369">
        <v>1.31755869590237</v>
      </c>
      <c r="B369">
        <v>103.74868248252</v>
      </c>
      <c r="C369" t="str">
        <f>Table1[[#This Row],[Latitude]]&amp;Table1[[#This Row],[Longitude]]</f>
        <v>1.31755869590237103.74868248252</v>
      </c>
      <c r="D369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0</v>
      </c>
    </row>
    <row r="370" spans="1:5" x14ac:dyDescent="0.3">
      <c r="A370">
        <v>1.30305352595525</v>
      </c>
      <c r="B370">
        <v>103.79077307253201</v>
      </c>
      <c r="C370" t="str">
        <f>Table1[[#This Row],[Latitude]]&amp;Table1[[#This Row],[Longitude]]</f>
        <v>1.30305352595525103.790773072532</v>
      </c>
      <c r="D370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QUEENSTOWN</v>
      </c>
      <c r="E370" t="s">
        <v>47</v>
      </c>
    </row>
    <row r="371" spans="1:5" x14ac:dyDescent="0.3">
      <c r="A371">
        <v>1.3134460858191599</v>
      </c>
      <c r="B371">
        <v>103.957841983501</v>
      </c>
      <c r="C371" t="str">
        <f>Table1[[#This Row],[Latitude]]&amp;Table1[[#This Row],[Longitude]]</f>
        <v>1.31344608581916103.957841983501</v>
      </c>
      <c r="D371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BEDOK</v>
      </c>
      <c r="E371" t="s">
        <v>8</v>
      </c>
    </row>
    <row r="372" spans="1:5" x14ac:dyDescent="0.3">
      <c r="A372">
        <v>1.30671937624833</v>
      </c>
      <c r="B372">
        <v>103.93359844233299</v>
      </c>
      <c r="C372" t="str">
        <f>Table1[[#This Row],[Latitude]]&amp;Table1[[#This Row],[Longitude]]</f>
        <v>1.30671937624833103.933598442333</v>
      </c>
      <c r="D372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BEDOK</v>
      </c>
      <c r="E372" t="s">
        <v>8</v>
      </c>
    </row>
    <row r="373" spans="1:5" x14ac:dyDescent="0.3">
      <c r="A373">
        <v>1.3000767281362899</v>
      </c>
      <c r="B373">
        <v>103.841229266404</v>
      </c>
      <c r="C373" t="str">
        <f>Table1[[#This Row],[Latitude]]&amp;Table1[[#This Row],[Longitude]]</f>
        <v>1.30007672813629103.841229266404</v>
      </c>
      <c r="D373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ORCHARD</v>
      </c>
      <c r="E373" t="s">
        <v>75</v>
      </c>
    </row>
    <row r="374" spans="1:5" x14ac:dyDescent="0.3">
      <c r="A374">
        <v>1.2971846848770301</v>
      </c>
      <c r="B374">
        <v>103.886356047093</v>
      </c>
      <c r="C374" t="str">
        <f>Table1[[#This Row],[Latitude]]&amp;Table1[[#This Row],[Longitude]]</f>
        <v>1.29718468487703103.886356047093</v>
      </c>
      <c r="D374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MARINE PARADE</v>
      </c>
      <c r="E374" t="s">
        <v>42</v>
      </c>
    </row>
    <row r="375" spans="1:5" x14ac:dyDescent="0.3">
      <c r="A375">
        <v>1.29665780394226</v>
      </c>
      <c r="B375">
        <v>103.899696568042</v>
      </c>
      <c r="C375" t="str">
        <f>Table1[[#This Row],[Latitude]]&amp;Table1[[#This Row],[Longitude]]</f>
        <v>1.29665780394226103.899696568042</v>
      </c>
      <c r="D375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MARINE PARADE</v>
      </c>
      <c r="E375" t="s">
        <v>42</v>
      </c>
    </row>
    <row r="376" spans="1:5" x14ac:dyDescent="0.3">
      <c r="A376">
        <v>1.31600677575561</v>
      </c>
      <c r="B376">
        <v>103.969106192373</v>
      </c>
      <c r="C376" t="str">
        <f>Table1[[#This Row],[Latitude]]&amp;Table1[[#This Row],[Longitude]]</f>
        <v>1.31600677575561103.969106192373</v>
      </c>
      <c r="D376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TAMPINES</v>
      </c>
      <c r="E376" t="s">
        <v>28</v>
      </c>
    </row>
    <row r="377" spans="1:5" x14ac:dyDescent="0.3">
      <c r="A377">
        <v>1.3043225996766401</v>
      </c>
      <c r="B377">
        <v>103.924754668869</v>
      </c>
      <c r="C377" t="str">
        <f>Table1[[#This Row],[Latitude]]&amp;Table1[[#This Row],[Longitude]]</f>
        <v>1.30432259967664103.924754668869</v>
      </c>
      <c r="D377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BEDOK</v>
      </c>
      <c r="E377" t="s">
        <v>8</v>
      </c>
    </row>
    <row r="378" spans="1:5" x14ac:dyDescent="0.3">
      <c r="A378">
        <v>1.2992780321417701</v>
      </c>
      <c r="B378">
        <v>103.907844142513</v>
      </c>
      <c r="C378" t="str">
        <f>Table1[[#This Row],[Latitude]]&amp;Table1[[#This Row],[Longitude]]</f>
        <v>1.29927803214177103.907844142513</v>
      </c>
      <c r="D378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MARINE PARADE</v>
      </c>
      <c r="E378" t="s">
        <v>42</v>
      </c>
    </row>
    <row r="379" spans="1:5" x14ac:dyDescent="0.3">
      <c r="A379">
        <v>1.35018692949667</v>
      </c>
      <c r="B379">
        <v>103.84636666746999</v>
      </c>
      <c r="C379" t="str">
        <f>Table1[[#This Row],[Latitude]]&amp;Table1[[#This Row],[Longitude]]</f>
        <v>1.35018692949667103.84636666747</v>
      </c>
      <c r="D379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BISHAN</v>
      </c>
      <c r="E379" t="s">
        <v>16</v>
      </c>
    </row>
    <row r="380" spans="1:5" x14ac:dyDescent="0.3">
      <c r="A380">
        <v>1.30973557368038</v>
      </c>
      <c r="B380">
        <v>103.943139660635</v>
      </c>
      <c r="C380" t="str">
        <f>Table1[[#This Row],[Latitude]]&amp;Table1[[#This Row],[Longitude]]</f>
        <v>1.30973557368038103.943139660635</v>
      </c>
      <c r="D380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BEDOK</v>
      </c>
      <c r="E380" t="s">
        <v>8</v>
      </c>
    </row>
    <row r="381" spans="1:5" x14ac:dyDescent="0.3">
      <c r="A381">
        <v>1.2944377616368301</v>
      </c>
      <c r="B381">
        <v>103.87253718950301</v>
      </c>
      <c r="C381" t="str">
        <f>Table1[[#This Row],[Latitude]]&amp;Table1[[#This Row],[Longitude]]</f>
        <v>1.29443776163683103.872537189503</v>
      </c>
      <c r="D381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MARINA EAST</v>
      </c>
      <c r="E381" t="s">
        <v>89</v>
      </c>
    </row>
    <row r="382" spans="1:5" x14ac:dyDescent="0.3">
      <c r="A382">
        <v>1.36111471465949</v>
      </c>
      <c r="B382">
        <v>103.84770546867701</v>
      </c>
      <c r="C382" t="str">
        <f>Table1[[#This Row],[Latitude]]&amp;Table1[[#This Row],[Longitude]]</f>
        <v>1.36111471465949103.847705468677</v>
      </c>
      <c r="D382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BISHAN</v>
      </c>
      <c r="E382" t="s">
        <v>16</v>
      </c>
    </row>
    <row r="383" spans="1:5" x14ac:dyDescent="0.3">
      <c r="A383">
        <v>1.3357691346810501</v>
      </c>
      <c r="B383">
        <v>103.73047994954101</v>
      </c>
      <c r="C383" t="str">
        <f>Table1[[#This Row],[Latitude]]&amp;Table1[[#This Row],[Longitude]]</f>
        <v>1.33576913468105103.730479949541</v>
      </c>
      <c r="D383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0</v>
      </c>
    </row>
    <row r="384" spans="1:5" x14ac:dyDescent="0.3">
      <c r="A384">
        <v>1.4088309328569899</v>
      </c>
      <c r="B384">
        <v>103.922617218225</v>
      </c>
      <c r="C384" t="str">
        <f>Table1[[#This Row],[Latitude]]&amp;Table1[[#This Row],[Longitude]]</f>
        <v>1.40883093285699103.922617218225</v>
      </c>
      <c r="D384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PUNGGOL</v>
      </c>
      <c r="E384" t="s">
        <v>77</v>
      </c>
    </row>
    <row r="385" spans="1:5" x14ac:dyDescent="0.3">
      <c r="A385">
        <v>1.36778563120957</v>
      </c>
      <c r="B385">
        <v>103.89062790967699</v>
      </c>
      <c r="C385" t="str">
        <f>Table1[[#This Row],[Latitude]]&amp;Table1[[#This Row],[Longitude]]</f>
        <v>1.36778563120957103.890627909677</v>
      </c>
      <c r="D385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HOUGANG</v>
      </c>
      <c r="E385" t="s">
        <v>18</v>
      </c>
    </row>
    <row r="386" spans="1:5" x14ac:dyDescent="0.3">
      <c r="A386">
        <v>1.3637422345864201</v>
      </c>
      <c r="B386">
        <v>103.940732123294</v>
      </c>
      <c r="C386" t="str">
        <f>Table1[[#This Row],[Latitude]]&amp;Table1[[#This Row],[Longitude]]</f>
        <v>1.36374223458642103.940732123294</v>
      </c>
      <c r="D386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TAMPINES</v>
      </c>
      <c r="E386" t="s">
        <v>28</v>
      </c>
    </row>
    <row r="387" spans="1:5" x14ac:dyDescent="0.3">
      <c r="A387">
        <v>1.3336633514928999</v>
      </c>
      <c r="B387">
        <v>103.726949649966</v>
      </c>
      <c r="C387" t="str">
        <f>Table1[[#This Row],[Latitude]]&amp;Table1[[#This Row],[Longitude]]</f>
        <v>1.3336633514929103.726949649966</v>
      </c>
      <c r="D387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0</v>
      </c>
    </row>
    <row r="388" spans="1:5" x14ac:dyDescent="0.3">
      <c r="A388">
        <v>1.34109672622026</v>
      </c>
      <c r="B388">
        <v>103.732000758616</v>
      </c>
      <c r="C388" t="str">
        <f>Table1[[#This Row],[Latitude]]&amp;Table1[[#This Row],[Longitude]]</f>
        <v>1.34109672622026103.732000758616</v>
      </c>
      <c r="D388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0</v>
      </c>
    </row>
    <row r="389" spans="1:5" x14ac:dyDescent="0.3">
      <c r="A389">
        <v>1.31542692206206</v>
      </c>
      <c r="B389">
        <v>103.921502625315</v>
      </c>
      <c r="C389" t="str">
        <f>Table1[[#This Row],[Latitude]]&amp;Table1[[#This Row],[Longitude]]</f>
        <v>1.31542692206206103.921502625315</v>
      </c>
      <c r="D389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BEDOK</v>
      </c>
      <c r="E389" t="s">
        <v>8</v>
      </c>
    </row>
    <row r="390" spans="1:5" x14ac:dyDescent="0.3">
      <c r="A390">
        <v>1.3142002806272799</v>
      </c>
      <c r="B390">
        <v>103.81595842240699</v>
      </c>
      <c r="C390" t="str">
        <f>Table1[[#This Row],[Latitude]]&amp;Table1[[#This Row],[Longitude]]</f>
        <v>1.31420028062728103.815958422407</v>
      </c>
      <c r="D390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TANGLIN</v>
      </c>
      <c r="E390" t="s">
        <v>91</v>
      </c>
    </row>
    <row r="391" spans="1:5" x14ac:dyDescent="0.3">
      <c r="A391">
        <v>1.2666121902360801</v>
      </c>
      <c r="B391">
        <v>103.802539662917</v>
      </c>
      <c r="C391" t="str">
        <f>Table1[[#This Row],[Latitude]]&amp;Table1[[#This Row],[Longitude]]</f>
        <v>1.26661219023608103.802539662917</v>
      </c>
      <c r="D391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0</v>
      </c>
    </row>
    <row r="392" spans="1:5" x14ac:dyDescent="0.3">
      <c r="A392">
        <v>1.35443433023353</v>
      </c>
      <c r="B392">
        <v>103.778073152823</v>
      </c>
      <c r="C392" t="str">
        <f>Table1[[#This Row],[Latitude]]&amp;Table1[[#This Row],[Longitude]]</f>
        <v>1.35443433023353103.778073152823</v>
      </c>
      <c r="D392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BUKIT PANJANG</v>
      </c>
      <c r="E392" t="s">
        <v>20</v>
      </c>
    </row>
    <row r="393" spans="1:5" x14ac:dyDescent="0.3">
      <c r="A393">
        <v>1.40051649783889</v>
      </c>
      <c r="B393">
        <v>103.807356255511</v>
      </c>
      <c r="C393" t="str">
        <f>Table1[[#This Row],[Latitude]]&amp;Table1[[#This Row],[Longitude]]</f>
        <v>1.40051649783889103.807356255511</v>
      </c>
      <c r="D393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CENTRAL WATER CATCHMENT</v>
      </c>
      <c r="E393" t="s">
        <v>44</v>
      </c>
    </row>
    <row r="394" spans="1:5" x14ac:dyDescent="0.3">
      <c r="A394">
        <v>1.37220940661039</v>
      </c>
      <c r="B394">
        <v>103.812670541432</v>
      </c>
      <c r="C394" t="str">
        <f>Table1[[#This Row],[Latitude]]&amp;Table1[[#This Row],[Longitude]]</f>
        <v>1.37220940661039103.812670541432</v>
      </c>
      <c r="D394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CENTRAL WATER CATCHMENT</v>
      </c>
      <c r="E394" t="s">
        <v>44</v>
      </c>
    </row>
    <row r="395" spans="1:5" x14ac:dyDescent="0.3">
      <c r="A395">
        <v>1.38272611897502</v>
      </c>
      <c r="B395">
        <v>103.82196668344901</v>
      </c>
      <c r="C395" t="str">
        <f>Table1[[#This Row],[Latitude]]&amp;Table1[[#This Row],[Longitude]]</f>
        <v>1.38272611897502103.821966683449</v>
      </c>
      <c r="D395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ANG MO KIO</v>
      </c>
      <c r="E395" t="s">
        <v>14</v>
      </c>
    </row>
    <row r="396" spans="1:5" x14ac:dyDescent="0.3">
      <c r="A396">
        <v>1.3571658906850199</v>
      </c>
      <c r="B396">
        <v>103.821027698568</v>
      </c>
      <c r="C396" t="str">
        <f>Table1[[#This Row],[Latitude]]&amp;Table1[[#This Row],[Longitude]]</f>
        <v>1.35716589068502103.821027698568</v>
      </c>
      <c r="D396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BISHAN</v>
      </c>
      <c r="E396" t="s">
        <v>16</v>
      </c>
    </row>
    <row r="397" spans="1:5" x14ac:dyDescent="0.3">
      <c r="A397">
        <v>1.37687289965653</v>
      </c>
      <c r="B397">
        <v>103.77943809057901</v>
      </c>
      <c r="C397" t="str">
        <f>Table1[[#This Row],[Latitude]]&amp;Table1[[#This Row],[Longitude]]</f>
        <v>1.37687289965653103.779438090579</v>
      </c>
      <c r="D397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CENTRAL WATER CATCHMENT</v>
      </c>
      <c r="E397" t="s">
        <v>44</v>
      </c>
    </row>
    <row r="398" spans="1:5" x14ac:dyDescent="0.3">
      <c r="A398">
        <v>1.3447464959452999</v>
      </c>
      <c r="B398">
        <v>103.78197054160999</v>
      </c>
      <c r="C398" t="str">
        <f>Table1[[#This Row],[Latitude]]&amp;Table1[[#This Row],[Longitude]]</f>
        <v>1.3447464959453103.78197054161</v>
      </c>
      <c r="D398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BUKIT PANJANG</v>
      </c>
      <c r="E398" t="s">
        <v>20</v>
      </c>
    </row>
    <row r="399" spans="1:5" x14ac:dyDescent="0.3">
      <c r="A399">
        <v>1.3690157714478799</v>
      </c>
      <c r="B399">
        <v>103.826594451478</v>
      </c>
      <c r="C399" t="str">
        <f>Table1[[#This Row],[Latitude]]&amp;Table1[[#This Row],[Longitude]]</f>
        <v>1.36901577144788103.826594451478</v>
      </c>
      <c r="D399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CENTRAL WATER CATCHMENT</v>
      </c>
      <c r="E399" t="s">
        <v>44</v>
      </c>
    </row>
    <row r="400" spans="1:5" x14ac:dyDescent="0.3">
      <c r="A400">
        <v>1.36802460679239</v>
      </c>
      <c r="B400">
        <v>103.778271500035</v>
      </c>
      <c r="C400" t="str">
        <f>Table1[[#This Row],[Latitude]]&amp;Table1[[#This Row],[Longitude]]</f>
        <v>1.36802460679239103.778271500035</v>
      </c>
      <c r="D400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BUKIT PANJANG</v>
      </c>
      <c r="E400" t="s">
        <v>20</v>
      </c>
    </row>
    <row r="401" spans="1:5" x14ac:dyDescent="0.3">
      <c r="A401">
        <v>1.3575785295876199</v>
      </c>
      <c r="B401">
        <v>103.75572689075101</v>
      </c>
      <c r="C401" t="str">
        <f>Table1[[#This Row],[Latitude]]&amp;Table1[[#This Row],[Longitude]]</f>
        <v>1.35757852958762103.755726890751</v>
      </c>
      <c r="D401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BUKIT BATOK</v>
      </c>
      <c r="E401" t="s">
        <v>26</v>
      </c>
    </row>
    <row r="402" spans="1:5" x14ac:dyDescent="0.3">
      <c r="A402">
        <v>1.3501401070243799</v>
      </c>
      <c r="B402">
        <v>103.764197119648</v>
      </c>
      <c r="C402" t="str">
        <f>Table1[[#This Row],[Latitude]]&amp;Table1[[#This Row],[Longitude]]</f>
        <v>1.35014010702438103.764197119648</v>
      </c>
      <c r="D402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BUKIT BATOK</v>
      </c>
      <c r="E402" t="s">
        <v>26</v>
      </c>
    </row>
    <row r="403" spans="1:5" x14ac:dyDescent="0.3">
      <c r="A403">
        <v>1.2638318513614699</v>
      </c>
      <c r="B403">
        <v>103.80392982757</v>
      </c>
      <c r="C403" t="str">
        <f>Table1[[#This Row],[Latitude]]&amp;Table1[[#This Row],[Longitude]]</f>
        <v>1.26383185136147103.80392982757</v>
      </c>
      <c r="D403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0</v>
      </c>
    </row>
    <row r="404" spans="1:5" x14ac:dyDescent="0.3">
      <c r="A404">
        <v>1.2650505382841599</v>
      </c>
      <c r="B404">
        <v>103.80820674245901</v>
      </c>
      <c r="C404" t="str">
        <f>Table1[[#This Row],[Latitude]]&amp;Table1[[#This Row],[Longitude]]</f>
        <v>1.26505053828416103.808206742459</v>
      </c>
      <c r="D404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0</v>
      </c>
    </row>
    <row r="405" spans="1:5" x14ac:dyDescent="0.3">
      <c r="A405">
        <v>1.40190255486854</v>
      </c>
      <c r="B405">
        <v>103.82012542136501</v>
      </c>
      <c r="C405" t="str">
        <f>Table1[[#This Row],[Latitude]]&amp;Table1[[#This Row],[Longitude]]</f>
        <v>1.40190255486854103.820125421365</v>
      </c>
      <c r="D405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YISHUN</v>
      </c>
      <c r="E405" t="s">
        <v>35</v>
      </c>
    </row>
    <row r="406" spans="1:5" x14ac:dyDescent="0.3">
      <c r="A406">
        <v>1.37632686012539</v>
      </c>
      <c r="B406">
        <v>103.80189231438899</v>
      </c>
      <c r="C406" t="str">
        <f>Table1[[#This Row],[Latitude]]&amp;Table1[[#This Row],[Longitude]]</f>
        <v>1.37632686012539103.801892314389</v>
      </c>
      <c r="D406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CENTRAL WATER CATCHMENT</v>
      </c>
      <c r="E406" t="s">
        <v>44</v>
      </c>
    </row>
    <row r="407" spans="1:5" x14ac:dyDescent="0.3">
      <c r="A407">
        <v>1.4041527774962601</v>
      </c>
      <c r="B407">
        <v>103.988002907962</v>
      </c>
      <c r="C407" t="str">
        <f>Table1[[#This Row],[Latitude]]&amp;Table1[[#This Row],[Longitude]]</f>
        <v>1.40415277749626103.988002907962</v>
      </c>
      <c r="D407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0</v>
      </c>
    </row>
    <row r="408" spans="1:5" x14ac:dyDescent="0.3">
      <c r="A408">
        <v>1.4330113134409199</v>
      </c>
      <c r="B408">
        <v>104.053771027284</v>
      </c>
      <c r="C408" t="str">
        <f>Table1[[#This Row],[Latitude]]&amp;Table1[[#This Row],[Longitude]]</f>
        <v>1.43301131344092104.053771027284</v>
      </c>
      <c r="D408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0</v>
      </c>
    </row>
    <row r="409" spans="1:5" x14ac:dyDescent="0.3">
      <c r="A409">
        <v>1.4366637207547399</v>
      </c>
      <c r="B409">
        <v>104.047607200333</v>
      </c>
      <c r="C409" t="str">
        <f>Table1[[#This Row],[Latitude]]&amp;Table1[[#This Row],[Longitude]]</f>
        <v>1.43666372075474104.047607200333</v>
      </c>
      <c r="D409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0</v>
      </c>
    </row>
    <row r="410" spans="1:5" x14ac:dyDescent="0.3">
      <c r="A410">
        <v>1.36263847758636</v>
      </c>
      <c r="B410">
        <v>103.773555292056</v>
      </c>
      <c r="C410" t="str">
        <f>Table1[[#This Row],[Latitude]]&amp;Table1[[#This Row],[Longitude]]</f>
        <v>1.36263847758636103.773555292056</v>
      </c>
      <c r="D410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BUKIT PANJANG</v>
      </c>
      <c r="E410" t="s">
        <v>20</v>
      </c>
    </row>
    <row r="411" spans="1:5" x14ac:dyDescent="0.3">
      <c r="A411">
        <v>1.44638024156117</v>
      </c>
      <c r="B411">
        <v>103.72452010603099</v>
      </c>
      <c r="C411" t="str">
        <f>Table1[[#This Row],[Latitude]]&amp;Table1[[#This Row],[Longitude]]</f>
        <v>1.44638024156117103.724520106031</v>
      </c>
      <c r="D411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0</v>
      </c>
    </row>
    <row r="412" spans="1:5" x14ac:dyDescent="0.3">
      <c r="A412">
        <v>1.4415040170586499</v>
      </c>
      <c r="B412">
        <v>103.73576387576701</v>
      </c>
      <c r="C412" t="str">
        <f>Table1[[#This Row],[Latitude]]&amp;Table1[[#This Row],[Longitude]]</f>
        <v>1.44150401705865103.735763875767</v>
      </c>
      <c r="D412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0</v>
      </c>
    </row>
    <row r="413" spans="1:5" x14ac:dyDescent="0.3">
      <c r="A413">
        <v>1.43952965820737</v>
      </c>
      <c r="B413">
        <v>103.737736451903</v>
      </c>
      <c r="C413" t="str">
        <f>Table1[[#This Row],[Latitude]]&amp;Table1[[#This Row],[Longitude]]</f>
        <v>1.43952965820737103.737736451903</v>
      </c>
      <c r="D413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SUNGEI KADUT</v>
      </c>
      <c r="E413" t="s">
        <v>63</v>
      </c>
    </row>
    <row r="414" spans="1:5" x14ac:dyDescent="0.3">
      <c r="A414">
        <v>1.41911053048785</v>
      </c>
      <c r="B414">
        <v>103.729255870451</v>
      </c>
      <c r="C414" t="str">
        <f>Table1[[#This Row],[Latitude]]&amp;Table1[[#This Row],[Longitude]]</f>
        <v>1.41911053048785103.729255870451</v>
      </c>
      <c r="D414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0</v>
      </c>
    </row>
    <row r="415" spans="1:5" x14ac:dyDescent="0.3">
      <c r="A415">
        <v>1.4358284819409901</v>
      </c>
      <c r="B415">
        <v>103.720568907342</v>
      </c>
      <c r="C415" t="str">
        <f>Table1[[#This Row],[Latitude]]&amp;Table1[[#This Row],[Longitude]]</f>
        <v>1.43582848194099103.720568907342</v>
      </c>
      <c r="D415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0</v>
      </c>
    </row>
    <row r="416" spans="1:5" x14ac:dyDescent="0.3">
      <c r="A416">
        <v>1.4383530639359099</v>
      </c>
      <c r="B416">
        <v>103.74265506039001</v>
      </c>
      <c r="C416" t="str">
        <f>Table1[[#This Row],[Latitude]]&amp;Table1[[#This Row],[Longitude]]</f>
        <v>1.43835306393591103.74265506039</v>
      </c>
      <c r="D416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SUNGEI KADUT</v>
      </c>
      <c r="E416" t="s">
        <v>63</v>
      </c>
    </row>
    <row r="417" spans="1:5" x14ac:dyDescent="0.3">
      <c r="A417">
        <v>1.26895290722453</v>
      </c>
      <c r="B417">
        <v>103.803926581863</v>
      </c>
      <c r="C417" t="str">
        <f>Table1[[#This Row],[Latitude]]&amp;Table1[[#This Row],[Longitude]]</f>
        <v>1.26895290722453103.803926581863</v>
      </c>
      <c r="D417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0</v>
      </c>
    </row>
    <row r="418" spans="1:5" x14ac:dyDescent="0.3">
      <c r="A418">
        <v>1.4086814817776601</v>
      </c>
      <c r="B418">
        <v>103.959624087759</v>
      </c>
      <c r="C418" t="str">
        <f>Table1[[#This Row],[Latitude]]&amp;Table1[[#This Row],[Longitude]]</f>
        <v>1.40868148177766103.959624087759</v>
      </c>
      <c r="D418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0</v>
      </c>
    </row>
    <row r="419" spans="1:5" x14ac:dyDescent="0.3">
      <c r="A419">
        <v>1.34138191642171</v>
      </c>
      <c r="B419">
        <v>103.77932119570799</v>
      </c>
      <c r="C419" t="str">
        <f>Table1[[#This Row],[Latitude]]&amp;Table1[[#This Row],[Longitude]]</f>
        <v>1.34138191642171103.779321195708</v>
      </c>
      <c r="D419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BUKIT TIMAH</v>
      </c>
      <c r="E419" t="s">
        <v>12</v>
      </c>
    </row>
    <row r="420" spans="1:5" x14ac:dyDescent="0.3">
      <c r="A420">
        <v>1.3501441641348499</v>
      </c>
      <c r="B420">
        <v>103.77598362624001</v>
      </c>
      <c r="C420" t="str">
        <f>Table1[[#This Row],[Latitude]]&amp;Table1[[#This Row],[Longitude]]</f>
        <v>1.35014416413485103.77598362624</v>
      </c>
      <c r="D420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BUKIT PANJANG</v>
      </c>
      <c r="E420" t="s">
        <v>20</v>
      </c>
    </row>
    <row r="421" spans="1:5" x14ac:dyDescent="0.3">
      <c r="A421">
        <v>1.40537086411557</v>
      </c>
      <c r="B421">
        <v>103.75425373618199</v>
      </c>
      <c r="C421" t="str">
        <f>Table1[[#This Row],[Latitude]]&amp;Table1[[#This Row],[Longitude]]</f>
        <v>1.40537086411557103.754253736182</v>
      </c>
      <c r="D421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SUNGEI KADUT</v>
      </c>
      <c r="E421" t="s">
        <v>63</v>
      </c>
    </row>
    <row r="422" spans="1:5" x14ac:dyDescent="0.3">
      <c r="A422">
        <v>1.2992753996558799</v>
      </c>
      <c r="B422">
        <v>103.843876655285</v>
      </c>
      <c r="C422" t="str">
        <f>Table1[[#This Row],[Latitude]]&amp;Table1[[#This Row],[Longitude]]</f>
        <v>1.29927539965588103.843876655285</v>
      </c>
      <c r="D422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MUSEUM</v>
      </c>
      <c r="E422" t="s">
        <v>37</v>
      </c>
    </row>
    <row r="423" spans="1:5" x14ac:dyDescent="0.3">
      <c r="A423">
        <v>1.3099430000000001</v>
      </c>
      <c r="B423">
        <v>103.852126</v>
      </c>
      <c r="C423" t="str">
        <f>Table1[[#This Row],[Latitude]]&amp;Table1[[#This Row],[Longitude]]</f>
        <v>1.309943103.852126</v>
      </c>
      <c r="D423" t="str">
        <f>IFERROR(MID(LEFT(_xlfn.WEBSERVICE("https://developers.onemap.sg/privateapi/popapi/getPlanningarea?token="&amp;$G$1&amp;"&amp;lat="&amp;ROUND(Table1[[#This Row],[Latitude]],5)&amp;"&amp;lng="&amp;ROUND(Table1[[#This Row],[Longitude]],4)),FIND("geojson",_xlfn.WEBSERVICE("https://developers.onemap.sg/privateapi/popapi/getPlanningarea?token="&amp;$G$1&amp;"&amp;lat="&amp;ROUND(Table1[[#This Row],[Latitude]],5)&amp;"&amp;lng="&amp;ROUND(Table1[[#This Row],[Longitude]],4)))-4),FIND("pln_area_n",_xlfn.WEBSERVICE("https://developers.onemap.sg/privateapi/popapi/getPlanningarea?token="&amp;$G$1&amp;"&amp;lat="&amp;ROUND(Table1[[#This Row],[Latitude]],5)&amp;"&amp;lng="&amp;ROUND(Table1[[#This Row],[Longitude]],4)))+13,LEN(_xlfn.WEBSERVICE("https://developers.onemap.sg/privateapi/popapi/getPlanningarea?token="&amp;$G$1&amp;"&amp;lat="&amp;ROUND(Table1[[#This Row],[Latitude]],5)&amp;"&amp;lng="&amp;ROUND(Table1[[#This Row],[Longitude]],4)))),Table1[[#This Row],[Column1]])</f>
        <v>KALLANG</v>
      </c>
      <c r="E423" t="s">
        <v>40</v>
      </c>
    </row>
  </sheetData>
  <conditionalFormatting sqref="D2:D423">
    <cfRule type="cellIs" dxfId="0" priority="1" operator="equal">
      <formula>0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parks</vt:lpstr>
      <vt:lpstr>OneMap Reconcile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Ong Wee Yang</cp:lastModifiedBy>
  <cp:revision/>
  <dcterms:created xsi:type="dcterms:W3CDTF">2023-03-29T12:40:33Z</dcterms:created>
  <dcterms:modified xsi:type="dcterms:W3CDTF">2023-04-26T13:46:23Z</dcterms:modified>
  <cp:category/>
  <cp:contentStatus/>
</cp:coreProperties>
</file>