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1114893_u_nus_edu/Documents/Group project/Project Dengue/Final report/4. Orange K-Means/"/>
    </mc:Choice>
  </mc:AlternateContent>
  <xr:revisionPtr revIDLastSave="469" documentId="13_ncr:1_{4C6E0CBC-8D12-44BF-A305-7F2D05F53435}" xr6:coauthVersionLast="47" xr6:coauthVersionMax="47" xr10:uidLastSave="{771EA7CB-BC21-498F-854C-8139EF75E54A}"/>
  <bookViews>
    <workbookView xWindow="-120" yWindow="-16320" windowWidth="29040" windowHeight="15720" xr2:uid="{25CF596A-4E14-4AA8-A798-F3170F49C136}"/>
  </bookViews>
  <sheets>
    <sheet name="Sheet1 (3)" sheetId="7" r:id="rId1"/>
  </sheets>
  <definedNames>
    <definedName name="_xlnm._FilterDatabase" localSheetId="0" hidden="1">'Sheet1 (3)'!$A$1:$S$53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7" l="1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2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2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H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angme</author>
  </authors>
  <commentList>
    <comment ref="F1" authorId="0" shapeId="0" xr:uid="{8956A11B-9284-4412-B829-A4BB69EE62F9}">
      <text>
        <r>
          <rPr>
            <b/>
            <sz val="9"/>
            <color indexed="81"/>
            <rFont val="Tahoma"/>
            <family val="2"/>
          </rPr>
          <t>angme:</t>
        </r>
        <r>
          <rPr>
            <sz val="9"/>
            <color indexed="81"/>
            <rFont val="Tahoma"/>
            <family val="2"/>
          </rPr>
          <t xml:space="preserve">
right join to park
</t>
        </r>
      </text>
    </comment>
  </commentList>
</comments>
</file>

<file path=xl/sharedStrings.xml><?xml version="1.0" encoding="utf-8"?>
<sst xmlns="http://schemas.openxmlformats.org/spreadsheetml/2006/main" count="71" uniqueCount="71">
  <si>
    <t>Planning Area</t>
  </si>
  <si>
    <t>Median Population</t>
  </si>
  <si>
    <t>No. of Hawker Centers</t>
  </si>
  <si>
    <t>No. of Parks</t>
  </si>
  <si>
    <t>No. Water Bodies</t>
  </si>
  <si>
    <t>Ang Mo Kio</t>
  </si>
  <si>
    <t>Bedok</t>
  </si>
  <si>
    <t>Bishan</t>
  </si>
  <si>
    <t>Bukit Batok</t>
  </si>
  <si>
    <t>Bukit Merah</t>
  </si>
  <si>
    <t>Bukit Panjang</t>
  </si>
  <si>
    <t>Bukit Timah</t>
  </si>
  <si>
    <t>Central Water Catchment</t>
  </si>
  <si>
    <t>Changi</t>
  </si>
  <si>
    <t>Choa Chu Kang</t>
  </si>
  <si>
    <t>Clementi</t>
  </si>
  <si>
    <t>Downtown Core</t>
  </si>
  <si>
    <t>Geylang</t>
  </si>
  <si>
    <t>Hougang</t>
  </si>
  <si>
    <t>Jurong East</t>
  </si>
  <si>
    <t>Jurong West</t>
  </si>
  <si>
    <t>Kallang</t>
  </si>
  <si>
    <t>Mandai</t>
  </si>
  <si>
    <t>Marine Parade</t>
  </si>
  <si>
    <t>Museum</t>
  </si>
  <si>
    <t>Newton</t>
  </si>
  <si>
    <t>Novena</t>
  </si>
  <si>
    <t>Orchard</t>
  </si>
  <si>
    <t>Outram</t>
  </si>
  <si>
    <t>Pasir Ris</t>
  </si>
  <si>
    <t>Paya Lebar</t>
  </si>
  <si>
    <t>Pioneer</t>
  </si>
  <si>
    <t>Punggol</t>
  </si>
  <si>
    <t>Queenstown</t>
  </si>
  <si>
    <t>River Valley</t>
  </si>
  <si>
    <t>Rochor</t>
  </si>
  <si>
    <t>Seletar</t>
  </si>
  <si>
    <t>Sembawang</t>
  </si>
  <si>
    <t>Sengkang</t>
  </si>
  <si>
    <t>Serangoon</t>
  </si>
  <si>
    <t>Singapore River</t>
  </si>
  <si>
    <t>Sungei Kadut</t>
  </si>
  <si>
    <t>Tampines</t>
  </si>
  <si>
    <t>Tanglin</t>
  </si>
  <si>
    <t>Toa Payoh</t>
  </si>
  <si>
    <t>Tuas</t>
  </si>
  <si>
    <t>Western Water Catchment</t>
  </si>
  <si>
    <t>Woodlands</t>
  </si>
  <si>
    <t>Yishun</t>
  </si>
  <si>
    <t>Lim Chu Kang</t>
  </si>
  <si>
    <t>Marina East</t>
  </si>
  <si>
    <t>North-Eastern Islands</t>
  </si>
  <si>
    <t>Boon Lay</t>
  </si>
  <si>
    <t>Marina South</t>
  </si>
  <si>
    <t>Simpang</t>
  </si>
  <si>
    <t>Southern Islands</t>
  </si>
  <si>
    <t>Tengah</t>
  </si>
  <si>
    <t>Median Dengue Cases</t>
  </si>
  <si>
    <t>Median Dengue Cases_standardize</t>
  </si>
  <si>
    <t>Median Population_standardize</t>
  </si>
  <si>
    <t>No. of Hawker Centers_standardize</t>
  </si>
  <si>
    <t>No. of Parks_standardize</t>
  </si>
  <si>
    <t>No. Water Bodies_standardize</t>
  </si>
  <si>
    <t>Median Dengue Cases_minmax_normalisation</t>
  </si>
  <si>
    <t>Median Population_minmax_normalisation</t>
  </si>
  <si>
    <t>No. of Hawker Centers_minmax_normalisation</t>
  </si>
  <si>
    <t>No. of Parks_minmax_normalisation</t>
  </si>
  <si>
    <t>No. Water Bodies_minmax_normalisation</t>
  </si>
  <si>
    <t>Area</t>
  </si>
  <si>
    <t>Area_standardization</t>
  </si>
  <si>
    <t>Area_minmax_normalisation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</si>
</sst>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183E0-C550-401C-8436-35B5D7A06262}">
  <dimension ref="A1:S53"/>
  <sheetViews>
    <sheetView tabSelected="1" zoomScale="85" zoomScaleNormal="85" workbookViewId="0">
      <selection activeCell="C10" sqref="C10"/>
    </sheetView>
  </sheetViews>
  <sheetFormatPr defaultRowHeight="14.5" x14ac:dyDescent="0.35"/>
  <cols>
    <col min="1" max="1" width="23.26953125" bestFit="1" customWidth="1"/>
    <col min="2" max="2" width="11" customWidth="1"/>
    <col min="3" max="7" width="9.90625" customWidth="1"/>
    <col min="8" max="8" width="18.90625" style="4" customWidth="1"/>
    <col min="9" max="9" width="30.36328125" style="4" bestFit="1" customWidth="1"/>
    <col min="10" max="10" width="27.7265625" style="4" bestFit="1" customWidth="1"/>
    <col min="11" max="11" width="30.7265625" style="4" bestFit="1" customWidth="1"/>
    <col min="12" max="12" width="21.81640625" style="4" bestFit="1" customWidth="1"/>
    <col min="13" max="13" width="26.453125" style="4" bestFit="1" customWidth="1"/>
    <col min="14" max="14" width="26.453125" style="5" customWidth="1"/>
    <col min="15" max="15" width="40.08984375" style="5" bestFit="1" customWidth="1"/>
    <col min="16" max="16" width="37.54296875" style="5" bestFit="1" customWidth="1"/>
    <col min="17" max="17" width="40.453125" style="5" bestFit="1" customWidth="1"/>
    <col min="18" max="18" width="31.54296875" style="5" bestFit="1" customWidth="1"/>
    <col min="19" max="19" width="41.54296875" style="5" bestFit="1" customWidth="1"/>
  </cols>
  <sheetData>
    <row r="1" spans="1:19" ht="43.5" x14ac:dyDescent="0.35">
      <c r="A1" t="s">
        <v>0</v>
      </c>
      <c r="B1" t="s">
        <v>68</v>
      </c>
      <c r="C1" s="1" t="s">
        <v>57</v>
      </c>
      <c r="D1" s="1" t="s">
        <v>1</v>
      </c>
      <c r="E1" s="1" t="s">
        <v>2</v>
      </c>
      <c r="F1" s="1" t="s">
        <v>3</v>
      </c>
      <c r="G1" s="1" t="s">
        <v>4</v>
      </c>
      <c r="H1" s="6" t="s">
        <v>69</v>
      </c>
      <c r="I1" s="4" t="s">
        <v>58</v>
      </c>
      <c r="J1" s="4" t="s">
        <v>59</v>
      </c>
      <c r="K1" s="4" t="s">
        <v>60</v>
      </c>
      <c r="L1" s="4" t="s">
        <v>61</v>
      </c>
      <c r="M1" s="4" t="s">
        <v>62</v>
      </c>
      <c r="N1" s="5" t="s">
        <v>70</v>
      </c>
      <c r="O1" s="5" t="s">
        <v>63</v>
      </c>
      <c r="P1" s="5" t="s">
        <v>64</v>
      </c>
      <c r="Q1" s="5" t="s">
        <v>65</v>
      </c>
      <c r="R1" s="5" t="s">
        <v>66</v>
      </c>
      <c r="S1" s="5" t="s">
        <v>67</v>
      </c>
    </row>
    <row r="2" spans="1:19" x14ac:dyDescent="0.35">
      <c r="A2" s="3" t="s">
        <v>5</v>
      </c>
      <c r="B2" s="3">
        <v>13.94</v>
      </c>
      <c r="C2" s="3">
        <v>129.5</v>
      </c>
      <c r="D2" s="3">
        <v>169455</v>
      </c>
      <c r="E2" s="3">
        <v>10</v>
      </c>
      <c r="F2" s="3">
        <v>31</v>
      </c>
      <c r="G2" s="3">
        <v>12</v>
      </c>
      <c r="H2" s="4">
        <f>(B2-AVERAGE($B$2:$B$53))/_xlfn.STDEV.P($B$2:$B$53)</f>
        <v>6.4706559124398683E-2</v>
      </c>
      <c r="I2" s="4">
        <f>(C2-AVERAGE($C$2:$C$53))/_xlfn.STDEV.P($C$2:$C$53)</f>
        <v>0.11509031886524142</v>
      </c>
      <c r="J2" s="4">
        <f>(D2-AVERAGE($D$2:$D$53))/_xlfn.STDEV.P($D$2:$D$53)</f>
        <v>1.0668986114647203</v>
      </c>
      <c r="K2" s="4">
        <f>(E2-AVERAGE($E$2:$E$53))/_xlfn.STDEV.P($E$2:$E$53)</f>
        <v>2.2348513405322175</v>
      </c>
      <c r="L2" s="4">
        <f>(F2-AVERAGE($F$2:$F$53))/_xlfn.STDEV.P($F$2:$F$53)</f>
        <v>2.1625541839306375</v>
      </c>
      <c r="M2" s="4">
        <f>(G2-AVERAGE($G$2:$G$53))/_xlfn.STDEV.P($G$2:$G$53)</f>
        <v>-0.53707546764198155</v>
      </c>
      <c r="N2" s="5">
        <f>(B2-MIN($B$2:$B$53))/(MAX($B$2:$B$53)-MIN($B$2:$B$53))</f>
        <v>0.19102433338190297</v>
      </c>
      <c r="O2" s="5">
        <f>(C2-MIN($C$2:$C$53))/(MAX($C$2:$C$53)-MIN($C$2:$C$53))</f>
        <v>0.18606321839080459</v>
      </c>
      <c r="P2" s="5">
        <f>(D2-MIN($D$2:$D$53))/(MAX($D$2:$D$53)-MIN($D$2:$D$53))</f>
        <v>0.59130085839905089</v>
      </c>
      <c r="Q2" s="5">
        <f>(E2-MIN($E$2:$E$53))/(MAX($E$2:$E$53)-MIN($E$2:$E$53))</f>
        <v>0.625</v>
      </c>
      <c r="R2" s="5">
        <f>(F2-MIN($F$2:$F$53))/(MAX($F$2:$F$53)-MIN($F$2:$F$53))</f>
        <v>0.54385964912280704</v>
      </c>
      <c r="S2" s="5">
        <f>(G2-MIN($G$2:$G$53))/(MAX($G$2:$G$53)-MIN($G$2:$G$53))</f>
        <v>0.20338983050847459</v>
      </c>
    </row>
    <row r="3" spans="1:19" x14ac:dyDescent="0.35">
      <c r="A3" s="3" t="s">
        <v>6</v>
      </c>
      <c r="B3" s="3">
        <v>21.69</v>
      </c>
      <c r="C3" s="3">
        <v>696</v>
      </c>
      <c r="D3" s="3">
        <v>286580</v>
      </c>
      <c r="E3" s="3">
        <v>10</v>
      </c>
      <c r="F3" s="3">
        <v>57</v>
      </c>
      <c r="G3" s="3">
        <v>52</v>
      </c>
      <c r="H3" s="4">
        <f t="shared" ref="H3:H53" si="0">(B3-AVERAGE($B$2:$B$53))/_xlfn.STDEV.P($B$2:$B$53)</f>
        <v>0.69763722240431736</v>
      </c>
      <c r="I3" s="4">
        <f t="shared" ref="I3:I53" si="1">(C3-AVERAGE($C$2:$C$53))/_xlfn.STDEV.P($C$2:$C$53)</f>
        <v>3.4082720703293328</v>
      </c>
      <c r="J3" s="4">
        <f t="shared" ref="J3:J53" si="2">(D3-AVERAGE($D$2:$D$53))/_xlfn.STDEV.P($D$2:$D$53)</f>
        <v>2.4053580094672884</v>
      </c>
      <c r="K3" s="4">
        <f t="shared" ref="K3:K53" si="3">(E3-AVERAGE($E$2:$E$53))/_xlfn.STDEV.P($E$2:$E$53)</f>
        <v>2.2348513405322175</v>
      </c>
      <c r="L3" s="4">
        <f t="shared" ref="L3:L53" si="4">(F3-AVERAGE($F$2:$F$53))/_xlfn.STDEV.P($F$2:$F$53)</f>
        <v>4.6071806527217927</v>
      </c>
      <c r="M3" s="4">
        <f t="shared" ref="M3:M53" si="5">(G3-AVERAGE($G$2:$G$53))/_xlfn.STDEV.P($G$2:$G$53)</f>
        <v>1.9789537501402741</v>
      </c>
      <c r="N3" s="5">
        <f t="shared" ref="N3:N53" si="6">(B3-MIN($B$2:$B$53))/(MAX($B$2:$B$53)-MIN($B$2:$B$53))</f>
        <v>0.3039487104764681</v>
      </c>
      <c r="O3" s="5">
        <f t="shared" ref="O3:O53" si="7">(C3-MIN($C$2:$C$53))/(MAX($C$2:$C$53)-MIN($C$2:$C$53))</f>
        <v>1</v>
      </c>
      <c r="P3" s="5">
        <f t="shared" ref="P3:P53" si="8">(D3-MIN($D$2:$D$53))/(MAX($D$2:$D$53)-MIN($D$2:$D$53))</f>
        <v>1</v>
      </c>
      <c r="Q3" s="5">
        <f t="shared" ref="Q3:Q53" si="9">(E3-MIN($E$2:$E$53))/(MAX($E$2:$E$53)-MIN($E$2:$E$53))</f>
        <v>0.625</v>
      </c>
      <c r="R3" s="5">
        <f t="shared" ref="R3:R53" si="10">(F3-MIN($F$2:$F$53))/(MAX($F$2:$F$53)-MIN($F$2:$F$53))</f>
        <v>1</v>
      </c>
      <c r="S3" s="5">
        <f t="shared" ref="S3:S53" si="11">(G3-MIN($G$2:$G$53))/(MAX($G$2:$G$53)-MIN($G$2:$G$53))</f>
        <v>0.88135593220338981</v>
      </c>
    </row>
    <row r="4" spans="1:19" x14ac:dyDescent="0.35">
      <c r="A4" s="2" t="s">
        <v>7</v>
      </c>
      <c r="B4" s="2">
        <v>7.62</v>
      </c>
      <c r="C4" s="2">
        <v>154.5</v>
      </c>
      <c r="D4" s="2">
        <v>90435</v>
      </c>
      <c r="E4" s="2">
        <v>1</v>
      </c>
      <c r="F4" s="2">
        <v>17</v>
      </c>
      <c r="G4" s="2">
        <v>9</v>
      </c>
      <c r="H4" s="4">
        <f t="shared" si="0"/>
        <v>-0.45143818822128967</v>
      </c>
      <c r="I4" s="4">
        <f t="shared" si="1"/>
        <v>0.260420493245828</v>
      </c>
      <c r="J4" s="4">
        <f t="shared" si="2"/>
        <v>0.16388848015062896</v>
      </c>
      <c r="K4" s="4">
        <f t="shared" si="3"/>
        <v>-0.36691589172917005</v>
      </c>
      <c r="L4" s="4">
        <f t="shared" si="4"/>
        <v>0.84621685458155382</v>
      </c>
      <c r="M4" s="4">
        <f t="shared" si="5"/>
        <v>-0.72577765897565083</v>
      </c>
      <c r="N4" s="5">
        <f t="shared" si="6"/>
        <v>9.8936325222206037E-2</v>
      </c>
      <c r="O4" s="5">
        <f t="shared" si="7"/>
        <v>0.22198275862068967</v>
      </c>
      <c r="P4" s="5">
        <f t="shared" si="8"/>
        <v>0.31556633400795592</v>
      </c>
      <c r="Q4" s="5">
        <f t="shared" si="9"/>
        <v>6.25E-2</v>
      </c>
      <c r="R4" s="5">
        <f t="shared" si="10"/>
        <v>0.2982456140350877</v>
      </c>
      <c r="S4" s="5">
        <f t="shared" si="11"/>
        <v>0.15254237288135594</v>
      </c>
    </row>
    <row r="5" spans="1:19" x14ac:dyDescent="0.35">
      <c r="A5" t="s">
        <v>52</v>
      </c>
      <c r="B5">
        <v>8.23</v>
      </c>
      <c r="C5">
        <v>0</v>
      </c>
      <c r="D5">
        <v>0</v>
      </c>
      <c r="E5">
        <v>0</v>
      </c>
      <c r="F5">
        <v>0</v>
      </c>
      <c r="G5">
        <v>25</v>
      </c>
      <c r="H5" s="4">
        <f t="shared" si="0"/>
        <v>-0.40162041988570901</v>
      </c>
      <c r="I5" s="4">
        <f t="shared" si="1"/>
        <v>-0.63771998442619704</v>
      </c>
      <c r="J5" s="4">
        <f t="shared" si="2"/>
        <v>-0.86956787552375536</v>
      </c>
      <c r="K5" s="4">
        <f t="shared" si="3"/>
        <v>-0.65600113975821306</v>
      </c>
      <c r="L5" s="4">
        <f t="shared" si="4"/>
        <v>-0.75219275962804777</v>
      </c>
      <c r="M5" s="4">
        <f t="shared" si="5"/>
        <v>0.28063402813725147</v>
      </c>
      <c r="N5" s="5">
        <f t="shared" si="6"/>
        <v>0.10782456651610084</v>
      </c>
      <c r="O5" s="5">
        <f t="shared" si="7"/>
        <v>0</v>
      </c>
      <c r="P5" s="5">
        <f t="shared" si="8"/>
        <v>0</v>
      </c>
      <c r="Q5" s="5">
        <f t="shared" si="9"/>
        <v>0</v>
      </c>
      <c r="R5" s="5">
        <f t="shared" si="10"/>
        <v>0</v>
      </c>
      <c r="S5" s="5">
        <f t="shared" si="11"/>
        <v>0.42372881355932202</v>
      </c>
    </row>
    <row r="6" spans="1:19" x14ac:dyDescent="0.35">
      <c r="A6" s="2" t="s">
        <v>8</v>
      </c>
      <c r="B6" s="2">
        <v>11.13</v>
      </c>
      <c r="C6" s="2">
        <v>41.5</v>
      </c>
      <c r="D6" s="2">
        <v>142080</v>
      </c>
      <c r="E6" s="2">
        <v>0</v>
      </c>
      <c r="F6" s="2">
        <v>12</v>
      </c>
      <c r="G6" s="2">
        <v>18</v>
      </c>
      <c r="H6" s="4">
        <f t="shared" si="0"/>
        <v>-0.16478184910999749</v>
      </c>
      <c r="I6" s="4">
        <f t="shared" si="1"/>
        <v>-0.39647189495442331</v>
      </c>
      <c r="J6" s="4">
        <f t="shared" si="2"/>
        <v>0.75406765291342626</v>
      </c>
      <c r="K6" s="4">
        <f t="shared" si="3"/>
        <v>-0.65600113975821306</v>
      </c>
      <c r="L6" s="4">
        <f t="shared" si="4"/>
        <v>0.37609637981402388</v>
      </c>
      <c r="M6" s="4">
        <f t="shared" si="5"/>
        <v>-0.15967108497464325</v>
      </c>
      <c r="N6" s="5">
        <f t="shared" si="6"/>
        <v>0.15008013988051874</v>
      </c>
      <c r="O6" s="5">
        <f t="shared" si="7"/>
        <v>5.9626436781609192E-2</v>
      </c>
      <c r="P6" s="5">
        <f t="shared" si="8"/>
        <v>0.49577779328634236</v>
      </c>
      <c r="Q6" s="5">
        <f t="shared" si="9"/>
        <v>0</v>
      </c>
      <c r="R6" s="5">
        <f t="shared" si="10"/>
        <v>0.21052631578947367</v>
      </c>
      <c r="S6" s="5">
        <f t="shared" si="11"/>
        <v>0.30508474576271188</v>
      </c>
    </row>
    <row r="7" spans="1:19" x14ac:dyDescent="0.35">
      <c r="A7" s="3" t="s">
        <v>9</v>
      </c>
      <c r="B7" s="3">
        <v>14.34</v>
      </c>
      <c r="C7" s="3">
        <v>41</v>
      </c>
      <c r="D7" s="3">
        <v>154205</v>
      </c>
      <c r="E7" s="3">
        <v>16</v>
      </c>
      <c r="F7" s="3">
        <v>7</v>
      </c>
      <c r="G7" s="3">
        <v>16</v>
      </c>
      <c r="H7" s="4">
        <f t="shared" si="0"/>
        <v>9.7373948196910642E-2</v>
      </c>
      <c r="I7" s="4">
        <f t="shared" si="1"/>
        <v>-0.39937849844203505</v>
      </c>
      <c r="J7" s="4">
        <f t="shared" si="2"/>
        <v>0.89262748386993551</v>
      </c>
      <c r="K7" s="4">
        <f t="shared" si="3"/>
        <v>3.9693628287064757</v>
      </c>
      <c r="L7" s="4">
        <f t="shared" si="4"/>
        <v>-9.4024094953505971E-2</v>
      </c>
      <c r="M7" s="4">
        <f t="shared" si="5"/>
        <v>-0.28547254586375603</v>
      </c>
      <c r="N7" s="5">
        <f t="shared" si="6"/>
        <v>0.19685268832871922</v>
      </c>
      <c r="O7" s="5">
        <f t="shared" si="7"/>
        <v>5.8908045977011492E-2</v>
      </c>
      <c r="P7" s="5">
        <f t="shared" si="8"/>
        <v>0.53808709609882055</v>
      </c>
      <c r="Q7" s="5">
        <f t="shared" si="9"/>
        <v>1</v>
      </c>
      <c r="R7" s="5">
        <f t="shared" si="10"/>
        <v>0.12280701754385964</v>
      </c>
      <c r="S7" s="5">
        <f t="shared" si="11"/>
        <v>0.2711864406779661</v>
      </c>
    </row>
    <row r="8" spans="1:19" x14ac:dyDescent="0.35">
      <c r="A8" s="2" t="s">
        <v>10</v>
      </c>
      <c r="B8" s="2">
        <v>8.99</v>
      </c>
      <c r="C8" s="2">
        <v>171.5</v>
      </c>
      <c r="D8" s="2">
        <v>139505</v>
      </c>
      <c r="E8" s="2">
        <v>2</v>
      </c>
      <c r="F8" s="2">
        <v>14</v>
      </c>
      <c r="G8" s="2">
        <v>31</v>
      </c>
      <c r="H8" s="4">
        <f t="shared" si="0"/>
        <v>-0.33955238064793636</v>
      </c>
      <c r="I8" s="4">
        <f t="shared" si="1"/>
        <v>0.35924501182462687</v>
      </c>
      <c r="J8" s="4">
        <f t="shared" si="2"/>
        <v>0.72464154448348728</v>
      </c>
      <c r="K8" s="4">
        <f t="shared" si="3"/>
        <v>-7.7830643700126961E-2</v>
      </c>
      <c r="L8" s="4">
        <f t="shared" si="4"/>
        <v>0.56414456972103588</v>
      </c>
      <c r="M8" s="4">
        <f t="shared" si="5"/>
        <v>0.6580384108045898</v>
      </c>
      <c r="N8" s="5">
        <f t="shared" si="6"/>
        <v>0.11889844091505174</v>
      </c>
      <c r="O8" s="5">
        <f t="shared" si="7"/>
        <v>0.24640804597701149</v>
      </c>
      <c r="P8" s="5">
        <f t="shared" si="8"/>
        <v>0.48679251866843465</v>
      </c>
      <c r="Q8" s="5">
        <f t="shared" si="9"/>
        <v>0.125</v>
      </c>
      <c r="R8" s="5">
        <f t="shared" si="10"/>
        <v>0.24561403508771928</v>
      </c>
      <c r="S8" s="5">
        <f t="shared" si="11"/>
        <v>0.52542372881355937</v>
      </c>
    </row>
    <row r="9" spans="1:19" x14ac:dyDescent="0.35">
      <c r="A9" s="2" t="s">
        <v>11</v>
      </c>
      <c r="B9" s="2">
        <v>17.53</v>
      </c>
      <c r="C9" s="2">
        <v>68.5</v>
      </c>
      <c r="D9" s="2">
        <v>76185</v>
      </c>
      <c r="E9" s="2">
        <v>0</v>
      </c>
      <c r="F9" s="2">
        <v>35</v>
      </c>
      <c r="G9" s="2">
        <v>23</v>
      </c>
      <c r="H9" s="4">
        <f t="shared" si="0"/>
        <v>0.35789637605019337</v>
      </c>
      <c r="I9" s="4">
        <f t="shared" si="1"/>
        <v>-0.2395153066233898</v>
      </c>
      <c r="J9" s="4">
        <f t="shared" si="2"/>
        <v>1.0449674800923608E-3</v>
      </c>
      <c r="K9" s="4">
        <f t="shared" si="3"/>
        <v>-0.65600113975821306</v>
      </c>
      <c r="L9" s="4">
        <f t="shared" si="4"/>
        <v>2.5386505637446612</v>
      </c>
      <c r="M9" s="4">
        <f t="shared" si="5"/>
        <v>0.15483256724813871</v>
      </c>
      <c r="N9" s="5">
        <f t="shared" si="6"/>
        <v>0.24333381902957896</v>
      </c>
      <c r="O9" s="5">
        <f t="shared" si="7"/>
        <v>9.8419540229885055E-2</v>
      </c>
      <c r="P9" s="5">
        <f t="shared" si="8"/>
        <v>0.26584199874380626</v>
      </c>
      <c r="Q9" s="5">
        <f t="shared" si="9"/>
        <v>0</v>
      </c>
      <c r="R9" s="5">
        <f t="shared" si="10"/>
        <v>0.61403508771929827</v>
      </c>
      <c r="S9" s="5">
        <f t="shared" si="11"/>
        <v>0.38983050847457629</v>
      </c>
    </row>
    <row r="10" spans="1:19" x14ac:dyDescent="0.35">
      <c r="A10" t="s">
        <v>12</v>
      </c>
      <c r="B10">
        <v>37.15</v>
      </c>
      <c r="C10">
        <v>0</v>
      </c>
      <c r="D10">
        <v>0</v>
      </c>
      <c r="E10">
        <v>0</v>
      </c>
      <c r="F10">
        <v>6</v>
      </c>
      <c r="G10">
        <v>6</v>
      </c>
      <c r="H10" s="4">
        <f t="shared" si="0"/>
        <v>1.9602318100569032</v>
      </c>
      <c r="I10" s="4">
        <f t="shared" si="1"/>
        <v>-0.63771998442619704</v>
      </c>
      <c r="J10" s="4">
        <f t="shared" si="2"/>
        <v>-0.86956787552375536</v>
      </c>
      <c r="K10" s="4">
        <f t="shared" si="3"/>
        <v>-0.65600113975821306</v>
      </c>
      <c r="L10" s="4">
        <f t="shared" si="4"/>
        <v>-0.18804818990701194</v>
      </c>
      <c r="M10" s="4">
        <f t="shared" si="5"/>
        <v>-0.91447985030932</v>
      </c>
      <c r="N10" s="5">
        <f t="shared" si="6"/>
        <v>0.52921462917091655</v>
      </c>
      <c r="O10" s="5">
        <f t="shared" si="7"/>
        <v>0</v>
      </c>
      <c r="P10" s="5">
        <f t="shared" si="8"/>
        <v>0</v>
      </c>
      <c r="Q10" s="5">
        <f t="shared" si="9"/>
        <v>0</v>
      </c>
      <c r="R10" s="5">
        <f t="shared" si="10"/>
        <v>0.10526315789473684</v>
      </c>
      <c r="S10" s="5">
        <f t="shared" si="11"/>
        <v>0.10169491525423729</v>
      </c>
    </row>
    <row r="11" spans="1:19" x14ac:dyDescent="0.35">
      <c r="A11" t="s">
        <v>13</v>
      </c>
      <c r="B11">
        <v>40.61</v>
      </c>
      <c r="C11">
        <v>0</v>
      </c>
      <c r="D11">
        <v>2365</v>
      </c>
      <c r="E11">
        <v>1</v>
      </c>
      <c r="F11">
        <v>7</v>
      </c>
      <c r="G11">
        <v>23</v>
      </c>
      <c r="H11" s="4">
        <f t="shared" si="0"/>
        <v>2.2428047255341315</v>
      </c>
      <c r="I11" s="4">
        <f t="shared" si="1"/>
        <v>-0.63771998442619704</v>
      </c>
      <c r="J11" s="4">
        <f t="shared" si="2"/>
        <v>-0.84254156622790843</v>
      </c>
      <c r="K11" s="4">
        <f t="shared" si="3"/>
        <v>-0.36691589172917005</v>
      </c>
      <c r="L11" s="4">
        <f t="shared" si="4"/>
        <v>-9.4024094953505971E-2</v>
      </c>
      <c r="M11" s="4">
        <f t="shared" si="5"/>
        <v>0.15483256724813871</v>
      </c>
      <c r="N11" s="5">
        <f t="shared" si="6"/>
        <v>0.57962989946087717</v>
      </c>
      <c r="O11" s="5">
        <f t="shared" si="7"/>
        <v>0</v>
      </c>
      <c r="P11" s="5">
        <f t="shared" si="8"/>
        <v>8.2524949403307984E-3</v>
      </c>
      <c r="Q11" s="5">
        <f t="shared" si="9"/>
        <v>6.25E-2</v>
      </c>
      <c r="R11" s="5">
        <f t="shared" si="10"/>
        <v>0.12280701754385964</v>
      </c>
      <c r="S11" s="5">
        <f t="shared" si="11"/>
        <v>0.38983050847457629</v>
      </c>
    </row>
    <row r="12" spans="1:19" x14ac:dyDescent="0.35">
      <c r="A12" s="2" t="s">
        <v>14</v>
      </c>
      <c r="B12" s="2">
        <v>6.11</v>
      </c>
      <c r="C12" s="2">
        <v>159.5</v>
      </c>
      <c r="D12" s="2">
        <v>183250</v>
      </c>
      <c r="E12" s="2">
        <v>0</v>
      </c>
      <c r="F12" s="2">
        <v>2</v>
      </c>
      <c r="G12" s="2">
        <v>12</v>
      </c>
      <c r="H12" s="4">
        <f t="shared" si="0"/>
        <v>-0.57475758197002225</v>
      </c>
      <c r="I12" s="4">
        <f t="shared" si="1"/>
        <v>0.28948652812194531</v>
      </c>
      <c r="J12" s="4">
        <f t="shared" si="2"/>
        <v>1.2245425593447239</v>
      </c>
      <c r="K12" s="4">
        <f t="shared" si="3"/>
        <v>-0.65600113975821306</v>
      </c>
      <c r="L12" s="4">
        <f t="shared" si="4"/>
        <v>-0.56414456972103588</v>
      </c>
      <c r="M12" s="4">
        <f t="shared" si="5"/>
        <v>-0.53707546764198155</v>
      </c>
      <c r="N12" s="5">
        <f t="shared" si="6"/>
        <v>7.693428529797465E-2</v>
      </c>
      <c r="O12" s="5">
        <f t="shared" si="7"/>
        <v>0.22916666666666666</v>
      </c>
      <c r="P12" s="5">
        <f t="shared" si="8"/>
        <v>0.63943750436178382</v>
      </c>
      <c r="Q12" s="5">
        <f t="shared" si="9"/>
        <v>0</v>
      </c>
      <c r="R12" s="5">
        <f t="shared" si="10"/>
        <v>3.5087719298245612E-2</v>
      </c>
      <c r="S12" s="5">
        <f t="shared" si="11"/>
        <v>0.20338983050847459</v>
      </c>
    </row>
    <row r="13" spans="1:19" x14ac:dyDescent="0.35">
      <c r="A13" s="3" t="s">
        <v>15</v>
      </c>
      <c r="B13" s="3">
        <v>9.49</v>
      </c>
      <c r="C13" s="3">
        <v>55.5</v>
      </c>
      <c r="D13" s="3">
        <v>92185</v>
      </c>
      <c r="E13" s="3">
        <v>5</v>
      </c>
      <c r="F13" s="3">
        <v>12</v>
      </c>
      <c r="G13" s="3">
        <v>36</v>
      </c>
      <c r="H13" s="4">
        <f t="shared" si="0"/>
        <v>-0.29871814430729643</v>
      </c>
      <c r="I13" s="4">
        <f t="shared" si="1"/>
        <v>-0.3150869973012948</v>
      </c>
      <c r="J13" s="4">
        <f t="shared" si="2"/>
        <v>0.18388680626806328</v>
      </c>
      <c r="K13" s="4">
        <f t="shared" si="3"/>
        <v>0.78942510038700231</v>
      </c>
      <c r="L13" s="4">
        <f t="shared" si="4"/>
        <v>0.37609637981402388</v>
      </c>
      <c r="M13" s="4">
        <f t="shared" si="5"/>
        <v>0.97254206302737178</v>
      </c>
      <c r="N13" s="5">
        <f t="shared" si="6"/>
        <v>0.12618388459857208</v>
      </c>
      <c r="O13" s="5">
        <f t="shared" si="7"/>
        <v>7.9741379310344834E-2</v>
      </c>
      <c r="P13" s="5">
        <f t="shared" si="8"/>
        <v>0.32167283132109709</v>
      </c>
      <c r="Q13" s="5">
        <f t="shared" si="9"/>
        <v>0.3125</v>
      </c>
      <c r="R13" s="5">
        <f t="shared" si="10"/>
        <v>0.21052631578947367</v>
      </c>
      <c r="S13" s="5">
        <f t="shared" si="11"/>
        <v>0.61016949152542377</v>
      </c>
    </row>
    <row r="14" spans="1:19" x14ac:dyDescent="0.35">
      <c r="A14" s="2" t="s">
        <v>16</v>
      </c>
      <c r="B14" s="2">
        <v>4.34</v>
      </c>
      <c r="C14" s="2">
        <v>8.5</v>
      </c>
      <c r="D14" s="2">
        <v>3185</v>
      </c>
      <c r="E14" s="2">
        <v>3</v>
      </c>
      <c r="F14" s="2">
        <v>9</v>
      </c>
      <c r="G14" s="2">
        <v>24</v>
      </c>
      <c r="H14" s="4">
        <f t="shared" si="0"/>
        <v>-0.71931077861588755</v>
      </c>
      <c r="I14" s="4">
        <f t="shared" si="1"/>
        <v>-0.58830772513679752</v>
      </c>
      <c r="J14" s="4">
        <f t="shared" si="2"/>
        <v>-0.83317092199002485</v>
      </c>
      <c r="K14" s="4">
        <f t="shared" si="3"/>
        <v>0.2112546043289161</v>
      </c>
      <c r="L14" s="4">
        <f t="shared" si="4"/>
        <v>9.4024094953505971E-2</v>
      </c>
      <c r="M14" s="4">
        <f t="shared" si="5"/>
        <v>0.21773329769269509</v>
      </c>
      <c r="N14" s="5">
        <f t="shared" si="6"/>
        <v>5.1143814658312692E-2</v>
      </c>
      <c r="O14" s="5">
        <f t="shared" si="7"/>
        <v>1.221264367816092E-2</v>
      </c>
      <c r="P14" s="5">
        <f t="shared" si="8"/>
        <v>1.1113825109916951E-2</v>
      </c>
      <c r="Q14" s="5">
        <f t="shared" si="9"/>
        <v>0.1875</v>
      </c>
      <c r="R14" s="5">
        <f t="shared" si="10"/>
        <v>0.15789473684210525</v>
      </c>
      <c r="S14" s="5">
        <f t="shared" si="11"/>
        <v>0.40677966101694918</v>
      </c>
    </row>
    <row r="15" spans="1:19" x14ac:dyDescent="0.35">
      <c r="A15" s="3" t="s">
        <v>17</v>
      </c>
      <c r="B15" s="3">
        <v>9.64</v>
      </c>
      <c r="C15" s="3">
        <v>663.5</v>
      </c>
      <c r="D15" s="3">
        <v>115100</v>
      </c>
      <c r="E15" s="3">
        <v>12</v>
      </c>
      <c r="F15" s="3">
        <v>13</v>
      </c>
      <c r="G15" s="3">
        <v>23</v>
      </c>
      <c r="H15" s="4">
        <f t="shared" si="0"/>
        <v>-0.28646787340510443</v>
      </c>
      <c r="I15" s="4">
        <f t="shared" si="1"/>
        <v>3.2193428436345704</v>
      </c>
      <c r="J15" s="4">
        <f t="shared" si="2"/>
        <v>0.44575060225721036</v>
      </c>
      <c r="K15" s="4">
        <f t="shared" si="3"/>
        <v>2.8130218365903037</v>
      </c>
      <c r="L15" s="4">
        <f t="shared" si="4"/>
        <v>0.47012047476752988</v>
      </c>
      <c r="M15" s="4">
        <f t="shared" si="5"/>
        <v>0.15483256724813871</v>
      </c>
      <c r="N15" s="5">
        <f t="shared" si="6"/>
        <v>0.12836951770362817</v>
      </c>
      <c r="O15" s="5">
        <f t="shared" si="7"/>
        <v>0.95330459770114939</v>
      </c>
      <c r="P15" s="5">
        <f t="shared" si="8"/>
        <v>0.40163305185288578</v>
      </c>
      <c r="Q15" s="5">
        <f t="shared" si="9"/>
        <v>0.75</v>
      </c>
      <c r="R15" s="5">
        <f t="shared" si="10"/>
        <v>0.22807017543859648</v>
      </c>
      <c r="S15" s="5">
        <f t="shared" si="11"/>
        <v>0.38983050847457629</v>
      </c>
    </row>
    <row r="16" spans="1:19" x14ac:dyDescent="0.35">
      <c r="A16" s="3" t="s">
        <v>18</v>
      </c>
      <c r="B16" s="3">
        <v>13.93</v>
      </c>
      <c r="C16" s="3">
        <v>469.5</v>
      </c>
      <c r="D16" s="3">
        <v>223565</v>
      </c>
      <c r="E16" s="3">
        <v>3</v>
      </c>
      <c r="F16" s="3">
        <v>17</v>
      </c>
      <c r="G16" s="3">
        <v>41</v>
      </c>
      <c r="H16" s="4">
        <f t="shared" si="0"/>
        <v>6.3889874397585908E-2</v>
      </c>
      <c r="I16" s="4">
        <f t="shared" si="1"/>
        <v>2.0915806904412184</v>
      </c>
      <c r="J16" s="4">
        <f t="shared" si="2"/>
        <v>1.6852468550157893</v>
      </c>
      <c r="K16" s="4">
        <f t="shared" si="3"/>
        <v>0.2112546043289161</v>
      </c>
      <c r="L16" s="4">
        <f t="shared" si="4"/>
        <v>0.84621685458155382</v>
      </c>
      <c r="M16" s="4">
        <f t="shared" si="5"/>
        <v>1.2870457152501538</v>
      </c>
      <c r="N16" s="5">
        <f t="shared" si="6"/>
        <v>0.19087862450823256</v>
      </c>
      <c r="O16" s="5">
        <f t="shared" si="7"/>
        <v>0.67456896551724133</v>
      </c>
      <c r="P16" s="5">
        <f t="shared" si="8"/>
        <v>0.78011375532137628</v>
      </c>
      <c r="Q16" s="5">
        <f t="shared" si="9"/>
        <v>0.1875</v>
      </c>
      <c r="R16" s="5">
        <f t="shared" si="10"/>
        <v>0.2982456140350877</v>
      </c>
      <c r="S16" s="5">
        <f t="shared" si="11"/>
        <v>0.69491525423728817</v>
      </c>
    </row>
    <row r="17" spans="1:19" x14ac:dyDescent="0.35">
      <c r="A17" s="3" t="s">
        <v>19</v>
      </c>
      <c r="B17" s="3">
        <v>17.829999999999998</v>
      </c>
      <c r="C17" s="3">
        <v>55.5</v>
      </c>
      <c r="D17" s="3">
        <v>84280</v>
      </c>
      <c r="E17" s="3">
        <v>5</v>
      </c>
      <c r="F17" s="3">
        <v>4</v>
      </c>
      <c r="G17" s="3">
        <v>32</v>
      </c>
      <c r="H17" s="4">
        <f t="shared" si="0"/>
        <v>0.38239691785457708</v>
      </c>
      <c r="I17" s="4">
        <f t="shared" si="1"/>
        <v>-0.3150869973012948</v>
      </c>
      <c r="J17" s="4">
        <f t="shared" si="2"/>
        <v>9.3551510291881385E-2</v>
      </c>
      <c r="K17" s="4">
        <f t="shared" si="3"/>
        <v>0.78942510038700231</v>
      </c>
      <c r="L17" s="4">
        <f t="shared" si="4"/>
        <v>-0.37609637981402388</v>
      </c>
      <c r="M17" s="4">
        <f t="shared" si="5"/>
        <v>0.72093914124914626</v>
      </c>
      <c r="N17" s="5">
        <f t="shared" si="6"/>
        <v>0.24770508523969112</v>
      </c>
      <c r="O17" s="5">
        <f t="shared" si="7"/>
        <v>7.9741379310344834E-2</v>
      </c>
      <c r="P17" s="5">
        <f t="shared" si="8"/>
        <v>0.29408891060087933</v>
      </c>
      <c r="Q17" s="5">
        <f t="shared" si="9"/>
        <v>0.3125</v>
      </c>
      <c r="R17" s="5">
        <f t="shared" si="10"/>
        <v>7.0175438596491224E-2</v>
      </c>
      <c r="S17" s="5">
        <f t="shared" si="11"/>
        <v>0.5423728813559322</v>
      </c>
    </row>
    <row r="18" spans="1:19" x14ac:dyDescent="0.35">
      <c r="A18" s="2" t="s">
        <v>20</v>
      </c>
      <c r="B18" s="2">
        <v>14.69</v>
      </c>
      <c r="C18" s="2">
        <v>247</v>
      </c>
      <c r="D18" s="2">
        <v>269350</v>
      </c>
      <c r="E18" s="2">
        <v>2</v>
      </c>
      <c r="F18" s="2">
        <v>6</v>
      </c>
      <c r="G18" s="2">
        <v>37</v>
      </c>
      <c r="H18" s="4">
        <f t="shared" si="0"/>
        <v>0.12595791363535855</v>
      </c>
      <c r="I18" s="4">
        <f t="shared" si="1"/>
        <v>0.79814213845399817</v>
      </c>
      <c r="J18" s="4">
        <f t="shared" si="2"/>
        <v>2.2084602043224923</v>
      </c>
      <c r="K18" s="4">
        <f t="shared" si="3"/>
        <v>-7.7830643700126961E-2</v>
      </c>
      <c r="L18" s="4">
        <f t="shared" si="4"/>
        <v>-0.18804818990701194</v>
      </c>
      <c r="M18" s="4">
        <f t="shared" si="5"/>
        <v>1.0354427934719281</v>
      </c>
      <c r="N18" s="5">
        <f t="shared" si="6"/>
        <v>0.20195249890718345</v>
      </c>
      <c r="O18" s="5">
        <f t="shared" si="7"/>
        <v>0.35488505747126436</v>
      </c>
      <c r="P18" s="5">
        <f t="shared" si="8"/>
        <v>0.93987717216833</v>
      </c>
      <c r="Q18" s="5">
        <f t="shared" si="9"/>
        <v>0.125</v>
      </c>
      <c r="R18" s="5">
        <f t="shared" si="10"/>
        <v>0.10526315789473684</v>
      </c>
      <c r="S18" s="5">
        <f t="shared" si="11"/>
        <v>0.6271186440677966</v>
      </c>
    </row>
    <row r="19" spans="1:19" x14ac:dyDescent="0.35">
      <c r="A19" s="3" t="s">
        <v>21</v>
      </c>
      <c r="B19" s="3">
        <v>9.17</v>
      </c>
      <c r="C19" s="3">
        <v>216.5</v>
      </c>
      <c r="D19" s="3">
        <v>101865</v>
      </c>
      <c r="E19" s="3">
        <v>5</v>
      </c>
      <c r="F19" s="3">
        <v>9</v>
      </c>
      <c r="G19" s="3">
        <v>41</v>
      </c>
      <c r="H19" s="4">
        <f t="shared" si="0"/>
        <v>-0.324852055565306</v>
      </c>
      <c r="I19" s="4">
        <f t="shared" si="1"/>
        <v>0.6208393257096827</v>
      </c>
      <c r="J19" s="4">
        <f t="shared" si="2"/>
        <v>0.29450611873478566</v>
      </c>
      <c r="K19" s="4">
        <f t="shared" si="3"/>
        <v>0.78942510038700231</v>
      </c>
      <c r="L19" s="4">
        <f t="shared" si="4"/>
        <v>9.4024094953505971E-2</v>
      </c>
      <c r="M19" s="4">
        <f t="shared" si="5"/>
        <v>1.2870457152501538</v>
      </c>
      <c r="N19" s="5">
        <f t="shared" si="6"/>
        <v>0.12152120064111906</v>
      </c>
      <c r="O19" s="5">
        <f t="shared" si="7"/>
        <v>0.31106321839080459</v>
      </c>
      <c r="P19" s="5">
        <f t="shared" si="8"/>
        <v>0.35545048503035803</v>
      </c>
      <c r="Q19" s="5">
        <f t="shared" si="9"/>
        <v>0.3125</v>
      </c>
      <c r="R19" s="5">
        <f t="shared" si="10"/>
        <v>0.15789473684210525</v>
      </c>
      <c r="S19" s="5">
        <f t="shared" si="11"/>
        <v>0.69491525423728817</v>
      </c>
    </row>
    <row r="20" spans="1:19" x14ac:dyDescent="0.35">
      <c r="A20" t="s">
        <v>49</v>
      </c>
      <c r="B20">
        <v>17.3</v>
      </c>
      <c r="C20">
        <v>0</v>
      </c>
      <c r="D20">
        <v>30</v>
      </c>
      <c r="E20">
        <v>0</v>
      </c>
      <c r="F20">
        <v>4</v>
      </c>
      <c r="G20">
        <v>18</v>
      </c>
      <c r="H20" s="4">
        <f t="shared" si="0"/>
        <v>0.33911262733349895</v>
      </c>
      <c r="I20" s="4">
        <f t="shared" si="1"/>
        <v>-0.63771998442619704</v>
      </c>
      <c r="J20" s="4">
        <f t="shared" si="2"/>
        <v>-0.86922504707602788</v>
      </c>
      <c r="K20" s="4">
        <f t="shared" si="3"/>
        <v>-0.65600113975821306</v>
      </c>
      <c r="L20" s="4">
        <f t="shared" si="4"/>
        <v>-0.37609637981402388</v>
      </c>
      <c r="M20" s="4">
        <f t="shared" si="5"/>
        <v>-0.15967108497464325</v>
      </c>
      <c r="N20" s="5">
        <f t="shared" si="6"/>
        <v>0.2399825149351596</v>
      </c>
      <c r="O20" s="5">
        <f t="shared" si="7"/>
        <v>0</v>
      </c>
      <c r="P20" s="5">
        <f t="shared" si="8"/>
        <v>1.0468281108242027E-4</v>
      </c>
      <c r="Q20" s="5">
        <f t="shared" si="9"/>
        <v>0</v>
      </c>
      <c r="R20" s="5">
        <f t="shared" si="10"/>
        <v>7.0175438596491224E-2</v>
      </c>
      <c r="S20" s="5">
        <f t="shared" si="11"/>
        <v>0.30508474576271188</v>
      </c>
    </row>
    <row r="21" spans="1:19" x14ac:dyDescent="0.35">
      <c r="A21" t="s">
        <v>22</v>
      </c>
      <c r="B21">
        <v>11.77</v>
      </c>
      <c r="C21">
        <v>0.5</v>
      </c>
      <c r="D21">
        <v>2070</v>
      </c>
      <c r="E21">
        <v>0</v>
      </c>
      <c r="F21">
        <v>3</v>
      </c>
      <c r="G21">
        <v>0</v>
      </c>
      <c r="H21" s="4">
        <f t="shared" si="0"/>
        <v>-0.11251402659397851</v>
      </c>
      <c r="I21" s="4">
        <f t="shared" si="1"/>
        <v>-0.6348133809385853</v>
      </c>
      <c r="J21" s="4">
        <f t="shared" si="2"/>
        <v>-0.84591271263056167</v>
      </c>
      <c r="K21" s="4">
        <f t="shared" si="3"/>
        <v>-0.65600113975821306</v>
      </c>
      <c r="L21" s="4">
        <f t="shared" si="4"/>
        <v>-0.47012047476752988</v>
      </c>
      <c r="M21" s="4">
        <f t="shared" si="5"/>
        <v>-1.2918842329766582</v>
      </c>
      <c r="N21" s="5">
        <f t="shared" si="6"/>
        <v>0.15940550779542476</v>
      </c>
      <c r="O21" s="5">
        <f t="shared" si="7"/>
        <v>7.1839080459770114E-4</v>
      </c>
      <c r="P21" s="5">
        <f t="shared" si="8"/>
        <v>7.2231139646869984E-3</v>
      </c>
      <c r="Q21" s="5">
        <f t="shared" si="9"/>
        <v>0</v>
      </c>
      <c r="R21" s="5">
        <f t="shared" si="10"/>
        <v>5.2631578947368418E-2</v>
      </c>
      <c r="S21" s="5">
        <f t="shared" si="11"/>
        <v>0</v>
      </c>
    </row>
    <row r="22" spans="1:19" x14ac:dyDescent="0.35">
      <c r="A22" t="s">
        <v>50</v>
      </c>
      <c r="B22">
        <v>1.82</v>
      </c>
      <c r="C22">
        <v>0</v>
      </c>
      <c r="D22">
        <v>0</v>
      </c>
      <c r="E22">
        <v>0</v>
      </c>
      <c r="F22">
        <v>1</v>
      </c>
      <c r="G22">
        <v>1</v>
      </c>
      <c r="H22" s="4">
        <f t="shared" si="0"/>
        <v>-0.9251153297727126</v>
      </c>
      <c r="I22" s="4">
        <f t="shared" si="1"/>
        <v>-0.63771998442619704</v>
      </c>
      <c r="J22" s="4">
        <f t="shared" si="2"/>
        <v>-0.86956787552375536</v>
      </c>
      <c r="K22" s="4">
        <f t="shared" si="3"/>
        <v>-0.65600113975821306</v>
      </c>
      <c r="L22" s="4">
        <f t="shared" si="4"/>
        <v>-0.65816866467454183</v>
      </c>
      <c r="M22" s="4">
        <f t="shared" si="5"/>
        <v>-1.2289835025321019</v>
      </c>
      <c r="N22" s="5">
        <f t="shared" si="6"/>
        <v>1.4425178493370249E-2</v>
      </c>
      <c r="O22" s="5">
        <f t="shared" si="7"/>
        <v>0</v>
      </c>
      <c r="P22" s="5">
        <f t="shared" si="8"/>
        <v>0</v>
      </c>
      <c r="Q22" s="5">
        <f t="shared" si="9"/>
        <v>0</v>
      </c>
      <c r="R22" s="5">
        <f t="shared" si="10"/>
        <v>1.7543859649122806E-2</v>
      </c>
      <c r="S22" s="5">
        <f t="shared" si="11"/>
        <v>1.6949152542372881E-2</v>
      </c>
    </row>
    <row r="23" spans="1:19" x14ac:dyDescent="0.35">
      <c r="A23" t="s">
        <v>53</v>
      </c>
      <c r="B23">
        <v>1.62</v>
      </c>
      <c r="C23">
        <v>0</v>
      </c>
      <c r="D23">
        <v>0</v>
      </c>
      <c r="E23">
        <v>0</v>
      </c>
      <c r="F23">
        <v>0</v>
      </c>
      <c r="G23">
        <v>1</v>
      </c>
      <c r="H23" s="4">
        <f t="shared" si="0"/>
        <v>-0.94144902430896849</v>
      </c>
      <c r="I23" s="4">
        <f t="shared" si="1"/>
        <v>-0.63771998442619704</v>
      </c>
      <c r="J23" s="4">
        <f t="shared" si="2"/>
        <v>-0.86956787552375536</v>
      </c>
      <c r="K23" s="4">
        <f t="shared" si="3"/>
        <v>-0.65600113975821306</v>
      </c>
      <c r="L23" s="4">
        <f t="shared" si="4"/>
        <v>-0.75219275962804777</v>
      </c>
      <c r="M23" s="4">
        <f t="shared" si="5"/>
        <v>-1.2289835025321019</v>
      </c>
      <c r="N23" s="5">
        <f t="shared" si="6"/>
        <v>1.1511001019962119E-2</v>
      </c>
      <c r="O23" s="5">
        <f t="shared" si="7"/>
        <v>0</v>
      </c>
      <c r="P23" s="5">
        <f t="shared" si="8"/>
        <v>0</v>
      </c>
      <c r="Q23" s="5">
        <f t="shared" si="9"/>
        <v>0</v>
      </c>
      <c r="R23" s="5">
        <f t="shared" si="10"/>
        <v>0</v>
      </c>
      <c r="S23" s="5">
        <f t="shared" si="11"/>
        <v>1.6949152542372881E-2</v>
      </c>
    </row>
    <row r="24" spans="1:19" x14ac:dyDescent="0.35">
      <c r="A24" s="2" t="s">
        <v>23</v>
      </c>
      <c r="B24" s="2">
        <v>6.12</v>
      </c>
      <c r="C24" s="2">
        <v>116.5</v>
      </c>
      <c r="D24" s="2">
        <v>48145</v>
      </c>
      <c r="E24" s="2">
        <v>1</v>
      </c>
      <c r="F24" s="2">
        <v>9</v>
      </c>
      <c r="G24" s="2">
        <v>8</v>
      </c>
      <c r="H24" s="4">
        <f t="shared" si="0"/>
        <v>-0.5739408972432094</v>
      </c>
      <c r="I24" s="4">
        <f t="shared" si="1"/>
        <v>3.9518628187336403E-2</v>
      </c>
      <c r="J24" s="4">
        <f t="shared" si="2"/>
        <v>-0.31938535499582665</v>
      </c>
      <c r="K24" s="4">
        <f t="shared" si="3"/>
        <v>-0.36691589172917005</v>
      </c>
      <c r="L24" s="4">
        <f t="shared" si="4"/>
        <v>9.4024094953505971E-2</v>
      </c>
      <c r="M24" s="4">
        <f t="shared" si="5"/>
        <v>-0.78867838942020718</v>
      </c>
      <c r="N24" s="5">
        <f t="shared" si="6"/>
        <v>7.7079994171645058E-2</v>
      </c>
      <c r="O24" s="5">
        <f t="shared" si="7"/>
        <v>0.16738505747126436</v>
      </c>
      <c r="P24" s="5">
        <f t="shared" si="8"/>
        <v>0.16799846465210413</v>
      </c>
      <c r="Q24" s="5">
        <f t="shared" si="9"/>
        <v>6.25E-2</v>
      </c>
      <c r="R24" s="5">
        <f t="shared" si="10"/>
        <v>0.15789473684210525</v>
      </c>
      <c r="S24" s="5">
        <f t="shared" si="11"/>
        <v>0.13559322033898305</v>
      </c>
    </row>
    <row r="25" spans="1:19" x14ac:dyDescent="0.35">
      <c r="A25" t="s">
        <v>24</v>
      </c>
      <c r="B25">
        <v>0.83</v>
      </c>
      <c r="C25">
        <v>0</v>
      </c>
      <c r="D25">
        <v>385</v>
      </c>
      <c r="E25">
        <v>0</v>
      </c>
      <c r="F25">
        <v>9</v>
      </c>
      <c r="G25">
        <v>0</v>
      </c>
      <c r="H25" s="4">
        <f t="shared" si="0"/>
        <v>-1.0059671177271796</v>
      </c>
      <c r="I25" s="4">
        <f t="shared" si="1"/>
        <v>-0.63771998442619704</v>
      </c>
      <c r="J25" s="4">
        <f t="shared" si="2"/>
        <v>-0.86516824377791979</v>
      </c>
      <c r="K25" s="4">
        <f t="shared" si="3"/>
        <v>-0.65600113975821306</v>
      </c>
      <c r="L25" s="4">
        <f t="shared" si="4"/>
        <v>9.4024094953505971E-2</v>
      </c>
      <c r="M25" s="4">
        <f t="shared" si="5"/>
        <v>-1.2918842329766582</v>
      </c>
      <c r="N25" s="5">
        <f t="shared" si="6"/>
        <v>0</v>
      </c>
      <c r="O25" s="5">
        <f t="shared" si="7"/>
        <v>0</v>
      </c>
      <c r="P25" s="5">
        <f t="shared" si="8"/>
        <v>1.3434294088910601E-3</v>
      </c>
      <c r="Q25" s="5">
        <f t="shared" si="9"/>
        <v>0</v>
      </c>
      <c r="R25" s="5">
        <f t="shared" si="10"/>
        <v>0.15789473684210525</v>
      </c>
      <c r="S25" s="5">
        <f t="shared" si="11"/>
        <v>0</v>
      </c>
    </row>
    <row r="26" spans="1:19" x14ac:dyDescent="0.35">
      <c r="A26" t="s">
        <v>25</v>
      </c>
      <c r="B26">
        <v>2.0699999999999998</v>
      </c>
      <c r="C26">
        <v>5</v>
      </c>
      <c r="D26">
        <v>7165</v>
      </c>
      <c r="E26">
        <v>1</v>
      </c>
      <c r="F26">
        <v>1</v>
      </c>
      <c r="G26">
        <v>2</v>
      </c>
      <c r="H26" s="4">
        <f t="shared" si="0"/>
        <v>-0.90469821160239261</v>
      </c>
      <c r="I26" s="4">
        <f t="shared" si="1"/>
        <v>-0.60865394955007968</v>
      </c>
      <c r="J26" s="4">
        <f t="shared" si="2"/>
        <v>-0.78768901459151719</v>
      </c>
      <c r="K26" s="4">
        <f t="shared" si="3"/>
        <v>-0.36691589172917005</v>
      </c>
      <c r="L26" s="4">
        <f t="shared" si="4"/>
        <v>-0.65816866467454183</v>
      </c>
      <c r="M26" s="4">
        <f t="shared" si="5"/>
        <v>-1.1660827720875455</v>
      </c>
      <c r="N26" s="5">
        <f t="shared" si="6"/>
        <v>1.8067900335130407E-2</v>
      </c>
      <c r="O26" s="5">
        <f t="shared" si="7"/>
        <v>7.1839080459770114E-3</v>
      </c>
      <c r="P26" s="5">
        <f t="shared" si="8"/>
        <v>2.5001744713518039E-2</v>
      </c>
      <c r="Q26" s="5">
        <f t="shared" si="9"/>
        <v>6.25E-2</v>
      </c>
      <c r="R26" s="5">
        <f t="shared" si="10"/>
        <v>1.7543859649122806E-2</v>
      </c>
      <c r="S26" s="5">
        <f t="shared" si="11"/>
        <v>3.3898305084745763E-2</v>
      </c>
    </row>
    <row r="27" spans="1:19" x14ac:dyDescent="0.35">
      <c r="A27" t="s">
        <v>51</v>
      </c>
      <c r="B27">
        <v>42.88</v>
      </c>
      <c r="C27">
        <v>0</v>
      </c>
      <c r="D27">
        <v>0</v>
      </c>
      <c r="E27">
        <v>0</v>
      </c>
      <c r="F27">
        <v>3</v>
      </c>
      <c r="G27">
        <v>4</v>
      </c>
      <c r="H27" s="4">
        <f t="shared" si="0"/>
        <v>2.4281921585206367</v>
      </c>
      <c r="I27" s="4">
        <f t="shared" si="1"/>
        <v>-0.63771998442619704</v>
      </c>
      <c r="J27" s="4">
        <f t="shared" si="2"/>
        <v>-0.86956787552375536</v>
      </c>
      <c r="K27" s="4">
        <f t="shared" si="3"/>
        <v>-0.65600113975821306</v>
      </c>
      <c r="L27" s="4">
        <f t="shared" si="4"/>
        <v>-0.47012047476752988</v>
      </c>
      <c r="M27" s="4">
        <f t="shared" si="5"/>
        <v>-1.0402813111984328</v>
      </c>
      <c r="N27" s="5">
        <f t="shared" si="6"/>
        <v>0.61270581378405953</v>
      </c>
      <c r="O27" s="5">
        <f t="shared" si="7"/>
        <v>0</v>
      </c>
      <c r="P27" s="5">
        <f t="shared" si="8"/>
        <v>0</v>
      </c>
      <c r="Q27" s="5">
        <f t="shared" si="9"/>
        <v>0</v>
      </c>
      <c r="R27" s="5">
        <f t="shared" si="10"/>
        <v>5.2631578947368418E-2</v>
      </c>
      <c r="S27" s="5">
        <f t="shared" si="11"/>
        <v>6.7796610169491525E-2</v>
      </c>
    </row>
    <row r="28" spans="1:19" x14ac:dyDescent="0.35">
      <c r="A28" s="3" t="s">
        <v>26</v>
      </c>
      <c r="B28" s="3">
        <v>8.98</v>
      </c>
      <c r="C28" s="3">
        <v>90.5</v>
      </c>
      <c r="D28" s="3">
        <v>48450</v>
      </c>
      <c r="E28" s="3">
        <v>5</v>
      </c>
      <c r="F28" s="3">
        <v>9</v>
      </c>
      <c r="G28" s="3">
        <v>25</v>
      </c>
      <c r="H28" s="4">
        <f t="shared" si="0"/>
        <v>-0.34036906537474915</v>
      </c>
      <c r="I28" s="4">
        <f t="shared" si="1"/>
        <v>-0.11162475316847362</v>
      </c>
      <c r="J28" s="4">
        <f t="shared" si="2"/>
        <v>-0.31589993244393094</v>
      </c>
      <c r="K28" s="4">
        <f t="shared" si="3"/>
        <v>0.78942510038700231</v>
      </c>
      <c r="L28" s="4">
        <f t="shared" si="4"/>
        <v>9.4024094953505971E-2</v>
      </c>
      <c r="M28" s="4">
        <f t="shared" si="5"/>
        <v>0.28063402813725147</v>
      </c>
      <c r="N28" s="5">
        <f t="shared" si="6"/>
        <v>0.11875273204138133</v>
      </c>
      <c r="O28" s="5">
        <f t="shared" si="7"/>
        <v>0.13002873563218389</v>
      </c>
      <c r="P28" s="5">
        <f t="shared" si="8"/>
        <v>0.16906273989810874</v>
      </c>
      <c r="Q28" s="5">
        <f t="shared" si="9"/>
        <v>0.3125</v>
      </c>
      <c r="R28" s="5">
        <f t="shared" si="10"/>
        <v>0.15789473684210525</v>
      </c>
      <c r="S28" s="5">
        <f t="shared" si="11"/>
        <v>0.42372881355932202</v>
      </c>
    </row>
    <row r="29" spans="1:19" x14ac:dyDescent="0.35">
      <c r="A29" t="s">
        <v>27</v>
      </c>
      <c r="B29">
        <v>0.96</v>
      </c>
      <c r="C29">
        <v>0</v>
      </c>
      <c r="D29">
        <v>830</v>
      </c>
      <c r="E29">
        <v>0</v>
      </c>
      <c r="F29">
        <v>2</v>
      </c>
      <c r="G29">
        <v>0</v>
      </c>
      <c r="H29" s="4">
        <f t="shared" si="0"/>
        <v>-0.9953502162786132</v>
      </c>
      <c r="I29" s="4">
        <f t="shared" si="1"/>
        <v>-0.63771998442619704</v>
      </c>
      <c r="J29" s="4">
        <f t="shared" si="2"/>
        <v>-0.86008295513662936</v>
      </c>
      <c r="K29" s="4">
        <f t="shared" si="3"/>
        <v>-0.65600113975821306</v>
      </c>
      <c r="L29" s="4">
        <f t="shared" si="4"/>
        <v>-0.56414456972103588</v>
      </c>
      <c r="M29" s="4">
        <f t="shared" si="5"/>
        <v>-1.2918842329766582</v>
      </c>
      <c r="N29" s="5">
        <f t="shared" si="6"/>
        <v>1.894215357715285E-3</v>
      </c>
      <c r="O29" s="5">
        <f t="shared" si="7"/>
        <v>0</v>
      </c>
      <c r="P29" s="5">
        <f t="shared" si="8"/>
        <v>2.8962244399469606E-3</v>
      </c>
      <c r="Q29" s="5">
        <f t="shared" si="9"/>
        <v>0</v>
      </c>
      <c r="R29" s="5">
        <f t="shared" si="10"/>
        <v>3.5087719298245612E-2</v>
      </c>
      <c r="S29" s="5">
        <f t="shared" si="11"/>
        <v>0</v>
      </c>
    </row>
    <row r="30" spans="1:19" x14ac:dyDescent="0.35">
      <c r="A30" t="s">
        <v>28</v>
      </c>
      <c r="B30">
        <v>1.37</v>
      </c>
      <c r="C30">
        <v>7</v>
      </c>
      <c r="D30">
        <v>21225</v>
      </c>
      <c r="E30">
        <v>5</v>
      </c>
      <c r="F30">
        <v>5</v>
      </c>
      <c r="G30">
        <v>0</v>
      </c>
      <c r="H30" s="4">
        <f t="shared" si="0"/>
        <v>-0.96186614247928848</v>
      </c>
      <c r="I30" s="4">
        <f t="shared" si="1"/>
        <v>-0.59702753559963273</v>
      </c>
      <c r="J30" s="4">
        <f t="shared" si="2"/>
        <v>-0.62701674875658775</v>
      </c>
      <c r="K30" s="4">
        <f t="shared" si="3"/>
        <v>0.78942510038700231</v>
      </c>
      <c r="L30" s="4">
        <f t="shared" si="4"/>
        <v>-0.28207228486051794</v>
      </c>
      <c r="M30" s="4">
        <f t="shared" si="5"/>
        <v>-1.2918842329766582</v>
      </c>
      <c r="N30" s="5">
        <f t="shared" si="6"/>
        <v>7.8682791782019555E-3</v>
      </c>
      <c r="O30" s="5">
        <f t="shared" si="7"/>
        <v>1.0057471264367816E-2</v>
      </c>
      <c r="P30" s="5">
        <f t="shared" si="8"/>
        <v>7.4063088840812336E-2</v>
      </c>
      <c r="Q30" s="5">
        <f t="shared" si="9"/>
        <v>0.3125</v>
      </c>
      <c r="R30" s="5">
        <f t="shared" si="10"/>
        <v>8.771929824561403E-2</v>
      </c>
      <c r="S30" s="5">
        <f t="shared" si="11"/>
        <v>0</v>
      </c>
    </row>
    <row r="31" spans="1:19" x14ac:dyDescent="0.35">
      <c r="A31" s="2" t="s">
        <v>29</v>
      </c>
      <c r="B31" s="2">
        <v>15.02</v>
      </c>
      <c r="C31" s="2">
        <v>403</v>
      </c>
      <c r="D31" s="2">
        <v>144280</v>
      </c>
      <c r="E31" s="2">
        <v>1</v>
      </c>
      <c r="F31" s="2">
        <v>8</v>
      </c>
      <c r="G31" s="2">
        <v>22</v>
      </c>
      <c r="H31" s="4">
        <f t="shared" si="0"/>
        <v>0.15290850962018088</v>
      </c>
      <c r="I31" s="4">
        <f t="shared" si="1"/>
        <v>1.7050024265888584</v>
      </c>
      <c r="J31" s="4">
        <f t="shared" si="2"/>
        <v>0.7792084057467723</v>
      </c>
      <c r="K31" s="4">
        <f t="shared" si="3"/>
        <v>-0.36691589172917005</v>
      </c>
      <c r="L31" s="4">
        <f t="shared" si="4"/>
        <v>0</v>
      </c>
      <c r="M31" s="4">
        <f t="shared" si="5"/>
        <v>9.1931836803582315E-2</v>
      </c>
      <c r="N31" s="5">
        <f t="shared" si="6"/>
        <v>0.20676089173830686</v>
      </c>
      <c r="O31" s="5">
        <f t="shared" si="7"/>
        <v>0.57902298850574707</v>
      </c>
      <c r="P31" s="5">
        <f t="shared" si="8"/>
        <v>0.50345453276571983</v>
      </c>
      <c r="Q31" s="5">
        <f t="shared" si="9"/>
        <v>6.25E-2</v>
      </c>
      <c r="R31" s="5">
        <f t="shared" si="10"/>
        <v>0.14035087719298245</v>
      </c>
      <c r="S31" s="5">
        <f t="shared" si="11"/>
        <v>0.3728813559322034</v>
      </c>
    </row>
    <row r="32" spans="1:19" x14ac:dyDescent="0.35">
      <c r="A32" t="s">
        <v>30</v>
      </c>
      <c r="B32">
        <v>11.69</v>
      </c>
      <c r="C32">
        <v>1.5</v>
      </c>
      <c r="D32">
        <v>0</v>
      </c>
      <c r="E32">
        <v>0</v>
      </c>
      <c r="F32">
        <v>0</v>
      </c>
      <c r="G32">
        <v>8</v>
      </c>
      <c r="H32" s="4">
        <f t="shared" si="0"/>
        <v>-0.1190475044084809</v>
      </c>
      <c r="I32" s="4">
        <f t="shared" si="1"/>
        <v>-0.62900017396336183</v>
      </c>
      <c r="J32" s="4">
        <f t="shared" si="2"/>
        <v>-0.86956787552375536</v>
      </c>
      <c r="K32" s="4">
        <f t="shared" si="3"/>
        <v>-0.65600113975821306</v>
      </c>
      <c r="L32" s="4">
        <f t="shared" si="4"/>
        <v>-0.75219275962804777</v>
      </c>
      <c r="M32" s="4">
        <f t="shared" si="5"/>
        <v>-0.78867838942020718</v>
      </c>
      <c r="N32" s="5">
        <f t="shared" si="6"/>
        <v>0.15823983680606149</v>
      </c>
      <c r="O32" s="5">
        <f t="shared" si="7"/>
        <v>2.1551724137931034E-3</v>
      </c>
      <c r="P32" s="5">
        <f t="shared" si="8"/>
        <v>0</v>
      </c>
      <c r="Q32" s="5">
        <f t="shared" si="9"/>
        <v>0</v>
      </c>
      <c r="R32" s="5">
        <f t="shared" si="10"/>
        <v>0</v>
      </c>
      <c r="S32" s="5">
        <f t="shared" si="11"/>
        <v>0.13559322033898305</v>
      </c>
    </row>
    <row r="33" spans="1:19" x14ac:dyDescent="0.35">
      <c r="A33" t="s">
        <v>31</v>
      </c>
      <c r="B33">
        <v>12.1</v>
      </c>
      <c r="C33">
        <v>0</v>
      </c>
      <c r="D33">
        <v>0</v>
      </c>
      <c r="E33">
        <v>0</v>
      </c>
      <c r="F33">
        <v>0</v>
      </c>
      <c r="G33">
        <v>13</v>
      </c>
      <c r="H33" s="4">
        <f t="shared" si="0"/>
        <v>-8.5563430609156166E-2</v>
      </c>
      <c r="I33" s="4">
        <f t="shared" si="1"/>
        <v>-0.63771998442619704</v>
      </c>
      <c r="J33" s="4">
        <f t="shared" si="2"/>
        <v>-0.86956787552375536</v>
      </c>
      <c r="K33" s="4">
        <f t="shared" si="3"/>
        <v>-0.65600113975821306</v>
      </c>
      <c r="L33" s="4">
        <f t="shared" si="4"/>
        <v>-0.75219275962804777</v>
      </c>
      <c r="M33" s="4">
        <f t="shared" si="5"/>
        <v>-0.4741747371974252</v>
      </c>
      <c r="N33" s="5">
        <f t="shared" si="6"/>
        <v>0.16421390062654817</v>
      </c>
      <c r="O33" s="5">
        <f t="shared" si="7"/>
        <v>0</v>
      </c>
      <c r="P33" s="5">
        <f t="shared" si="8"/>
        <v>0</v>
      </c>
      <c r="Q33" s="5">
        <f t="shared" si="9"/>
        <v>0</v>
      </c>
      <c r="R33" s="5">
        <f t="shared" si="10"/>
        <v>0</v>
      </c>
      <c r="S33" s="5">
        <f t="shared" si="11"/>
        <v>0.22033898305084745</v>
      </c>
    </row>
    <row r="34" spans="1:19" x14ac:dyDescent="0.35">
      <c r="A34" s="2" t="s">
        <v>32</v>
      </c>
      <c r="B34" s="2">
        <v>9.34</v>
      </c>
      <c r="C34" s="2">
        <v>24</v>
      </c>
      <c r="D34" s="2">
        <v>138810</v>
      </c>
      <c r="E34" s="2">
        <v>1</v>
      </c>
      <c r="F34" s="2">
        <v>2</v>
      </c>
      <c r="G34" s="2">
        <v>34</v>
      </c>
      <c r="H34" s="4">
        <f t="shared" si="0"/>
        <v>-0.31096841520948842</v>
      </c>
      <c r="I34" s="4">
        <f t="shared" si="1"/>
        <v>-0.49820301702083386</v>
      </c>
      <c r="J34" s="4">
        <f t="shared" si="2"/>
        <v>0.71669935211113478</v>
      </c>
      <c r="K34" s="4">
        <f t="shared" si="3"/>
        <v>-0.36691589172917005</v>
      </c>
      <c r="L34" s="4">
        <f t="shared" si="4"/>
        <v>-0.56414456972103588</v>
      </c>
      <c r="M34" s="4">
        <f t="shared" si="5"/>
        <v>0.84674060213825897</v>
      </c>
      <c r="N34" s="5">
        <f t="shared" si="6"/>
        <v>0.12399825149351595</v>
      </c>
      <c r="O34" s="5">
        <f t="shared" si="7"/>
        <v>3.4482758620689655E-2</v>
      </c>
      <c r="P34" s="5">
        <f t="shared" si="8"/>
        <v>0.48436736687835857</v>
      </c>
      <c r="Q34" s="5">
        <f t="shared" si="9"/>
        <v>6.25E-2</v>
      </c>
      <c r="R34" s="5">
        <f t="shared" si="10"/>
        <v>3.5087719298245612E-2</v>
      </c>
      <c r="S34" s="5">
        <f t="shared" si="11"/>
        <v>0.57627118644067798</v>
      </c>
    </row>
    <row r="35" spans="1:19" x14ac:dyDescent="0.35">
      <c r="A35" s="3" t="s">
        <v>33</v>
      </c>
      <c r="B35" s="3">
        <v>20.43</v>
      </c>
      <c r="C35" s="3">
        <v>53.5</v>
      </c>
      <c r="D35" s="3">
        <v>98150</v>
      </c>
      <c r="E35" s="3">
        <v>8</v>
      </c>
      <c r="F35" s="3">
        <v>8</v>
      </c>
      <c r="G35" s="3">
        <v>38</v>
      </c>
      <c r="H35" s="4">
        <f t="shared" si="0"/>
        <v>0.59473494682590466</v>
      </c>
      <c r="I35" s="4">
        <f t="shared" si="1"/>
        <v>-0.32671341125174175</v>
      </c>
      <c r="J35" s="4">
        <f t="shared" si="2"/>
        <v>0.2520525292912037</v>
      </c>
      <c r="K35" s="4">
        <f t="shared" si="3"/>
        <v>1.6566808444741314</v>
      </c>
      <c r="L35" s="4">
        <f t="shared" si="4"/>
        <v>0</v>
      </c>
      <c r="M35" s="4">
        <f t="shared" si="5"/>
        <v>1.0983435239164845</v>
      </c>
      <c r="N35" s="5">
        <f t="shared" si="6"/>
        <v>0.28558939239399683</v>
      </c>
      <c r="O35" s="5">
        <f t="shared" si="7"/>
        <v>7.6867816091954019E-2</v>
      </c>
      <c r="P35" s="5">
        <f t="shared" si="8"/>
        <v>0.34248726359131831</v>
      </c>
      <c r="Q35" s="5">
        <f t="shared" si="9"/>
        <v>0.5</v>
      </c>
      <c r="R35" s="5">
        <f t="shared" si="10"/>
        <v>0.14035087719298245</v>
      </c>
      <c r="S35" s="5">
        <f t="shared" si="11"/>
        <v>0.64406779661016944</v>
      </c>
    </row>
    <row r="36" spans="1:19" x14ac:dyDescent="0.35">
      <c r="A36" t="s">
        <v>34</v>
      </c>
      <c r="B36">
        <v>1.48</v>
      </c>
      <c r="C36">
        <v>0</v>
      </c>
      <c r="D36">
        <v>9430</v>
      </c>
      <c r="E36">
        <v>0</v>
      </c>
      <c r="F36">
        <v>1</v>
      </c>
      <c r="G36">
        <v>0</v>
      </c>
      <c r="H36" s="4">
        <f t="shared" si="0"/>
        <v>-0.95288261048434775</v>
      </c>
      <c r="I36" s="4">
        <f t="shared" si="1"/>
        <v>-0.63771998442619704</v>
      </c>
      <c r="J36" s="4">
        <f t="shared" si="2"/>
        <v>-0.76180546678809502</v>
      </c>
      <c r="K36" s="4">
        <f t="shared" si="3"/>
        <v>-0.65600113975821306</v>
      </c>
      <c r="L36" s="4">
        <f t="shared" si="4"/>
        <v>-0.65816866467454183</v>
      </c>
      <c r="M36" s="4">
        <f t="shared" si="5"/>
        <v>-1.2918842329766582</v>
      </c>
      <c r="N36" s="5">
        <f t="shared" si="6"/>
        <v>9.4710767885764248E-3</v>
      </c>
      <c r="O36" s="5">
        <f t="shared" si="7"/>
        <v>0</v>
      </c>
      <c r="P36" s="5">
        <f t="shared" si="8"/>
        <v>3.2905296950240769E-2</v>
      </c>
      <c r="Q36" s="5">
        <f t="shared" si="9"/>
        <v>0</v>
      </c>
      <c r="R36" s="5">
        <f t="shared" si="10"/>
        <v>1.7543859649122806E-2</v>
      </c>
      <c r="S36" s="5">
        <f t="shared" si="11"/>
        <v>0</v>
      </c>
    </row>
    <row r="37" spans="1:19" x14ac:dyDescent="0.35">
      <c r="A37" t="s">
        <v>35</v>
      </c>
      <c r="B37">
        <v>1.62</v>
      </c>
      <c r="C37">
        <v>39</v>
      </c>
      <c r="D37">
        <v>13760</v>
      </c>
      <c r="E37">
        <v>3</v>
      </c>
      <c r="F37">
        <v>1</v>
      </c>
      <c r="G37">
        <v>4</v>
      </c>
      <c r="H37" s="4">
        <f t="shared" si="0"/>
        <v>-0.94144902430896849</v>
      </c>
      <c r="I37" s="4">
        <f t="shared" si="1"/>
        <v>-0.41100491239248194</v>
      </c>
      <c r="J37" s="4">
        <f t="shared" si="2"/>
        <v>-0.71232389416610042</v>
      </c>
      <c r="K37" s="4">
        <f t="shared" si="3"/>
        <v>0.2112546043289161</v>
      </c>
      <c r="L37" s="4">
        <f t="shared" si="4"/>
        <v>-0.65816866467454183</v>
      </c>
      <c r="M37" s="4">
        <f t="shared" si="5"/>
        <v>-1.0402813111984328</v>
      </c>
      <c r="N37" s="5">
        <f t="shared" si="6"/>
        <v>1.1511001019962119E-2</v>
      </c>
      <c r="O37" s="5">
        <f t="shared" si="7"/>
        <v>5.6034482758620691E-2</v>
      </c>
      <c r="P37" s="5">
        <f t="shared" si="8"/>
        <v>4.8014516016470096E-2</v>
      </c>
      <c r="Q37" s="5">
        <f t="shared" si="9"/>
        <v>0.1875</v>
      </c>
      <c r="R37" s="5">
        <f t="shared" si="10"/>
        <v>1.7543859649122806E-2</v>
      </c>
      <c r="S37" s="5">
        <f t="shared" si="11"/>
        <v>6.7796610169491525E-2</v>
      </c>
    </row>
    <row r="38" spans="1:19" x14ac:dyDescent="0.35">
      <c r="A38" t="s">
        <v>36</v>
      </c>
      <c r="B38">
        <v>10.25</v>
      </c>
      <c r="C38">
        <v>2.5</v>
      </c>
      <c r="D38">
        <v>260</v>
      </c>
      <c r="E38">
        <v>0</v>
      </c>
      <c r="F38">
        <v>1</v>
      </c>
      <c r="G38">
        <v>8</v>
      </c>
      <c r="H38" s="4">
        <f t="shared" si="0"/>
        <v>-0.2366501050695238</v>
      </c>
      <c r="I38" s="4">
        <f t="shared" si="1"/>
        <v>-0.62318696698813836</v>
      </c>
      <c r="J38" s="4">
        <f t="shared" si="2"/>
        <v>-0.86659669564345088</v>
      </c>
      <c r="K38" s="4">
        <f t="shared" si="3"/>
        <v>-0.65600113975821306</v>
      </c>
      <c r="L38" s="4">
        <f t="shared" si="4"/>
        <v>-0.65816866467454183</v>
      </c>
      <c r="M38" s="4">
        <f t="shared" si="5"/>
        <v>-0.78867838942020718</v>
      </c>
      <c r="N38" s="5">
        <f t="shared" si="6"/>
        <v>0.13725775899752296</v>
      </c>
      <c r="O38" s="5">
        <f t="shared" si="7"/>
        <v>3.5919540229885057E-3</v>
      </c>
      <c r="P38" s="5">
        <f t="shared" si="8"/>
        <v>9.072510293809756E-4</v>
      </c>
      <c r="Q38" s="5">
        <f t="shared" si="9"/>
        <v>0</v>
      </c>
      <c r="R38" s="5">
        <f t="shared" si="10"/>
        <v>1.7543859649122806E-2</v>
      </c>
      <c r="S38" s="5">
        <f t="shared" si="11"/>
        <v>0.13559322033898305</v>
      </c>
    </row>
    <row r="39" spans="1:19" x14ac:dyDescent="0.35">
      <c r="A39" s="2" t="s">
        <v>37</v>
      </c>
      <c r="B39" s="2">
        <v>12.34</v>
      </c>
      <c r="C39" s="2">
        <v>48.5</v>
      </c>
      <c r="D39" s="2">
        <v>78635</v>
      </c>
      <c r="E39" s="2">
        <v>1</v>
      </c>
      <c r="F39" s="2">
        <v>9</v>
      </c>
      <c r="G39" s="2">
        <v>40</v>
      </c>
      <c r="H39" s="4">
        <f t="shared" si="0"/>
        <v>-6.596299716564899E-2</v>
      </c>
      <c r="I39" s="4">
        <f t="shared" si="1"/>
        <v>-0.35577944612785906</v>
      </c>
      <c r="J39" s="4">
        <f t="shared" si="2"/>
        <v>2.9042624044500406E-2</v>
      </c>
      <c r="K39" s="4">
        <f t="shared" si="3"/>
        <v>-0.36691589172917005</v>
      </c>
      <c r="L39" s="4">
        <f t="shared" si="4"/>
        <v>9.4024094953505971E-2</v>
      </c>
      <c r="M39" s="4">
        <f t="shared" si="5"/>
        <v>1.2241449848055974</v>
      </c>
      <c r="N39" s="5">
        <f t="shared" si="6"/>
        <v>0.16771091359463791</v>
      </c>
      <c r="O39" s="5">
        <f t="shared" si="7"/>
        <v>6.9683908045977017E-2</v>
      </c>
      <c r="P39" s="5">
        <f t="shared" si="8"/>
        <v>0.27439109498220393</v>
      </c>
      <c r="Q39" s="5">
        <f t="shared" si="9"/>
        <v>6.25E-2</v>
      </c>
      <c r="R39" s="5">
        <f t="shared" si="10"/>
        <v>0.15789473684210525</v>
      </c>
      <c r="S39" s="5">
        <f t="shared" si="11"/>
        <v>0.67796610169491522</v>
      </c>
    </row>
    <row r="40" spans="1:19" x14ac:dyDescent="0.35">
      <c r="A40" s="2" t="s">
        <v>38</v>
      </c>
      <c r="B40" s="2">
        <v>10.59</v>
      </c>
      <c r="C40" s="2">
        <v>120.5</v>
      </c>
      <c r="D40" s="2">
        <v>225995</v>
      </c>
      <c r="E40" s="2">
        <v>1</v>
      </c>
      <c r="F40" s="2">
        <v>6</v>
      </c>
      <c r="G40" s="2">
        <v>23</v>
      </c>
      <c r="H40" s="4">
        <f t="shared" si="0"/>
        <v>-0.20888282435788866</v>
      </c>
      <c r="I40" s="4">
        <f t="shared" si="1"/>
        <v>6.277145608823026E-2</v>
      </c>
      <c r="J40" s="4">
        <f t="shared" si="2"/>
        <v>1.7130159592817125</v>
      </c>
      <c r="K40" s="4">
        <f t="shared" si="3"/>
        <v>-0.36691589172917005</v>
      </c>
      <c r="L40" s="4">
        <f t="shared" si="4"/>
        <v>-0.18804818990701194</v>
      </c>
      <c r="M40" s="4">
        <f t="shared" si="5"/>
        <v>0.15483256724813871</v>
      </c>
      <c r="N40" s="5">
        <f t="shared" si="6"/>
        <v>0.14221186070231678</v>
      </c>
      <c r="O40" s="5">
        <f t="shared" si="7"/>
        <v>0.17313218390804597</v>
      </c>
      <c r="P40" s="5">
        <f t="shared" si="8"/>
        <v>0.7885930630190523</v>
      </c>
      <c r="Q40" s="5">
        <f t="shared" si="9"/>
        <v>6.25E-2</v>
      </c>
      <c r="R40" s="5">
        <f t="shared" si="10"/>
        <v>0.10526315789473684</v>
      </c>
      <c r="S40" s="5">
        <f t="shared" si="11"/>
        <v>0.38983050847457629</v>
      </c>
    </row>
    <row r="41" spans="1:19" x14ac:dyDescent="0.35">
      <c r="A41" s="2" t="s">
        <v>39</v>
      </c>
      <c r="B41" s="2">
        <v>10.1</v>
      </c>
      <c r="C41" s="2">
        <v>532.5</v>
      </c>
      <c r="D41" s="2">
        <v>119875</v>
      </c>
      <c r="E41" s="2">
        <v>2</v>
      </c>
      <c r="F41" s="2">
        <v>36</v>
      </c>
      <c r="G41" s="2">
        <v>21</v>
      </c>
      <c r="H41" s="4">
        <f t="shared" si="0"/>
        <v>-0.2489003759717158</v>
      </c>
      <c r="I41" s="4">
        <f t="shared" si="1"/>
        <v>2.4578127298802968</v>
      </c>
      <c r="J41" s="4">
        <f t="shared" si="2"/>
        <v>0.50031746352049544</v>
      </c>
      <c r="K41" s="4">
        <f t="shared" si="3"/>
        <v>-7.7830643700126961E-2</v>
      </c>
      <c r="L41" s="4">
        <f t="shared" si="4"/>
        <v>2.6326746586981673</v>
      </c>
      <c r="M41" s="4">
        <f t="shared" si="5"/>
        <v>2.9031106359025925E-2</v>
      </c>
      <c r="N41" s="5">
        <f t="shared" si="6"/>
        <v>0.13507212589246687</v>
      </c>
      <c r="O41" s="5">
        <f t="shared" si="7"/>
        <v>0.76508620689655171</v>
      </c>
      <c r="P41" s="5">
        <f t="shared" si="8"/>
        <v>0.41829506595017096</v>
      </c>
      <c r="Q41" s="5">
        <f t="shared" si="9"/>
        <v>0.125</v>
      </c>
      <c r="R41" s="5">
        <f t="shared" si="10"/>
        <v>0.63157894736842102</v>
      </c>
      <c r="S41" s="5">
        <f t="shared" si="11"/>
        <v>0.3559322033898305</v>
      </c>
    </row>
    <row r="42" spans="1:19" x14ac:dyDescent="0.35">
      <c r="A42" t="s">
        <v>54</v>
      </c>
      <c r="B42">
        <v>5.13</v>
      </c>
      <c r="C42">
        <v>0</v>
      </c>
      <c r="D42">
        <v>0</v>
      </c>
      <c r="E42">
        <v>0</v>
      </c>
      <c r="F42">
        <v>0</v>
      </c>
      <c r="G42">
        <v>8</v>
      </c>
      <c r="H42" s="4">
        <f t="shared" si="0"/>
        <v>-0.65479268519767653</v>
      </c>
      <c r="I42" s="4">
        <f t="shared" si="1"/>
        <v>-0.63771998442619704</v>
      </c>
      <c r="J42" s="4">
        <f t="shared" si="2"/>
        <v>-0.86956787552375536</v>
      </c>
      <c r="K42" s="4">
        <f t="shared" si="3"/>
        <v>-0.65600113975821306</v>
      </c>
      <c r="L42" s="4">
        <f t="shared" si="4"/>
        <v>-0.75219275962804777</v>
      </c>
      <c r="M42" s="4">
        <f t="shared" si="5"/>
        <v>-0.78867838942020718</v>
      </c>
      <c r="N42" s="5">
        <f t="shared" si="6"/>
        <v>6.2654815678274814E-2</v>
      </c>
      <c r="O42" s="5">
        <f t="shared" si="7"/>
        <v>0</v>
      </c>
      <c r="P42" s="5">
        <f t="shared" si="8"/>
        <v>0</v>
      </c>
      <c r="Q42" s="5">
        <f t="shared" si="9"/>
        <v>0</v>
      </c>
      <c r="R42" s="5">
        <f t="shared" si="10"/>
        <v>0</v>
      </c>
      <c r="S42" s="5">
        <f t="shared" si="11"/>
        <v>0.13559322033898305</v>
      </c>
    </row>
    <row r="43" spans="1:19" x14ac:dyDescent="0.35">
      <c r="A43" t="s">
        <v>40</v>
      </c>
      <c r="B43">
        <v>0.96</v>
      </c>
      <c r="C43">
        <v>2.5</v>
      </c>
      <c r="D43">
        <v>2705</v>
      </c>
      <c r="E43">
        <v>0</v>
      </c>
      <c r="F43">
        <v>1</v>
      </c>
      <c r="G43">
        <v>14</v>
      </c>
      <c r="H43" s="4">
        <f t="shared" si="0"/>
        <v>-0.9953502162786132</v>
      </c>
      <c r="I43" s="4">
        <f t="shared" si="1"/>
        <v>-0.62318696698813836</v>
      </c>
      <c r="J43" s="4">
        <f t="shared" si="2"/>
        <v>-0.83865617715366403</v>
      </c>
      <c r="K43" s="4">
        <f t="shared" si="3"/>
        <v>-0.65600113975821306</v>
      </c>
      <c r="L43" s="4">
        <f t="shared" si="4"/>
        <v>-0.65816866467454183</v>
      </c>
      <c r="M43" s="4">
        <f t="shared" si="5"/>
        <v>-0.41127400675286879</v>
      </c>
      <c r="N43" s="5">
        <f t="shared" si="6"/>
        <v>1.894215357715285E-3</v>
      </c>
      <c r="O43" s="5">
        <f t="shared" si="7"/>
        <v>3.5919540229885057E-3</v>
      </c>
      <c r="P43" s="5">
        <f t="shared" si="8"/>
        <v>9.4389001325982276E-3</v>
      </c>
      <c r="Q43" s="5">
        <f t="shared" si="9"/>
        <v>0</v>
      </c>
      <c r="R43" s="5">
        <f t="shared" si="10"/>
        <v>1.7543859649122806E-2</v>
      </c>
      <c r="S43" s="5">
        <f t="shared" si="11"/>
        <v>0.23728813559322035</v>
      </c>
    </row>
    <row r="44" spans="1:19" x14ac:dyDescent="0.35">
      <c r="A44" t="s">
        <v>55</v>
      </c>
      <c r="B44">
        <v>6.07</v>
      </c>
      <c r="C44">
        <v>0</v>
      </c>
      <c r="D44">
        <v>650</v>
      </c>
      <c r="E44">
        <v>0</v>
      </c>
      <c r="F44">
        <v>0</v>
      </c>
      <c r="G44">
        <v>7</v>
      </c>
      <c r="H44" s="4">
        <f t="shared" si="0"/>
        <v>-0.5780243208772734</v>
      </c>
      <c r="I44" s="4">
        <f t="shared" si="1"/>
        <v>-0.63771998442619704</v>
      </c>
      <c r="J44" s="4">
        <f t="shared" si="2"/>
        <v>-0.86213992582299404</v>
      </c>
      <c r="K44" s="4">
        <f t="shared" si="3"/>
        <v>-0.65600113975821306</v>
      </c>
      <c r="L44" s="4">
        <f t="shared" si="4"/>
        <v>-0.75219275962804777</v>
      </c>
      <c r="M44" s="4">
        <f t="shared" si="5"/>
        <v>-0.85157911986476353</v>
      </c>
      <c r="N44" s="5">
        <f t="shared" si="6"/>
        <v>7.6351449803293031E-2</v>
      </c>
      <c r="O44" s="5">
        <f t="shared" si="7"/>
        <v>0</v>
      </c>
      <c r="P44" s="5">
        <f t="shared" si="8"/>
        <v>2.2681275734524392E-3</v>
      </c>
      <c r="Q44" s="5">
        <f t="shared" si="9"/>
        <v>0</v>
      </c>
      <c r="R44" s="5">
        <f t="shared" si="10"/>
        <v>0</v>
      </c>
      <c r="S44" s="5">
        <f t="shared" si="11"/>
        <v>0.11864406779661017</v>
      </c>
    </row>
    <row r="45" spans="1:19" x14ac:dyDescent="0.35">
      <c r="A45" s="2" t="s">
        <v>41</v>
      </c>
      <c r="B45" s="2">
        <v>15.99</v>
      </c>
      <c r="C45" s="2">
        <v>8</v>
      </c>
      <c r="D45" s="2">
        <v>705</v>
      </c>
      <c r="E45" s="2">
        <v>0</v>
      </c>
      <c r="F45" s="2">
        <v>4</v>
      </c>
      <c r="G45" s="2">
        <v>55</v>
      </c>
      <c r="H45" s="4">
        <f t="shared" si="0"/>
        <v>0.23212692812102237</v>
      </c>
      <c r="I45" s="4">
        <f t="shared" si="1"/>
        <v>-0.59121432862440926</v>
      </c>
      <c r="J45" s="4">
        <f t="shared" si="2"/>
        <v>-0.86151140700216033</v>
      </c>
      <c r="K45" s="4">
        <f t="shared" si="3"/>
        <v>-0.65600113975821306</v>
      </c>
      <c r="L45" s="4">
        <f t="shared" si="4"/>
        <v>-0.37609637981402388</v>
      </c>
      <c r="M45" s="4">
        <f t="shared" si="5"/>
        <v>2.1676559414739431</v>
      </c>
      <c r="N45" s="5">
        <f t="shared" si="6"/>
        <v>0.22089465248433632</v>
      </c>
      <c r="O45" s="5">
        <f t="shared" si="7"/>
        <v>1.1494252873563218E-2</v>
      </c>
      <c r="P45" s="5">
        <f t="shared" si="8"/>
        <v>2.4600460604368764E-3</v>
      </c>
      <c r="Q45" s="5">
        <f t="shared" si="9"/>
        <v>0</v>
      </c>
      <c r="R45" s="5">
        <f t="shared" si="10"/>
        <v>7.0175438596491224E-2</v>
      </c>
      <c r="S45" s="5">
        <f t="shared" si="11"/>
        <v>0.93220338983050843</v>
      </c>
    </row>
    <row r="46" spans="1:19" x14ac:dyDescent="0.35">
      <c r="A46" s="2" t="s">
        <v>42</v>
      </c>
      <c r="B46" s="2">
        <v>20.89</v>
      </c>
      <c r="C46" s="2">
        <v>406.5</v>
      </c>
      <c r="D46" s="2">
        <v>259205</v>
      </c>
      <c r="E46" s="2">
        <v>2</v>
      </c>
      <c r="F46" s="2">
        <v>11</v>
      </c>
      <c r="G46" s="2">
        <v>49</v>
      </c>
      <c r="H46" s="4">
        <f t="shared" si="0"/>
        <v>0.63230244425929349</v>
      </c>
      <c r="I46" s="4">
        <f t="shared" si="1"/>
        <v>1.7253486510021405</v>
      </c>
      <c r="J46" s="4">
        <f t="shared" si="2"/>
        <v>2.0925270509159946</v>
      </c>
      <c r="K46" s="4">
        <f t="shared" si="3"/>
        <v>-7.7830643700126961E-2</v>
      </c>
      <c r="L46" s="4">
        <f t="shared" si="4"/>
        <v>0.28207228486051794</v>
      </c>
      <c r="M46" s="4">
        <f t="shared" si="5"/>
        <v>1.7902515588066048</v>
      </c>
      <c r="N46" s="5">
        <f t="shared" si="6"/>
        <v>0.29229200058283555</v>
      </c>
      <c r="O46" s="5">
        <f t="shared" si="7"/>
        <v>0.58405172413793105</v>
      </c>
      <c r="P46" s="5">
        <f t="shared" si="8"/>
        <v>0.90447693488729153</v>
      </c>
      <c r="Q46" s="5">
        <f t="shared" si="9"/>
        <v>0.125</v>
      </c>
      <c r="R46" s="5">
        <f t="shared" si="10"/>
        <v>0.19298245614035087</v>
      </c>
      <c r="S46" s="5">
        <f t="shared" si="11"/>
        <v>0.83050847457627119</v>
      </c>
    </row>
    <row r="47" spans="1:19" x14ac:dyDescent="0.35">
      <c r="A47" t="s">
        <v>43</v>
      </c>
      <c r="B47">
        <v>7.63</v>
      </c>
      <c r="C47">
        <v>21.5</v>
      </c>
      <c r="D47">
        <v>20015</v>
      </c>
      <c r="E47">
        <v>1</v>
      </c>
      <c r="F47">
        <v>1</v>
      </c>
      <c r="G47">
        <v>6</v>
      </c>
      <c r="H47" s="4">
        <f t="shared" si="0"/>
        <v>-0.45062150349447694</v>
      </c>
      <c r="I47" s="4">
        <f t="shared" si="1"/>
        <v>-0.51273603445889249</v>
      </c>
      <c r="J47" s="4">
        <f t="shared" si="2"/>
        <v>-0.64084416281492795</v>
      </c>
      <c r="K47" s="4">
        <f t="shared" si="3"/>
        <v>-0.36691589172917005</v>
      </c>
      <c r="L47" s="4">
        <f t="shared" si="4"/>
        <v>-0.65816866467454183</v>
      </c>
      <c r="M47" s="4">
        <f t="shared" si="5"/>
        <v>-0.91447985030932</v>
      </c>
      <c r="N47" s="5">
        <f t="shared" si="6"/>
        <v>9.9082034095876445E-2</v>
      </c>
      <c r="O47" s="5">
        <f t="shared" si="7"/>
        <v>3.089080459770115E-2</v>
      </c>
      <c r="P47" s="5">
        <f t="shared" si="8"/>
        <v>6.9840882127154724E-2</v>
      </c>
      <c r="Q47" s="5">
        <f t="shared" si="9"/>
        <v>6.25E-2</v>
      </c>
      <c r="R47" s="5">
        <f t="shared" si="10"/>
        <v>1.7543859649122806E-2</v>
      </c>
      <c r="S47" s="5">
        <f t="shared" si="11"/>
        <v>0.10169491525423729</v>
      </c>
    </row>
    <row r="48" spans="1:19" x14ac:dyDescent="0.35">
      <c r="A48" t="s">
        <v>56</v>
      </c>
      <c r="B48">
        <v>7.4</v>
      </c>
      <c r="C48">
        <v>0</v>
      </c>
      <c r="D48">
        <v>0</v>
      </c>
      <c r="E48">
        <v>0</v>
      </c>
      <c r="F48">
        <v>0</v>
      </c>
      <c r="G48">
        <v>10</v>
      </c>
      <c r="H48" s="4">
        <f t="shared" si="0"/>
        <v>-0.46940525221117124</v>
      </c>
      <c r="I48" s="4">
        <f t="shared" si="1"/>
        <v>-0.63771998442619704</v>
      </c>
      <c r="J48" s="4">
        <f t="shared" si="2"/>
        <v>-0.86956787552375536</v>
      </c>
      <c r="K48" s="4">
        <f t="shared" si="3"/>
        <v>-0.65600113975821306</v>
      </c>
      <c r="L48" s="4">
        <f t="shared" si="4"/>
        <v>-0.75219275962804777</v>
      </c>
      <c r="M48" s="4">
        <f t="shared" si="5"/>
        <v>-0.66287692853109437</v>
      </c>
      <c r="N48" s="5">
        <f t="shared" si="6"/>
        <v>9.5730730001457098E-2</v>
      </c>
      <c r="O48" s="5">
        <f t="shared" si="7"/>
        <v>0</v>
      </c>
      <c r="P48" s="5">
        <f t="shared" si="8"/>
        <v>0</v>
      </c>
      <c r="Q48" s="5">
        <f t="shared" si="9"/>
        <v>0</v>
      </c>
      <c r="R48" s="5">
        <f t="shared" si="10"/>
        <v>0</v>
      </c>
      <c r="S48" s="5">
        <f t="shared" si="11"/>
        <v>0.16949152542372881</v>
      </c>
    </row>
    <row r="49" spans="1:19" x14ac:dyDescent="0.35">
      <c r="A49" s="3" t="s">
        <v>44</v>
      </c>
      <c r="B49" s="3">
        <v>8.17</v>
      </c>
      <c r="C49" s="3">
        <v>268</v>
      </c>
      <c r="D49" s="3">
        <v>122745</v>
      </c>
      <c r="E49" s="3">
        <v>6</v>
      </c>
      <c r="F49" s="3">
        <v>10</v>
      </c>
      <c r="G49" s="3">
        <v>27</v>
      </c>
      <c r="H49" s="4">
        <f t="shared" si="0"/>
        <v>-0.4065205282465858</v>
      </c>
      <c r="I49" s="4">
        <f t="shared" si="1"/>
        <v>0.92021948493369088</v>
      </c>
      <c r="J49" s="4">
        <f t="shared" si="2"/>
        <v>0.53311471835308766</v>
      </c>
      <c r="K49" s="4">
        <f t="shared" si="3"/>
        <v>1.0785103484160454</v>
      </c>
      <c r="L49" s="4">
        <f t="shared" si="4"/>
        <v>0.18804818990701194</v>
      </c>
      <c r="M49" s="4">
        <f t="shared" si="5"/>
        <v>0.40643548902636428</v>
      </c>
      <c r="N49" s="5">
        <f t="shared" si="6"/>
        <v>0.10695031327407839</v>
      </c>
      <c r="O49" s="5">
        <f t="shared" si="7"/>
        <v>0.38505747126436779</v>
      </c>
      <c r="P49" s="5">
        <f t="shared" si="8"/>
        <v>0.42830972154372254</v>
      </c>
      <c r="Q49" s="5">
        <f t="shared" si="9"/>
        <v>0.375</v>
      </c>
      <c r="R49" s="5">
        <f t="shared" si="10"/>
        <v>0.17543859649122806</v>
      </c>
      <c r="S49" s="5">
        <f t="shared" si="11"/>
        <v>0.4576271186440678</v>
      </c>
    </row>
    <row r="50" spans="1:19" x14ac:dyDescent="0.35">
      <c r="A50" t="s">
        <v>45</v>
      </c>
      <c r="B50">
        <v>30.04</v>
      </c>
      <c r="C50">
        <v>1.5</v>
      </c>
      <c r="D50">
        <v>0</v>
      </c>
      <c r="E50">
        <v>0</v>
      </c>
      <c r="F50">
        <v>0</v>
      </c>
      <c r="G50">
        <v>59</v>
      </c>
      <c r="H50" s="4">
        <f t="shared" si="0"/>
        <v>1.3795689692930038</v>
      </c>
      <c r="I50" s="4">
        <f t="shared" si="1"/>
        <v>-0.62900017396336183</v>
      </c>
      <c r="J50" s="4">
        <f t="shared" si="2"/>
        <v>-0.86956787552375536</v>
      </c>
      <c r="K50" s="4">
        <f t="shared" si="3"/>
        <v>-0.65600113975821306</v>
      </c>
      <c r="L50" s="4">
        <f t="shared" si="4"/>
        <v>-0.75219275962804777</v>
      </c>
      <c r="M50" s="4">
        <f t="shared" si="5"/>
        <v>2.419258863252169</v>
      </c>
      <c r="N50" s="5">
        <f t="shared" si="6"/>
        <v>0.42561561999125752</v>
      </c>
      <c r="O50" s="5">
        <f t="shared" si="7"/>
        <v>2.1551724137931034E-3</v>
      </c>
      <c r="P50" s="5">
        <f t="shared" si="8"/>
        <v>0</v>
      </c>
      <c r="Q50" s="5">
        <f t="shared" si="9"/>
        <v>0</v>
      </c>
      <c r="R50" s="5">
        <f t="shared" si="10"/>
        <v>0</v>
      </c>
      <c r="S50" s="5">
        <f t="shared" si="11"/>
        <v>1</v>
      </c>
    </row>
    <row r="51" spans="1:19" x14ac:dyDescent="0.35">
      <c r="A51" t="s">
        <v>46</v>
      </c>
      <c r="B51">
        <v>69.459999999999994</v>
      </c>
      <c r="C51">
        <v>3.5</v>
      </c>
      <c r="D51">
        <v>775</v>
      </c>
      <c r="E51">
        <v>0</v>
      </c>
      <c r="F51">
        <v>0</v>
      </c>
      <c r="G51">
        <v>31</v>
      </c>
      <c r="H51" s="4">
        <f t="shared" si="0"/>
        <v>4.5989401623890531</v>
      </c>
      <c r="I51" s="4">
        <f t="shared" si="1"/>
        <v>-0.61737376001291489</v>
      </c>
      <c r="J51" s="4">
        <f t="shared" si="2"/>
        <v>-0.86071147395746306</v>
      </c>
      <c r="K51" s="4">
        <f t="shared" si="3"/>
        <v>-0.65600113975821306</v>
      </c>
      <c r="L51" s="4">
        <f t="shared" si="4"/>
        <v>-0.75219275962804777</v>
      </c>
      <c r="M51" s="4">
        <f t="shared" si="5"/>
        <v>0.6580384108045898</v>
      </c>
      <c r="N51" s="5">
        <f t="shared" si="6"/>
        <v>1</v>
      </c>
      <c r="O51" s="5">
        <f t="shared" si="7"/>
        <v>5.028735632183908E-3</v>
      </c>
      <c r="P51" s="5">
        <f t="shared" si="8"/>
        <v>2.7043059529625237E-3</v>
      </c>
      <c r="Q51" s="5">
        <f t="shared" si="9"/>
        <v>0</v>
      </c>
      <c r="R51" s="5">
        <f t="shared" si="10"/>
        <v>0</v>
      </c>
      <c r="S51" s="5">
        <f t="shared" si="11"/>
        <v>0.52542372881355937</v>
      </c>
    </row>
    <row r="52" spans="1:19" x14ac:dyDescent="0.35">
      <c r="A52" s="2" t="s">
        <v>47</v>
      </c>
      <c r="B52" s="2">
        <v>13.59</v>
      </c>
      <c r="C52" s="2">
        <v>131</v>
      </c>
      <c r="D52" s="2">
        <v>250550</v>
      </c>
      <c r="E52" s="2">
        <v>3</v>
      </c>
      <c r="F52" s="2">
        <v>4</v>
      </c>
      <c r="G52" s="2">
        <v>32</v>
      </c>
      <c r="H52" s="4">
        <f t="shared" si="0"/>
        <v>3.6122593685950777E-2</v>
      </c>
      <c r="I52" s="4">
        <f t="shared" si="1"/>
        <v>0.12381012932807661</v>
      </c>
      <c r="J52" s="4">
        <f t="shared" si="2"/>
        <v>1.9936210437466266</v>
      </c>
      <c r="K52" s="4">
        <f t="shared" si="3"/>
        <v>0.2112546043289161</v>
      </c>
      <c r="L52" s="4">
        <f t="shared" si="4"/>
        <v>-0.37609637981402388</v>
      </c>
      <c r="M52" s="4">
        <f t="shared" si="5"/>
        <v>0.72093914124914626</v>
      </c>
      <c r="N52" s="5">
        <f t="shared" si="6"/>
        <v>0.18592452280343874</v>
      </c>
      <c r="O52" s="5">
        <f t="shared" si="7"/>
        <v>0.18821839080459771</v>
      </c>
      <c r="P52" s="5">
        <f t="shared" si="8"/>
        <v>0.87427594389001329</v>
      </c>
      <c r="Q52" s="5">
        <f t="shared" si="9"/>
        <v>0.1875</v>
      </c>
      <c r="R52" s="5">
        <f t="shared" si="10"/>
        <v>7.0175438596491224E-2</v>
      </c>
      <c r="S52" s="5">
        <f t="shared" si="11"/>
        <v>0.5423728813559322</v>
      </c>
    </row>
    <row r="53" spans="1:19" x14ac:dyDescent="0.35">
      <c r="A53" s="2" t="s">
        <v>48</v>
      </c>
      <c r="B53" s="2">
        <v>21.24</v>
      </c>
      <c r="C53" s="2">
        <v>239.5</v>
      </c>
      <c r="D53" s="2">
        <v>208430</v>
      </c>
      <c r="E53" s="2">
        <v>2</v>
      </c>
      <c r="F53" s="2">
        <v>9</v>
      </c>
      <c r="G53" s="2">
        <v>39</v>
      </c>
      <c r="H53" s="4">
        <f t="shared" si="0"/>
        <v>0.66088640969774126</v>
      </c>
      <c r="I53" s="4">
        <f t="shared" si="1"/>
        <v>0.75454308613982224</v>
      </c>
      <c r="J53" s="4">
        <f t="shared" si="2"/>
        <v>1.5122899031372932</v>
      </c>
      <c r="K53" s="4">
        <f t="shared" si="3"/>
        <v>-7.7830643700126961E-2</v>
      </c>
      <c r="L53" s="4">
        <f t="shared" si="4"/>
        <v>9.4024094953505971E-2</v>
      </c>
      <c r="M53" s="4">
        <f t="shared" si="5"/>
        <v>1.1612442543610411</v>
      </c>
      <c r="N53" s="5">
        <f t="shared" si="6"/>
        <v>0.29739181116129976</v>
      </c>
      <c r="O53" s="5">
        <f t="shared" si="7"/>
        <v>0.34410919540229884</v>
      </c>
      <c r="P53" s="5">
        <f t="shared" si="8"/>
        <v>0.72730127713029524</v>
      </c>
      <c r="Q53" s="5">
        <f t="shared" si="9"/>
        <v>0.125</v>
      </c>
      <c r="R53" s="5">
        <f t="shared" si="10"/>
        <v>0.15789473684210525</v>
      </c>
      <c r="S53" s="5">
        <f t="shared" si="11"/>
        <v>0.66101694915254239</v>
      </c>
    </row>
  </sheetData>
  <autoFilter ref="A1:S53" xr:uid="{48E183E0-C550-401C-8436-35B5D7A06262}">
    <sortState xmlns:xlrd2="http://schemas.microsoft.com/office/spreadsheetml/2017/richdata2" ref="A2:S53">
      <sortCondition ref="A1:A53"/>
    </sortState>
  </autoFilter>
  <conditionalFormatting sqref="C2:C5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{06249DDE-78CD-47BE-BEFF-5CF619498D53}</x14:id>
        </ext>
      </extLst>
    </cfRule>
  </conditionalFormatting>
  <conditionalFormatting sqref="D2:D5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{0DE28460-5946-417B-AC7E-660C918069D5}</x14:id>
        </ext>
      </extLst>
    </cfRule>
  </conditionalFormatting>
  <conditionalFormatting sqref="E2:E5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{B9339908-AA92-450C-A139-A1E7CCBAE317}</x14:id>
        </ext>
      </extLst>
    </cfRule>
  </conditionalFormatting>
  <conditionalFormatting sqref="F2:F5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{175B1187-5008-493F-8220-16D8EB85AECB}</x14:id>
        </ext>
      </extLst>
    </cfRule>
  </conditionalFormatting>
  <conditionalFormatting sqref="G2:H5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{2202CDEE-D444-4D78-B22F-3B36486E4339}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249DDE-78CD-47BE-BEFF-5CF619498D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C2:C53</xm:sqref>
        </x14:conditionalFormatting>
        <x14:conditionalFormatting xmlns:xm="http://schemas.microsoft.com/office/excel/2006/main">
          <x14:cfRule type="dataBar" id="{0DE28460-5946-417B-AC7E-660C918069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D2:D53</xm:sqref>
        </x14:conditionalFormatting>
        <x14:conditionalFormatting xmlns:xm="http://schemas.microsoft.com/office/excel/2006/main">
          <x14:cfRule type="dataBar" id="{B9339908-AA92-450C-A139-A1E7CCBAE3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E2:E53</xm:sqref>
        </x14:conditionalFormatting>
        <x14:conditionalFormatting xmlns:xm="http://schemas.microsoft.com/office/excel/2006/main">
          <x14:cfRule type="dataBar" id="{175B1187-5008-493F-8220-16D8EB85AE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F2:F53</xm:sqref>
        </x14:conditionalFormatting>
        <x14:conditionalFormatting xmlns:xm="http://schemas.microsoft.com/office/excel/2006/main">
          <x14:cfRule type="dataBar" id="{2202CDEE-D444-4D78-B22F-3B36486E43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G2:H53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angme</dc:creator>
  <cp:lastModifiedBy>Michael Wong</cp:lastModifiedBy>
  <dcterms:created xsi:type="dcterms:W3CDTF">2023-04-16T07:27:37Z</dcterms:created>
  <dcterms:modified xsi:type="dcterms:W3CDTF">2023-05-03T15:28:27Z</dcterms:modified>
</cp:coreProperties>
</file>