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Студенты\А91ИСТ2\Зюсько Михаил\язык R\"/>
    </mc:Choice>
  </mc:AlternateContent>
  <bookViews>
    <workbookView xWindow="0" yWindow="0" windowWidth="14370" windowHeight="742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G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<sst xmlns="http://schemas.openxmlformats.org/spreadsheetml/2006/main" count="28" uniqueCount="14">
  <si>
    <t>м</t>
  </si>
  <si>
    <t>ж</t>
  </si>
  <si>
    <t>рост</t>
  </si>
  <si>
    <t>пол</t>
  </si>
  <si>
    <t>A</t>
  </si>
  <si>
    <t>B</t>
  </si>
  <si>
    <t>C</t>
  </si>
  <si>
    <t>D</t>
  </si>
  <si>
    <t>n</t>
  </si>
  <si>
    <t>m</t>
  </si>
  <si>
    <t>Sn</t>
  </si>
  <si>
    <t>Sp</t>
  </si>
  <si>
    <t>1-Sp</t>
  </si>
  <si>
    <t>Sp+Sn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</si>
</sst>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Лист1!$I$2:$I$17</c:f>
              <c:numCache>
                <c:formatCode>0.0000</c:formatCode>
                <c:ptCount val="16"/>
                <c:pt idx="0">
                  <c:v>9.0909090909090912E-2</c:v>
                </c:pt>
                <c:pt idx="1">
                  <c:v>9.0909090909090912E-2</c:v>
                </c:pt>
                <c:pt idx="2">
                  <c:v>0.18181818181818182</c:v>
                </c:pt>
                <c:pt idx="3">
                  <c:v>0.18181818181818182</c:v>
                </c:pt>
                <c:pt idx="4">
                  <c:v>0.18181818181818182</c:v>
                </c:pt>
                <c:pt idx="5">
                  <c:v>0.18181818181818182</c:v>
                </c:pt>
                <c:pt idx="6">
                  <c:v>0.27272727272727271</c:v>
                </c:pt>
                <c:pt idx="7">
                  <c:v>0.36363636363636365</c:v>
                </c:pt>
                <c:pt idx="8">
                  <c:v>0.45454545454545453</c:v>
                </c:pt>
                <c:pt idx="9">
                  <c:v>0.45454545454545453</c:v>
                </c:pt>
                <c:pt idx="10">
                  <c:v>0.54545454545454541</c:v>
                </c:pt>
                <c:pt idx="11">
                  <c:v>0.63636363636363635</c:v>
                </c:pt>
                <c:pt idx="12">
                  <c:v>0.72727272727272729</c:v>
                </c:pt>
                <c:pt idx="13">
                  <c:v>0.81818181818181823</c:v>
                </c:pt>
                <c:pt idx="14">
                  <c:v>0.90909090909090906</c:v>
                </c:pt>
                <c:pt idx="15">
                  <c:v>1</c:v>
                </c:pt>
              </c:numCache>
            </c:numRef>
          </c:xVal>
          <c:yVal>
            <c:numRef>
              <c:f>Лист1!$K$2:$K$17</c:f>
              <c:numCache>
                <c:formatCode>General</c:formatCode>
                <c:ptCount val="16"/>
                <c:pt idx="0">
                  <c:v>0</c:v>
                </c:pt>
                <c:pt idx="1">
                  <c:v>0.19999999999999996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10-451B-8CBC-FDD124F28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807960"/>
        <c:axId val="430802712"/>
      </c:scatterChart>
      <c:valAx>
        <c:axId val="430807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0802712"/>
        <c:crosses val="autoZero"/>
        <c:crossBetween val="midCat"/>
      </c:valAx>
      <c:valAx>
        <c:axId val="43080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0807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18</xdr:row>
      <xdr:rowOff>38100</xdr:rowOff>
    </xdr:from>
    <xdr:to>
      <xdr:col>11</xdr:col>
      <xdr:colOff>57150</xdr:colOff>
      <xdr:row>32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B22" sqref="B22"/>
    </sheetView>
  </sheetViews>
  <sheetFormatPr defaultRowHeight="15" x14ac:dyDescent="0.25"/>
  <cols>
    <col min="9" max="9" width="8" customWidth="1"/>
  </cols>
  <sheetData>
    <row r="1" spans="1:12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 x14ac:dyDescent="0.25">
      <c r="A2">
        <v>145</v>
      </c>
      <c r="B2" t="s">
        <v>0</v>
      </c>
      <c r="C2">
        <f>COUNTIFS($A$2:$A$17,"&lt;="&amp;A2,$B$2:$B$17,"=м")</f>
        <v>1</v>
      </c>
      <c r="D2">
        <f>COUNTIFS($A$2:$A$17,"&gt;"&amp;A2,$B$2:$B$17,"=м")</f>
        <v>10</v>
      </c>
      <c r="E2">
        <f>COUNTIFS($A$2:$A$17,"&lt;="&amp;A2,$B$2:$B$17,"=ж")</f>
        <v>0</v>
      </c>
      <c r="F2">
        <f>COUNTIFS($A$2:$A$17,"&gt;"&amp;A2,$B$2:$B$17,"=ж")</f>
        <v>5</v>
      </c>
      <c r="G2">
        <f>SUM(C2,D2)</f>
        <v>11</v>
      </c>
      <c r="H2">
        <f>SUM(E2,F2)</f>
        <v>5</v>
      </c>
      <c r="I2" s="1">
        <f>C2/G2</f>
        <v>9.0909090909090912E-2</v>
      </c>
      <c r="J2">
        <f>F2/H2</f>
        <v>1</v>
      </c>
      <c r="K2">
        <f>1-J2</f>
        <v>0</v>
      </c>
      <c r="L2" s="1">
        <f>J2+I2</f>
        <v>1.0909090909090908</v>
      </c>
    </row>
    <row r="3" spans="1:12" x14ac:dyDescent="0.25">
      <c r="A3">
        <v>157</v>
      </c>
      <c r="B3" t="s">
        <v>1</v>
      </c>
      <c r="C3">
        <f t="shared" ref="C3:C17" si="0">COUNTIFS($A$2:$A$17,"&lt;="&amp;A3,$B$2:$B$17,"=м")</f>
        <v>1</v>
      </c>
      <c r="D3">
        <f t="shared" ref="D3:D17" si="1">COUNTIFS($A$2:$A$17,"&gt;"&amp;A3,$B$2:$B$17,"=м")</f>
        <v>10</v>
      </c>
      <c r="E3">
        <f t="shared" ref="E3:E17" si="2">COUNTIFS($A$2:$A$17,"&lt;="&amp;A3,$B$2:$B$17,"=ж")</f>
        <v>1</v>
      </c>
      <c r="F3">
        <f t="shared" ref="F3:F17" si="3">COUNTIFS($A$2:$A$17,"&gt;"&amp;A3,$B$2:$B$17,"=ж")</f>
        <v>4</v>
      </c>
      <c r="G3">
        <f t="shared" ref="G3:G16" si="4">SUM(C3,D3)</f>
        <v>11</v>
      </c>
      <c r="H3">
        <f t="shared" ref="H3:H17" si="5">SUM(E3,F3)</f>
        <v>5</v>
      </c>
      <c r="I3" s="1">
        <f t="shared" ref="I3:I17" si="6">C3/G3</f>
        <v>9.0909090909090912E-2</v>
      </c>
      <c r="J3">
        <f t="shared" ref="J3:J17" si="7">F3/H3</f>
        <v>0.8</v>
      </c>
      <c r="K3">
        <f t="shared" ref="K3:K17" si="8">1-J3</f>
        <v>0.19999999999999996</v>
      </c>
      <c r="L3" s="1">
        <f t="shared" ref="L3:L17" si="9">J3+I3</f>
        <v>0.89090909090909098</v>
      </c>
    </row>
    <row r="4" spans="1:12" x14ac:dyDescent="0.25">
      <c r="A4">
        <v>163</v>
      </c>
      <c r="B4" t="s">
        <v>0</v>
      </c>
      <c r="C4">
        <f t="shared" si="0"/>
        <v>2</v>
      </c>
      <c r="D4">
        <f t="shared" si="1"/>
        <v>9</v>
      </c>
      <c r="E4">
        <f t="shared" si="2"/>
        <v>2</v>
      </c>
      <c r="F4">
        <f t="shared" si="3"/>
        <v>3</v>
      </c>
      <c r="G4">
        <f t="shared" si="4"/>
        <v>11</v>
      </c>
      <c r="H4">
        <f t="shared" si="5"/>
        <v>5</v>
      </c>
      <c r="I4" s="1">
        <f t="shared" si="6"/>
        <v>0.18181818181818182</v>
      </c>
      <c r="J4">
        <f t="shared" si="7"/>
        <v>0.6</v>
      </c>
      <c r="K4">
        <f t="shared" si="8"/>
        <v>0.4</v>
      </c>
      <c r="L4" s="1">
        <f t="shared" si="9"/>
        <v>0.78181818181818175</v>
      </c>
    </row>
    <row r="5" spans="1:12" x14ac:dyDescent="0.25">
      <c r="A5">
        <v>163</v>
      </c>
      <c r="B5" t="s">
        <v>1</v>
      </c>
      <c r="C5">
        <f t="shared" si="0"/>
        <v>2</v>
      </c>
      <c r="D5">
        <f t="shared" si="1"/>
        <v>9</v>
      </c>
      <c r="E5">
        <f t="shared" si="2"/>
        <v>2</v>
      </c>
      <c r="F5">
        <f t="shared" si="3"/>
        <v>3</v>
      </c>
      <c r="G5">
        <f t="shared" si="4"/>
        <v>11</v>
      </c>
      <c r="H5">
        <f t="shared" si="5"/>
        <v>5</v>
      </c>
      <c r="I5" s="1">
        <f t="shared" si="6"/>
        <v>0.18181818181818182</v>
      </c>
      <c r="J5">
        <f t="shared" si="7"/>
        <v>0.6</v>
      </c>
      <c r="K5">
        <f t="shared" si="8"/>
        <v>0.4</v>
      </c>
      <c r="L5" s="1">
        <f t="shared" si="9"/>
        <v>0.78181818181818175</v>
      </c>
    </row>
    <row r="6" spans="1:12" x14ac:dyDescent="0.25">
      <c r="A6">
        <v>165</v>
      </c>
      <c r="B6" t="s">
        <v>1</v>
      </c>
      <c r="C6">
        <f t="shared" si="0"/>
        <v>2</v>
      </c>
      <c r="D6">
        <f t="shared" si="1"/>
        <v>9</v>
      </c>
      <c r="E6">
        <f t="shared" si="2"/>
        <v>3</v>
      </c>
      <c r="F6">
        <f t="shared" si="3"/>
        <v>2</v>
      </c>
      <c r="G6">
        <f t="shared" si="4"/>
        <v>11</v>
      </c>
      <c r="H6">
        <f t="shared" si="5"/>
        <v>5</v>
      </c>
      <c r="I6" s="1">
        <f t="shared" si="6"/>
        <v>0.18181818181818182</v>
      </c>
      <c r="J6">
        <f t="shared" si="7"/>
        <v>0.4</v>
      </c>
      <c r="K6">
        <f t="shared" si="8"/>
        <v>0.6</v>
      </c>
      <c r="L6" s="1">
        <f t="shared" si="9"/>
        <v>0.58181818181818179</v>
      </c>
    </row>
    <row r="7" spans="1:12" x14ac:dyDescent="0.25">
      <c r="A7">
        <v>168</v>
      </c>
      <c r="B7" t="s">
        <v>1</v>
      </c>
      <c r="C7">
        <f t="shared" si="0"/>
        <v>2</v>
      </c>
      <c r="D7">
        <f t="shared" si="1"/>
        <v>9</v>
      </c>
      <c r="E7">
        <f t="shared" si="2"/>
        <v>4</v>
      </c>
      <c r="F7">
        <f t="shared" si="3"/>
        <v>1</v>
      </c>
      <c r="G7">
        <f t="shared" si="4"/>
        <v>11</v>
      </c>
      <c r="H7">
        <f t="shared" si="5"/>
        <v>5</v>
      </c>
      <c r="I7" s="1">
        <f t="shared" si="6"/>
        <v>0.18181818181818182</v>
      </c>
      <c r="J7">
        <f t="shared" si="7"/>
        <v>0.2</v>
      </c>
      <c r="K7">
        <f t="shared" si="8"/>
        <v>0.8</v>
      </c>
      <c r="L7" s="1">
        <f t="shared" si="9"/>
        <v>0.38181818181818183</v>
      </c>
    </row>
    <row r="8" spans="1:12" x14ac:dyDescent="0.25">
      <c r="A8">
        <v>169</v>
      </c>
      <c r="B8" t="s">
        <v>0</v>
      </c>
      <c r="C8">
        <f t="shared" si="0"/>
        <v>3</v>
      </c>
      <c r="D8">
        <f t="shared" si="1"/>
        <v>8</v>
      </c>
      <c r="E8">
        <f t="shared" si="2"/>
        <v>4</v>
      </c>
      <c r="F8">
        <f t="shared" si="3"/>
        <v>1</v>
      </c>
      <c r="G8">
        <f t="shared" si="4"/>
        <v>11</v>
      </c>
      <c r="H8">
        <f t="shared" si="5"/>
        <v>5</v>
      </c>
      <c r="I8" s="1">
        <f t="shared" si="6"/>
        <v>0.27272727272727271</v>
      </c>
      <c r="J8">
        <f t="shared" si="7"/>
        <v>0.2</v>
      </c>
      <c r="K8">
        <f t="shared" si="8"/>
        <v>0.8</v>
      </c>
      <c r="L8" s="1">
        <f t="shared" si="9"/>
        <v>0.47272727272727272</v>
      </c>
    </row>
    <row r="9" spans="1:12" x14ac:dyDescent="0.25">
      <c r="A9">
        <v>170</v>
      </c>
      <c r="B9" t="s">
        <v>0</v>
      </c>
      <c r="C9">
        <f t="shared" si="0"/>
        <v>4</v>
      </c>
      <c r="D9">
        <f t="shared" si="1"/>
        <v>7</v>
      </c>
      <c r="E9">
        <f t="shared" si="2"/>
        <v>4</v>
      </c>
      <c r="F9">
        <f t="shared" si="3"/>
        <v>1</v>
      </c>
      <c r="G9">
        <f t="shared" si="4"/>
        <v>11</v>
      </c>
      <c r="H9">
        <f t="shared" si="5"/>
        <v>5</v>
      </c>
      <c r="I9" s="1">
        <f t="shared" si="6"/>
        <v>0.36363636363636365</v>
      </c>
      <c r="J9">
        <f t="shared" si="7"/>
        <v>0.2</v>
      </c>
      <c r="K9">
        <f t="shared" si="8"/>
        <v>0.8</v>
      </c>
      <c r="L9" s="1">
        <f t="shared" si="9"/>
        <v>0.56363636363636371</v>
      </c>
    </row>
    <row r="10" spans="1:12" x14ac:dyDescent="0.25">
      <c r="A10">
        <v>173</v>
      </c>
      <c r="B10" t="s">
        <v>0</v>
      </c>
      <c r="C10">
        <f t="shared" si="0"/>
        <v>5</v>
      </c>
      <c r="D10">
        <f t="shared" si="1"/>
        <v>6</v>
      </c>
      <c r="E10">
        <f t="shared" si="2"/>
        <v>4</v>
      </c>
      <c r="F10">
        <f t="shared" si="3"/>
        <v>1</v>
      </c>
      <c r="G10">
        <f t="shared" si="4"/>
        <v>11</v>
      </c>
      <c r="H10">
        <f t="shared" si="5"/>
        <v>5</v>
      </c>
      <c r="I10" s="1">
        <f t="shared" si="6"/>
        <v>0.45454545454545453</v>
      </c>
      <c r="J10">
        <f t="shared" si="7"/>
        <v>0.2</v>
      </c>
      <c r="K10">
        <f t="shared" si="8"/>
        <v>0.8</v>
      </c>
      <c r="L10" s="1">
        <f t="shared" si="9"/>
        <v>0.65454545454545454</v>
      </c>
    </row>
    <row r="11" spans="1:12" x14ac:dyDescent="0.25">
      <c r="A11">
        <v>175</v>
      </c>
      <c r="B11" t="s">
        <v>1</v>
      </c>
      <c r="C11">
        <f t="shared" si="0"/>
        <v>5</v>
      </c>
      <c r="D11">
        <f t="shared" si="1"/>
        <v>6</v>
      </c>
      <c r="E11">
        <f t="shared" si="2"/>
        <v>5</v>
      </c>
      <c r="F11">
        <f t="shared" si="3"/>
        <v>0</v>
      </c>
      <c r="G11">
        <f t="shared" si="4"/>
        <v>11</v>
      </c>
      <c r="H11">
        <f t="shared" si="5"/>
        <v>5</v>
      </c>
      <c r="I11" s="1">
        <f t="shared" si="6"/>
        <v>0.45454545454545453</v>
      </c>
      <c r="J11">
        <f t="shared" si="7"/>
        <v>0</v>
      </c>
      <c r="K11">
        <f t="shared" si="8"/>
        <v>1</v>
      </c>
      <c r="L11" s="1">
        <f t="shared" si="9"/>
        <v>0.45454545454545453</v>
      </c>
    </row>
    <row r="12" spans="1:12" x14ac:dyDescent="0.25">
      <c r="A12">
        <v>177</v>
      </c>
      <c r="B12" t="s">
        <v>0</v>
      </c>
      <c r="C12">
        <f t="shared" si="0"/>
        <v>6</v>
      </c>
      <c r="D12">
        <f t="shared" si="1"/>
        <v>5</v>
      </c>
      <c r="E12">
        <f t="shared" si="2"/>
        <v>5</v>
      </c>
      <c r="F12">
        <f t="shared" si="3"/>
        <v>0</v>
      </c>
      <c r="G12">
        <f t="shared" si="4"/>
        <v>11</v>
      </c>
      <c r="H12">
        <f t="shared" si="5"/>
        <v>5</v>
      </c>
      <c r="I12" s="1">
        <f t="shared" si="6"/>
        <v>0.54545454545454541</v>
      </c>
      <c r="J12">
        <f t="shared" si="7"/>
        <v>0</v>
      </c>
      <c r="K12">
        <f t="shared" si="8"/>
        <v>1</v>
      </c>
      <c r="L12" s="1">
        <f t="shared" si="9"/>
        <v>0.54545454545454541</v>
      </c>
    </row>
    <row r="13" spans="1:12" x14ac:dyDescent="0.25">
      <c r="A13">
        <v>178</v>
      </c>
      <c r="B13" t="s">
        <v>0</v>
      </c>
      <c r="C13">
        <f t="shared" si="0"/>
        <v>7</v>
      </c>
      <c r="D13">
        <f t="shared" si="1"/>
        <v>4</v>
      </c>
      <c r="E13">
        <f t="shared" si="2"/>
        <v>5</v>
      </c>
      <c r="F13">
        <f t="shared" si="3"/>
        <v>0</v>
      </c>
      <c r="G13">
        <f t="shared" si="4"/>
        <v>11</v>
      </c>
      <c r="H13">
        <f t="shared" si="5"/>
        <v>5</v>
      </c>
      <c r="I13" s="1">
        <f t="shared" si="6"/>
        <v>0.63636363636363635</v>
      </c>
      <c r="J13">
        <f t="shared" si="7"/>
        <v>0</v>
      </c>
      <c r="K13">
        <f t="shared" si="8"/>
        <v>1</v>
      </c>
      <c r="L13" s="1">
        <f t="shared" si="9"/>
        <v>0.63636363636363635</v>
      </c>
    </row>
    <row r="14" spans="1:12" x14ac:dyDescent="0.25">
      <c r="A14">
        <v>180</v>
      </c>
      <c r="B14" t="s">
        <v>0</v>
      </c>
      <c r="C14">
        <f t="shared" si="0"/>
        <v>8</v>
      </c>
      <c r="D14">
        <f t="shared" si="1"/>
        <v>3</v>
      </c>
      <c r="E14">
        <f t="shared" si="2"/>
        <v>5</v>
      </c>
      <c r="F14">
        <f t="shared" si="3"/>
        <v>0</v>
      </c>
      <c r="G14">
        <f t="shared" si="4"/>
        <v>11</v>
      </c>
      <c r="H14">
        <f t="shared" si="5"/>
        <v>5</v>
      </c>
      <c r="I14" s="1">
        <f t="shared" si="6"/>
        <v>0.72727272727272729</v>
      </c>
      <c r="J14">
        <f t="shared" si="7"/>
        <v>0</v>
      </c>
      <c r="K14">
        <f t="shared" si="8"/>
        <v>1</v>
      </c>
      <c r="L14" s="1">
        <f t="shared" si="9"/>
        <v>0.72727272727272729</v>
      </c>
    </row>
    <row r="15" spans="1:12" x14ac:dyDescent="0.25">
      <c r="A15">
        <v>185</v>
      </c>
      <c r="B15" t="s">
        <v>0</v>
      </c>
      <c r="C15">
        <f t="shared" si="0"/>
        <v>9</v>
      </c>
      <c r="D15">
        <f t="shared" si="1"/>
        <v>2</v>
      </c>
      <c r="E15">
        <f t="shared" si="2"/>
        <v>5</v>
      </c>
      <c r="F15">
        <f t="shared" si="3"/>
        <v>0</v>
      </c>
      <c r="G15">
        <f t="shared" si="4"/>
        <v>11</v>
      </c>
      <c r="H15">
        <f t="shared" si="5"/>
        <v>5</v>
      </c>
      <c r="I15" s="1">
        <f t="shared" si="6"/>
        <v>0.81818181818181823</v>
      </c>
      <c r="J15">
        <f t="shared" si="7"/>
        <v>0</v>
      </c>
      <c r="K15">
        <f t="shared" si="8"/>
        <v>1</v>
      </c>
      <c r="L15" s="1">
        <f t="shared" si="9"/>
        <v>0.81818181818181823</v>
      </c>
    </row>
    <row r="16" spans="1:12" x14ac:dyDescent="0.25">
      <c r="A16">
        <v>192</v>
      </c>
      <c r="B16" t="s">
        <v>0</v>
      </c>
      <c r="C16">
        <f t="shared" si="0"/>
        <v>10</v>
      </c>
      <c r="D16">
        <f t="shared" si="1"/>
        <v>1</v>
      </c>
      <c r="E16">
        <f t="shared" si="2"/>
        <v>5</v>
      </c>
      <c r="F16">
        <f t="shared" si="3"/>
        <v>0</v>
      </c>
      <c r="G16">
        <f t="shared" si="4"/>
        <v>11</v>
      </c>
      <c r="H16">
        <f t="shared" si="5"/>
        <v>5</v>
      </c>
      <c r="I16" s="1">
        <f t="shared" si="6"/>
        <v>0.90909090909090906</v>
      </c>
      <c r="J16">
        <f t="shared" si="7"/>
        <v>0</v>
      </c>
      <c r="K16">
        <f t="shared" si="8"/>
        <v>1</v>
      </c>
      <c r="L16" s="1">
        <f t="shared" si="9"/>
        <v>0.90909090909090906</v>
      </c>
    </row>
    <row r="17" spans="1:12" x14ac:dyDescent="0.25">
      <c r="A17">
        <v>200</v>
      </c>
      <c r="B17" t="s">
        <v>0</v>
      </c>
      <c r="C17">
        <f t="shared" si="0"/>
        <v>11</v>
      </c>
      <c r="D17">
        <f t="shared" si="1"/>
        <v>0</v>
      </c>
      <c r="E17">
        <f t="shared" si="2"/>
        <v>5</v>
      </c>
      <c r="F17">
        <f t="shared" si="3"/>
        <v>0</v>
      </c>
      <c r="G17">
        <f>SUM(C17,D17)</f>
        <v>11</v>
      </c>
      <c r="H17">
        <f t="shared" si="5"/>
        <v>5</v>
      </c>
      <c r="I17" s="1">
        <f t="shared" si="6"/>
        <v>1</v>
      </c>
      <c r="J17">
        <f t="shared" si="7"/>
        <v>0</v>
      </c>
      <c r="K17">
        <f t="shared" si="8"/>
        <v>1</v>
      </c>
      <c r="L17" s="1">
        <f t="shared" si="9"/>
        <v>1</v>
      </c>
    </row>
  </sheetData>
  <sortState ref="A2:B17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2022-04-06T06:07:01Z</dcterms:created>
  <dcterms:modified xsi:type="dcterms:W3CDTF">2022-04-06T07:00:59Z</dcterms:modified>
</cp:coreProperties>
</file>