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filterPrivacy="1" hidePivotFieldList="1"/>
  <xr:revisionPtr revIDLastSave="0" documentId="13_ncr:1_{6309C65C-341D-4BE3-A8C0-2208CE221BD5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dijkstra" sheetId="1" r:id="rId1"/>
    <sheet name="a star" sheetId="2" r:id="rId2"/>
    <sheet name="Sheet1" sheetId="4" r:id="rId3"/>
    <sheet name="comparison" sheetId="3" r:id="rId4"/>
  </sheets>
  <calcPr calcId="19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2" i="3"/>
  <c r="F2" i="3"/>
  <c r="F3" i="3"/>
  <c r="F4" i="3"/>
  <c r="F5" i="3"/>
  <c r="F6" i="3"/>
  <c r="F7" i="3"/>
  <c r="F8" i="3"/>
  <c r="F9" i="3"/>
  <c r="F2" i="2"/>
  <c r="F3" i="2"/>
  <c r="C3" i="3" s="1"/>
  <c r="F4" i="2"/>
  <c r="C4" i="3" s="1"/>
  <c r="F5" i="2"/>
  <c r="F6" i="2"/>
  <c r="C6" i="3" s="1"/>
  <c r="F7" i="2"/>
  <c r="C7" i="3" s="1"/>
  <c r="F8" i="2"/>
  <c r="C8" i="3" s="1"/>
  <c r="F9" i="2"/>
  <c r="F10" i="2"/>
  <c r="F11" i="2"/>
  <c r="C11" i="3" s="1"/>
  <c r="F12" i="2"/>
  <c r="C12" i="3" s="1"/>
  <c r="F13" i="2"/>
  <c r="C13" i="3" s="1"/>
  <c r="F14" i="2"/>
  <c r="C14" i="3" s="1"/>
  <c r="F15" i="2"/>
  <c r="C15" i="3" s="1"/>
  <c r="F16" i="2"/>
  <c r="C16" i="3" s="1"/>
  <c r="F17" i="2"/>
  <c r="C17" i="3" s="1"/>
  <c r="F18" i="2"/>
  <c r="C18" i="3" s="1"/>
  <c r="F19" i="2"/>
  <c r="C19" i="3" s="1"/>
  <c r="F20" i="2"/>
  <c r="C20" i="3" s="1"/>
  <c r="F21" i="2"/>
  <c r="C21" i="3" s="1"/>
  <c r="F22" i="2"/>
  <c r="F23" i="2"/>
  <c r="C23" i="3" s="1"/>
  <c r="F24" i="2"/>
  <c r="C24" i="3" s="1"/>
  <c r="F25" i="2"/>
  <c r="F26" i="2"/>
  <c r="C26" i="3" s="1"/>
  <c r="F27" i="2"/>
  <c r="C27" i="3" s="1"/>
  <c r="F28" i="2"/>
  <c r="C28" i="3" s="1"/>
  <c r="F29" i="2"/>
  <c r="F30" i="2"/>
  <c r="F31" i="2"/>
  <c r="C31" i="3" s="1"/>
  <c r="F32" i="2"/>
  <c r="C32" i="3" s="1"/>
  <c r="F33" i="2"/>
  <c r="C33" i="3" s="1"/>
  <c r="F34" i="2"/>
  <c r="C34" i="3" s="1"/>
  <c r="F35" i="2"/>
  <c r="C35" i="3" s="1"/>
  <c r="F36" i="2"/>
  <c r="C36" i="3" s="1"/>
  <c r="F37" i="2"/>
  <c r="C37" i="3" s="1"/>
  <c r="F38" i="2"/>
  <c r="C38" i="3" s="1"/>
  <c r="F39" i="2"/>
  <c r="C39" i="3" s="1"/>
  <c r="F40" i="2"/>
  <c r="C40" i="3" s="1"/>
  <c r="F41" i="2"/>
  <c r="C41" i="3" s="1"/>
  <c r="F42" i="2"/>
  <c r="F43" i="2"/>
  <c r="C43" i="3" s="1"/>
  <c r="F44" i="2"/>
  <c r="C44" i="3" s="1"/>
  <c r="F45" i="2"/>
  <c r="F46" i="2"/>
  <c r="C46" i="3" s="1"/>
  <c r="F47" i="2"/>
  <c r="C47" i="3" s="1"/>
  <c r="F48" i="2"/>
  <c r="C48" i="3" s="1"/>
  <c r="F49" i="2"/>
  <c r="F50" i="2"/>
  <c r="F51" i="2"/>
  <c r="C51" i="3" s="1"/>
  <c r="F52" i="2"/>
  <c r="C52" i="3" s="1"/>
  <c r="F53" i="2"/>
  <c r="C53" i="3" s="1"/>
  <c r="F54" i="2"/>
  <c r="F55" i="2"/>
  <c r="C55" i="3" s="1"/>
  <c r="F56" i="2"/>
  <c r="C56" i="3" s="1"/>
  <c r="F57" i="2"/>
  <c r="C57" i="3" s="1"/>
  <c r="F58" i="2"/>
  <c r="C58" i="3" s="1"/>
  <c r="F59" i="2"/>
  <c r="C59" i="3" s="1"/>
  <c r="F60" i="2"/>
  <c r="C60" i="3" s="1"/>
  <c r="F61" i="2"/>
  <c r="C61" i="3" s="1"/>
  <c r="F62" i="2"/>
  <c r="F63" i="2"/>
  <c r="C63" i="3" s="1"/>
  <c r="F64" i="2"/>
  <c r="C64" i="3" s="1"/>
  <c r="F65" i="2"/>
  <c r="F66" i="2"/>
  <c r="C66" i="3" s="1"/>
  <c r="F67" i="2"/>
  <c r="C67" i="3" s="1"/>
  <c r="F68" i="2"/>
  <c r="C68" i="3" s="1"/>
  <c r="F69" i="2"/>
  <c r="C69" i="3" s="1"/>
  <c r="F70" i="2"/>
  <c r="F71" i="2"/>
  <c r="C71" i="3" s="1"/>
  <c r="F2" i="1"/>
  <c r="F3" i="1"/>
  <c r="B3" i="3" s="1"/>
  <c r="F4" i="1"/>
  <c r="F5" i="1"/>
  <c r="B5" i="3" s="1"/>
  <c r="F6" i="1"/>
  <c r="B6" i="3" s="1"/>
  <c r="F7" i="1"/>
  <c r="B7" i="3" s="1"/>
  <c r="F8" i="1"/>
  <c r="B8" i="3" s="1"/>
  <c r="F9" i="1"/>
  <c r="B9" i="3" s="1"/>
  <c r="F10" i="1"/>
  <c r="B10" i="3" s="1"/>
  <c r="F11" i="1"/>
  <c r="B11" i="3" s="1"/>
  <c r="F12" i="1"/>
  <c r="B12" i="3" s="1"/>
  <c r="F13" i="1"/>
  <c r="B13" i="3" s="1"/>
  <c r="F14" i="1"/>
  <c r="B14" i="3" s="1"/>
  <c r="F15" i="1"/>
  <c r="B15" i="3" s="1"/>
  <c r="F16" i="1"/>
  <c r="B16" i="3" s="1"/>
  <c r="F17" i="1"/>
  <c r="B17" i="3" s="1"/>
  <c r="F18" i="1"/>
  <c r="B18" i="3" s="1"/>
  <c r="F19" i="1"/>
  <c r="B19" i="3" s="1"/>
  <c r="F20" i="1"/>
  <c r="B20" i="3" s="1"/>
  <c r="F21" i="1"/>
  <c r="B21" i="3" s="1"/>
  <c r="F22" i="1"/>
  <c r="F23" i="1"/>
  <c r="B23" i="3" s="1"/>
  <c r="F24" i="1"/>
  <c r="F25" i="1"/>
  <c r="B25" i="3" s="1"/>
  <c r="F26" i="1"/>
  <c r="B26" i="3" s="1"/>
  <c r="F27" i="1"/>
  <c r="B27" i="3" s="1"/>
  <c r="F28" i="1"/>
  <c r="B28" i="3" s="1"/>
  <c r="F29" i="1"/>
  <c r="B29" i="3" s="1"/>
  <c r="F30" i="1"/>
  <c r="B30" i="3" s="1"/>
  <c r="F31" i="1"/>
  <c r="B31" i="3" s="1"/>
  <c r="F32" i="1"/>
  <c r="B32" i="3" s="1"/>
  <c r="F33" i="1"/>
  <c r="B33" i="3" s="1"/>
  <c r="F34" i="1"/>
  <c r="B34" i="3" s="1"/>
  <c r="F35" i="1"/>
  <c r="B35" i="3" s="1"/>
  <c r="F36" i="1"/>
  <c r="B36" i="3" s="1"/>
  <c r="F37" i="1"/>
  <c r="B37" i="3" s="1"/>
  <c r="F38" i="1"/>
  <c r="B38" i="3" s="1"/>
  <c r="F39" i="1"/>
  <c r="B39" i="3" s="1"/>
  <c r="F40" i="1"/>
  <c r="B40" i="3" s="1"/>
  <c r="F41" i="1"/>
  <c r="B41" i="3" s="1"/>
  <c r="F42" i="1"/>
  <c r="F43" i="1"/>
  <c r="B43" i="3" s="1"/>
  <c r="F44" i="1"/>
  <c r="F45" i="1"/>
  <c r="B45" i="3" s="1"/>
  <c r="F46" i="1"/>
  <c r="B46" i="3" s="1"/>
  <c r="F47" i="1"/>
  <c r="B47" i="3" s="1"/>
  <c r="F48" i="1"/>
  <c r="B48" i="3" s="1"/>
  <c r="F49" i="1"/>
  <c r="B49" i="3" s="1"/>
  <c r="F50" i="1"/>
  <c r="B50" i="3" s="1"/>
  <c r="F51" i="1"/>
  <c r="B51" i="3" s="1"/>
  <c r="F52" i="1"/>
  <c r="B52" i="3" s="1"/>
  <c r="F53" i="1"/>
  <c r="B53" i="3" s="1"/>
  <c r="F54" i="1"/>
  <c r="B54" i="3" s="1"/>
  <c r="F55" i="1"/>
  <c r="B55" i="3" s="1"/>
  <c r="F56" i="1"/>
  <c r="B56" i="3" s="1"/>
  <c r="F57" i="1"/>
  <c r="B57" i="3" s="1"/>
  <c r="F58" i="1"/>
  <c r="B58" i="3" s="1"/>
  <c r="F59" i="1"/>
  <c r="B59" i="3" s="1"/>
  <c r="F60" i="1"/>
  <c r="B60" i="3" s="1"/>
  <c r="F61" i="1"/>
  <c r="B61" i="3" s="1"/>
  <c r="F62" i="1"/>
  <c r="F63" i="1"/>
  <c r="B63" i="3" s="1"/>
  <c r="F64" i="1"/>
  <c r="F65" i="1"/>
  <c r="B65" i="3" s="1"/>
  <c r="F66" i="1"/>
  <c r="B66" i="3" s="1"/>
  <c r="F67" i="1"/>
  <c r="B67" i="3" s="1"/>
  <c r="F68" i="1"/>
  <c r="B68" i="3" s="1"/>
  <c r="F69" i="1"/>
  <c r="B69" i="3" s="1"/>
  <c r="F70" i="1"/>
  <c r="B70" i="3" s="1"/>
  <c r="F71" i="1"/>
  <c r="B71" i="3" s="1"/>
  <c r="C5" i="3"/>
  <c r="C9" i="3"/>
  <c r="C10" i="3"/>
  <c r="C22" i="3"/>
  <c r="C25" i="3"/>
  <c r="C29" i="3"/>
  <c r="C30" i="3"/>
  <c r="C42" i="3"/>
  <c r="C45" i="3"/>
  <c r="C49" i="3"/>
  <c r="C50" i="3"/>
  <c r="C54" i="3"/>
  <c r="C62" i="3"/>
  <c r="C65" i="3"/>
  <c r="C70" i="3"/>
  <c r="C2" i="3"/>
  <c r="B4" i="3"/>
  <c r="B22" i="3"/>
  <c r="B24" i="3"/>
  <c r="B42" i="3"/>
  <c r="B44" i="3"/>
  <c r="B62" i="3"/>
  <c r="B64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2" i="3"/>
</calcChain>
</file>

<file path=xl/sharedStrings.xml><?xml version="1.0" encoding="utf-8"?>
<sst xmlns="http://schemas.openxmlformats.org/spreadsheetml/2006/main" count="302" uniqueCount="171">
  <si>
    <t>cross moves</t>
    <phoneticPr fontId="1"/>
  </si>
  <si>
    <t>cross number of moves</t>
    <phoneticPr fontId="1"/>
  </si>
  <si>
    <t>scramble</t>
    <phoneticPr fontId="1"/>
  </si>
  <si>
    <t>scramble number of moves</t>
    <phoneticPr fontId="1"/>
  </si>
  <si>
    <t>F</t>
    <phoneticPr fontId="1"/>
  </si>
  <si>
    <t>F'</t>
    <phoneticPr fontId="1"/>
  </si>
  <si>
    <t>L2</t>
    <phoneticPr fontId="1"/>
  </si>
  <si>
    <t>D</t>
    <phoneticPr fontId="1"/>
  </si>
  <si>
    <t>D'</t>
    <phoneticPr fontId="1"/>
  </si>
  <si>
    <t>R</t>
    <phoneticPr fontId="1"/>
  </si>
  <si>
    <t>R'</t>
    <phoneticPr fontId="1"/>
  </si>
  <si>
    <t>R2</t>
    <phoneticPr fontId="1"/>
  </si>
  <si>
    <t>B</t>
    <phoneticPr fontId="1"/>
  </si>
  <si>
    <t>D2 U2</t>
    <phoneticPr fontId="1"/>
  </si>
  <si>
    <t>D2</t>
    <phoneticPr fontId="1"/>
  </si>
  <si>
    <t>B U'</t>
    <phoneticPr fontId="1"/>
  </si>
  <si>
    <t>F' R</t>
    <phoneticPr fontId="1"/>
  </si>
  <si>
    <t>R' F</t>
    <phoneticPr fontId="1"/>
  </si>
  <si>
    <t>R' D</t>
    <phoneticPr fontId="1"/>
  </si>
  <si>
    <t>D' R</t>
    <phoneticPr fontId="1"/>
  </si>
  <si>
    <t>F2 D'</t>
    <phoneticPr fontId="1"/>
  </si>
  <si>
    <t>D F2</t>
    <phoneticPr fontId="1"/>
  </si>
  <si>
    <t>U F2</t>
    <phoneticPr fontId="1"/>
  </si>
  <si>
    <t>F2</t>
    <phoneticPr fontId="1"/>
  </si>
  <si>
    <t>L' D'</t>
    <phoneticPr fontId="1"/>
  </si>
  <si>
    <t>D L</t>
    <phoneticPr fontId="1"/>
  </si>
  <si>
    <t>B U2</t>
    <phoneticPr fontId="1"/>
  </si>
  <si>
    <t>B'</t>
    <phoneticPr fontId="1"/>
  </si>
  <si>
    <t>D B'</t>
    <phoneticPr fontId="1"/>
  </si>
  <si>
    <t>B D'</t>
    <phoneticPr fontId="1"/>
  </si>
  <si>
    <t>L' D</t>
    <phoneticPr fontId="1"/>
  </si>
  <si>
    <t>D' L</t>
    <phoneticPr fontId="1"/>
  </si>
  <si>
    <t>L2 R' U'</t>
    <phoneticPr fontId="1"/>
  </si>
  <si>
    <t>U L2 R</t>
    <phoneticPr fontId="1"/>
  </si>
  <si>
    <t>R' U2 B</t>
    <phoneticPr fontId="1"/>
  </si>
  <si>
    <t>B' R</t>
    <phoneticPr fontId="1"/>
  </si>
  <si>
    <t>U' B2 U'</t>
    <phoneticPr fontId="1"/>
  </si>
  <si>
    <t>U B2</t>
    <phoneticPr fontId="1"/>
  </si>
  <si>
    <t>B R' L2</t>
    <phoneticPr fontId="1"/>
  </si>
  <si>
    <t>R L2 B'</t>
    <phoneticPr fontId="1"/>
  </si>
  <si>
    <t>L D R'</t>
    <phoneticPr fontId="1"/>
  </si>
  <si>
    <t>R D' L'</t>
    <phoneticPr fontId="1"/>
  </si>
  <si>
    <t>L F D'</t>
    <phoneticPr fontId="1"/>
  </si>
  <si>
    <t>D F' L'</t>
    <phoneticPr fontId="1"/>
  </si>
  <si>
    <t>U2 F' D2</t>
    <phoneticPr fontId="1"/>
  </si>
  <si>
    <t>D2 F</t>
    <phoneticPr fontId="1"/>
  </si>
  <si>
    <t>B D2 F2</t>
    <phoneticPr fontId="1"/>
  </si>
  <si>
    <t>D2 B'</t>
    <phoneticPr fontId="1"/>
  </si>
  <si>
    <t>U2 L R2</t>
    <phoneticPr fontId="1"/>
  </si>
  <si>
    <t>L' R2</t>
    <phoneticPr fontId="1"/>
  </si>
  <si>
    <t>D2 F B2</t>
    <phoneticPr fontId="1"/>
  </si>
  <si>
    <t>B2 F' D2</t>
    <phoneticPr fontId="1"/>
  </si>
  <si>
    <t>L B2 F U'</t>
    <phoneticPr fontId="1"/>
  </si>
  <si>
    <t>U B2 F' L'</t>
    <phoneticPr fontId="1"/>
  </si>
  <si>
    <t>L F L2 D2</t>
    <phoneticPr fontId="1"/>
  </si>
  <si>
    <t>B D2 L</t>
    <phoneticPr fontId="1"/>
  </si>
  <si>
    <t>B' D' F2 D2</t>
    <phoneticPr fontId="1"/>
  </si>
  <si>
    <t>D' B U' R2</t>
    <phoneticPr fontId="1"/>
  </si>
  <si>
    <t>F2 B U B</t>
    <phoneticPr fontId="1"/>
  </si>
  <si>
    <t>B' U' B' F2</t>
    <phoneticPr fontId="1"/>
  </si>
  <si>
    <t>U L U D</t>
    <phoneticPr fontId="1"/>
  </si>
  <si>
    <t>D' L'</t>
    <phoneticPr fontId="1"/>
  </si>
  <si>
    <t>R' U L F</t>
    <phoneticPr fontId="1"/>
  </si>
  <si>
    <t>F' L' R</t>
    <phoneticPr fontId="1"/>
  </si>
  <si>
    <t>L2 U R2 D2</t>
    <phoneticPr fontId="1"/>
  </si>
  <si>
    <t>D B2 D R2</t>
    <phoneticPr fontId="1"/>
  </si>
  <si>
    <t>L B' L2 R</t>
    <phoneticPr fontId="1"/>
  </si>
  <si>
    <t>L R' L B L'</t>
    <phoneticPr fontId="1"/>
  </si>
  <si>
    <t>F2 R' L R D'</t>
    <phoneticPr fontId="1"/>
  </si>
  <si>
    <t>D L' F2</t>
    <phoneticPr fontId="1"/>
  </si>
  <si>
    <t>F D L' U D2</t>
    <phoneticPr fontId="1"/>
  </si>
  <si>
    <t>U' D2 L D' F'</t>
    <phoneticPr fontId="1"/>
  </si>
  <si>
    <t>U2 B L2 R' F'</t>
    <phoneticPr fontId="1"/>
  </si>
  <si>
    <t>F R L2 B'</t>
    <phoneticPr fontId="1"/>
  </si>
  <si>
    <t>D' B2 U2 F2 D</t>
    <phoneticPr fontId="1"/>
  </si>
  <si>
    <t>R D' F2 D L</t>
    <phoneticPr fontId="1"/>
  </si>
  <si>
    <t>B2 R D L' D</t>
    <phoneticPr fontId="1"/>
  </si>
  <si>
    <t>D' B D' R' B</t>
    <phoneticPr fontId="1"/>
  </si>
  <si>
    <t>D B' U2 L' U2</t>
    <phoneticPr fontId="1"/>
  </si>
  <si>
    <t>L B D'</t>
    <phoneticPr fontId="1"/>
  </si>
  <si>
    <t>L2 F2 L2 U' B2</t>
    <phoneticPr fontId="1"/>
  </si>
  <si>
    <t>B2 U F2</t>
    <phoneticPr fontId="1"/>
  </si>
  <si>
    <t>R L R' U L'</t>
    <phoneticPr fontId="1"/>
  </si>
  <si>
    <t>L U2 L2 U' B'</t>
    <phoneticPr fontId="1"/>
  </si>
  <si>
    <t>B L</t>
    <phoneticPr fontId="1"/>
  </si>
  <si>
    <t>U2</t>
    <phoneticPr fontId="1"/>
  </si>
  <si>
    <t>U L F2 D' L</t>
    <phoneticPr fontId="1"/>
  </si>
  <si>
    <t>L' D F2 L'</t>
    <phoneticPr fontId="1"/>
  </si>
  <si>
    <t>L' R L' D L U2</t>
    <phoneticPr fontId="1"/>
  </si>
  <si>
    <t>L' D' L2 R'</t>
    <phoneticPr fontId="1"/>
  </si>
  <si>
    <t>U' B L U' D2 U'</t>
    <phoneticPr fontId="1"/>
  </si>
  <si>
    <t>D2 L' B'</t>
    <phoneticPr fontId="1"/>
  </si>
  <si>
    <t>F B2 D' U' D R</t>
    <phoneticPr fontId="1"/>
  </si>
  <si>
    <t>R' U B2 F'</t>
    <phoneticPr fontId="1"/>
  </si>
  <si>
    <t>R F R2 B2 U2 B</t>
    <phoneticPr fontId="1"/>
  </si>
  <si>
    <t>U2 F' R' B2</t>
    <phoneticPr fontId="1"/>
  </si>
  <si>
    <t>U R D' R L D R'</t>
    <phoneticPr fontId="1"/>
  </si>
  <si>
    <t>F2 R L D F' L</t>
    <phoneticPr fontId="1"/>
  </si>
  <si>
    <t/>
    <phoneticPr fontId="1"/>
  </si>
  <si>
    <t>D2 F R' F2</t>
    <phoneticPr fontId="1"/>
  </si>
  <si>
    <t>R D L' R'</t>
    <phoneticPr fontId="1"/>
  </si>
  <si>
    <t>F' R' B' L</t>
    <phoneticPr fontId="1"/>
  </si>
  <si>
    <t>R B' D' L2</t>
    <phoneticPr fontId="1"/>
  </si>
  <si>
    <t>D F' R2 D F2</t>
    <phoneticPr fontId="1"/>
  </si>
  <si>
    <t>D' F B D B</t>
    <phoneticPr fontId="1"/>
  </si>
  <si>
    <t>U' R' D2 R' B F</t>
    <phoneticPr fontId="1"/>
  </si>
  <si>
    <t>B2 L F' R L B'</t>
    <phoneticPr fontId="1"/>
  </si>
  <si>
    <t>U L' F D L' B D</t>
    <phoneticPr fontId="1"/>
  </si>
  <si>
    <t>R B2 D2 R'</t>
    <phoneticPr fontId="1"/>
  </si>
  <si>
    <t>B D' B' D' B</t>
    <phoneticPr fontId="1"/>
  </si>
  <si>
    <t>B' D R D2</t>
    <phoneticPr fontId="1"/>
  </si>
  <si>
    <t>F L2 B L' F D</t>
    <phoneticPr fontId="1"/>
  </si>
  <si>
    <t>U' F' R' F' L'</t>
    <phoneticPr fontId="1"/>
  </si>
  <si>
    <t>D' F' R' B' L B' L</t>
    <phoneticPr fontId="1"/>
  </si>
  <si>
    <r>
      <t>cross time (</t>
    </r>
    <r>
      <rPr>
        <b/>
        <sz val="11"/>
        <color theme="0"/>
        <rFont val="Calibri"/>
        <family val="2"/>
      </rPr>
      <t>μs)</t>
    </r>
    <phoneticPr fontId="1"/>
  </si>
  <si>
    <t>U R L2</t>
    <phoneticPr fontId="1"/>
  </si>
  <si>
    <t>R L B' L</t>
    <phoneticPr fontId="1"/>
  </si>
  <si>
    <t>F' D2 U2 F2</t>
    <phoneticPr fontId="1"/>
  </si>
  <si>
    <t>F' U B2 L'</t>
    <phoneticPr fontId="1"/>
  </si>
  <si>
    <t>D2 L2 F' L'</t>
    <phoneticPr fontId="1"/>
  </si>
  <si>
    <t>R' L' B L' B</t>
    <phoneticPr fontId="1"/>
  </si>
  <si>
    <t>D B</t>
    <phoneticPr fontId="1"/>
  </si>
  <si>
    <t>B L' B' D U B2</t>
    <phoneticPr fontId="1"/>
  </si>
  <si>
    <t>L2 F R B'</t>
    <phoneticPr fontId="1"/>
  </si>
  <si>
    <t>D' F2 D U L2</t>
    <phoneticPr fontId="1"/>
  </si>
  <si>
    <t>D2 R' B2</t>
    <phoneticPr fontId="1"/>
  </si>
  <si>
    <t>D F L2 F</t>
    <phoneticPr fontId="1"/>
  </si>
  <si>
    <t>U R' B2 F'</t>
    <phoneticPr fontId="1"/>
  </si>
  <si>
    <t>U' F' U' B2 R'</t>
    <phoneticPr fontId="1"/>
  </si>
  <si>
    <t>L D' L D2 L2 U</t>
    <phoneticPr fontId="1"/>
  </si>
  <si>
    <t>D' L R' D R B2</t>
    <phoneticPr fontId="1"/>
  </si>
  <si>
    <t>L' F D' L' R' F2</t>
    <phoneticPr fontId="1"/>
  </si>
  <si>
    <t>F2 R D L F' L</t>
    <phoneticPr fontId="1"/>
  </si>
  <si>
    <t>R F D2 U2 B2 U2</t>
    <phoneticPr fontId="1"/>
  </si>
  <si>
    <t>U R L D' U2 R'</t>
    <phoneticPr fontId="1"/>
  </si>
  <si>
    <t>L' B R U B2 F</t>
    <phoneticPr fontId="1"/>
  </si>
  <si>
    <t>D B L2 R' D' L2</t>
    <phoneticPr fontId="1"/>
  </si>
  <si>
    <t>B2 U F2 D' L2 F D'</t>
    <phoneticPr fontId="1"/>
  </si>
  <si>
    <t>L' U' F R' B2 L'</t>
    <phoneticPr fontId="1"/>
  </si>
  <si>
    <t>B' F D' B U2 F' B2</t>
    <phoneticPr fontId="1"/>
  </si>
  <si>
    <t>B F D B F'</t>
    <phoneticPr fontId="1"/>
  </si>
  <si>
    <t>R2 L' F' U' F' U2 B'</t>
    <phoneticPr fontId="1"/>
  </si>
  <si>
    <t>U' F R' B R' F L</t>
    <phoneticPr fontId="1"/>
  </si>
  <si>
    <t>F R2 U2 B L' R' F</t>
    <phoneticPr fontId="1"/>
  </si>
  <si>
    <t>B' L F' L B' R B'</t>
    <phoneticPr fontId="1"/>
  </si>
  <si>
    <t>D2 R2 B2 L U F' U</t>
    <phoneticPr fontId="1"/>
  </si>
  <si>
    <t>R B2 F' D' R F' B'</t>
    <phoneticPr fontId="1"/>
  </si>
  <si>
    <t>D2 F B2 F L' F2 R'</t>
    <phoneticPr fontId="1"/>
  </si>
  <si>
    <t>F L' B L' B L' F'</t>
    <phoneticPr fontId="1"/>
  </si>
  <si>
    <t>D2 B' R' D' L' R L</t>
    <phoneticPr fontId="1"/>
  </si>
  <si>
    <t>R F' D' L F' L F'</t>
    <phoneticPr fontId="1"/>
  </si>
  <si>
    <t>U2 L U2 R2 D U' B'</t>
    <phoneticPr fontId="1"/>
  </si>
  <si>
    <t>B D' L' U R2</t>
    <phoneticPr fontId="1"/>
  </si>
  <si>
    <t>L2 D' U' L B' F2 L</t>
    <phoneticPr fontId="1"/>
  </si>
  <si>
    <t>U' L D' F' R2 B'</t>
    <phoneticPr fontId="1"/>
  </si>
  <si>
    <t>U2 L R2 F2 R' U F</t>
    <phoneticPr fontId="1"/>
  </si>
  <si>
    <t>U' L' F' R' F'</t>
    <phoneticPr fontId="1"/>
  </si>
  <si>
    <t>R2 F2 L2 R F' B' D' B'</t>
    <phoneticPr fontId="1"/>
  </si>
  <si>
    <t>R' B' D' B' F' L2</t>
    <phoneticPr fontId="1"/>
  </si>
  <si>
    <t>U' B' U' D'</t>
    <phoneticPr fontId="1"/>
  </si>
  <si>
    <t>U' B' U' D'</t>
    <phoneticPr fontId="1"/>
  </si>
  <si>
    <t>D B</t>
    <phoneticPr fontId="1"/>
  </si>
  <si>
    <t>Scramble</t>
  </si>
  <si>
    <t>Scramble Number of Moves</t>
  </si>
  <si>
    <t>Dijkstra</t>
  </si>
  <si>
    <t>A*</t>
  </si>
  <si>
    <t>Row Labels</t>
  </si>
  <si>
    <t>Grand Total</t>
  </si>
  <si>
    <t>Average of Dijkstra</t>
  </si>
  <si>
    <t>Average of A*</t>
  </si>
  <si>
    <t>cross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</si>
</sst>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3" borderId="2" xfId="0" applyFill="1" applyBorder="1"/>
    <xf numFmtId="0" fontId="0" fillId="3" borderId="3" xfId="0" applyFill="1" applyBorder="1"/>
    <xf numFmtId="0" fontId="0" fillId="0" borderId="3" xfId="0" applyBorder="1"/>
    <xf numFmtId="0" fontId="1" fillId="2" borderId="4" xfId="0" applyFont="1" applyFill="1" applyBorder="1"/>
    <xf numFmtId="0" fontId="1" fillId="2" borderId="0" xfId="0" applyFont="1" applyFill="1"/>
    <xf numFmtId="0" fontId="0" fillId="3" borderId="1" xfId="0" applyFill="1" applyBorder="1"/>
    <xf numFmtId="0" fontId="1" fillId="2" borderId="5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0"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[path_analysis.xlsx]Sheet1!PivotTable1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</a:t>
            </a:r>
            <a:r>
              <a:rPr lang="en-CA" baseline="0"/>
              <a:t> Performance of Dijkstra and A* to solve cross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Average of Dijkstra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Sheet1!$B$4:$B$12</c:f>
              <c:numCache>
                <c:formatCode>General</c:formatCode>
                <c:ptCount val="8"/>
                <c:pt idx="0">
                  <c:v>2.7069999999999997E-4</c:v>
                </c:pt>
                <c:pt idx="1">
                  <c:v>1.2317000000000001E-3</c:v>
                </c:pt>
                <c:pt idx="2">
                  <c:v>7.9611899999999985E-2</c:v>
                </c:pt>
                <c:pt idx="3">
                  <c:v>1.3797008888888889</c:v>
                </c:pt>
                <c:pt idx="4">
                  <c:v>7.9165182000000005</c:v>
                </c:pt>
                <c:pt idx="5">
                  <c:v>20.449699799999998</c:v>
                </c:pt>
                <c:pt idx="6">
                  <c:v>151.92009979999997</c:v>
                </c:pt>
                <c:pt idx="7">
                  <c:v>373.05826400000001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B-42BE-8218-042F89C67EAE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Average of A*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Sheet1!$C$4:$C$12</c:f>
              <c:numCache>
                <c:formatCode>General</c:formatCode>
                <c:ptCount val="8"/>
                <c:pt idx="0">
                  <c:v>1.305E-4</c:v>
                </c:pt>
                <c:pt idx="1">
                  <c:v>6.4079999999999985E-4</c:v>
                </c:pt>
                <c:pt idx="2">
                  <c:v>4.5393999999999999E-3</c:v>
                </c:pt>
                <c:pt idx="3">
                  <c:v>9.6736666666666672E-3</c:v>
                </c:pt>
                <c:pt idx="4">
                  <c:v>5.5589699999999999E-2</c:v>
                </c:pt>
                <c:pt idx="5">
                  <c:v>2.2627100000000001E-2</c:v>
                </c:pt>
                <c:pt idx="6">
                  <c:v>0.13366600000000001</c:v>
                </c:pt>
                <c:pt idx="7">
                  <c:v>9.7180000000000002E-2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B-42BE-8218-042F89C67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740559"/>
        <c:axId val="1140739599"/>
      </c:lineChart>
      <c:catAx>
        <c:axId val="114074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739599"/>
        <c:crosses val="autoZero"/>
        <c:auto val="1"/>
        <c:lblAlgn val="ctr"/>
        <c:lblOffset val="100"/>
        <c:noMultiLvlLbl val="0"/>
      </c:catAx>
      <c:valAx>
        <c:axId val="114073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74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</a:t>
            </a:r>
            <a:r>
              <a:rPr lang="en-CA" baseline="0"/>
              <a:t> Performance of Dijkstra and A* to solve cross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comparison!$F$1</c:f>
              <c:strCache>
                <c:ptCount val="1"/>
                <c:pt idx="0">
                  <c:v>Dijkstra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comparison!$F$2:$F$9</c:f>
              <c:numCache>
                <c:formatCode>General</c:formatCode>
                <c:ptCount val="8"/>
                <c:pt idx="0">
                  <c:v>2.7069999999999997E-4</c:v>
                </c:pt>
                <c:pt idx="1">
                  <c:v>1.2317000000000001E-3</c:v>
                </c:pt>
                <c:pt idx="2">
                  <c:v>7.9611899999999985E-2</c:v>
                </c:pt>
                <c:pt idx="3">
                  <c:v>1.3797008888888889</c:v>
                </c:pt>
                <c:pt idx="4">
                  <c:v>7.9165182000000005</c:v>
                </c:pt>
                <c:pt idx="5">
                  <c:v>20.449699799999998</c:v>
                </c:pt>
                <c:pt idx="6">
                  <c:v>151.92009979999997</c:v>
                </c:pt>
                <c:pt idx="7">
                  <c:v>373.05826400000001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F-4889-902B-05971EA72D00}"/>
            </c:ext>
          </c:extLst>
        </c:ser>
        <c:ser>
          <c:idx val="2"/>
          <c:order val="1"/>
          <c:tx>
            <c:strRef>
              <c:f>comparison!$G$1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comparison!$G$2:$G$9</c:f>
              <c:numCache>
                <c:formatCode>General</c:formatCode>
                <c:ptCount val="8"/>
                <c:pt idx="0">
                  <c:v>1.305E-4</c:v>
                </c:pt>
                <c:pt idx="1">
                  <c:v>6.4079999999999985E-4</c:v>
                </c:pt>
                <c:pt idx="2">
                  <c:v>4.5393999999999999E-3</c:v>
                </c:pt>
                <c:pt idx="3">
                  <c:v>9.6736666666666672E-3</c:v>
                </c:pt>
                <c:pt idx="4">
                  <c:v>5.5589699999999999E-2</c:v>
                </c:pt>
                <c:pt idx="5">
                  <c:v>2.2627100000000001E-2</c:v>
                </c:pt>
                <c:pt idx="6">
                  <c:v>0.13366600000000001</c:v>
                </c:pt>
                <c:pt idx="7">
                  <c:v>9.7180000000000002E-2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0F-4889-902B-05971EA7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917055"/>
        <c:axId val="1343916575"/>
      </c:lineChart>
      <c:catAx>
        <c:axId val="1343917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Scramble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916575"/>
        <c:crosses val="autoZero"/>
        <c:auto val="1"/>
        <c:lblAlgn val="ctr"/>
        <c:lblOffset val="100"/>
        <c:noMultiLvlLbl val="0"/>
      </c:catAx>
      <c:valAx>
        <c:axId val="134391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91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11</xdr:row>
      <xdr:rowOff>76200</xdr:rowOff>
    </xdr:from>
    <xdr:to>
      <xdr:col>12</xdr:col>
      <xdr:colOff>133350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463CDB-5BBC-7969-3DA9-A7778D281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11</xdr:row>
      <xdr:rowOff>76200</xdr:rowOff>
    </xdr:from>
    <xdr:to>
      <xdr:col>15</xdr:col>
      <xdr:colOff>95249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F0ABC6-53FE-A32E-D0DD-FC86D3414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690.723920254626" createdVersion="8" refreshedVersion="8" minRefreshableVersion="3" recordCount="70" xr:uid="{ED285B5D-CFC0-4015-A623-C79D743E4BB8}">
  <cacheSource type="worksheet">
    <worksheetSource ref="A1:C71" sheet="comparison"/>
  </cacheSource>
  <cacheFields count="3">
    <cacheField name="Scramble Number of Moves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Dijkstra" numFmtId="0">
      <sharedItems containsSemiMixedTypes="0" containsString="0" containsNumber="1" minValue="7.9999999999999996E-6" maxValue="548.04877399999998"/>
    </cacheField>
    <cacheField name="A*" numFmtId="0">
      <sharedItems containsSemiMixedTypes="0" containsString="0" containsNumber="1" minValue="9.9999999999999991E-6" maxValue="0.363082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n v="1.2400000000000001E-4"/>
    <n v="1.0399999999999999E-4"/>
  </r>
  <r>
    <x v="0"/>
    <n v="6.7999999999999999E-5"/>
    <n v="6.9999999999999994E-5"/>
  </r>
  <r>
    <x v="0"/>
    <n v="7.5999999999999991E-5"/>
    <n v="5.6999999999999996E-5"/>
  </r>
  <r>
    <x v="0"/>
    <n v="7.6399999999999992E-4"/>
    <n v="1.7999999999999998E-4"/>
  </r>
  <r>
    <x v="0"/>
    <n v="6.9999999999999994E-5"/>
    <n v="6.4999999999999994E-5"/>
  </r>
  <r>
    <x v="0"/>
    <n v="9.7999999999999997E-5"/>
    <n v="8.099999999999999E-5"/>
  </r>
  <r>
    <x v="0"/>
    <n v="7.9999999999999996E-6"/>
    <n v="9.9999999999999991E-6"/>
  </r>
  <r>
    <x v="0"/>
    <n v="7.1599999999999995E-4"/>
    <n v="1.6199999999999998E-4"/>
  </r>
  <r>
    <x v="0"/>
    <n v="7.2000000000000002E-5"/>
    <n v="2.5399999999999999E-4"/>
  </r>
  <r>
    <x v="0"/>
    <n v="7.1099999999999994E-4"/>
    <n v="3.2199999999999997E-4"/>
  </r>
  <r>
    <x v="1"/>
    <n v="7.2499999999999995E-4"/>
    <n v="7.4899999999999999E-4"/>
  </r>
  <r>
    <x v="1"/>
    <n v="2.2899999999999998E-4"/>
    <n v="1.6099999999999998E-4"/>
  </r>
  <r>
    <x v="1"/>
    <n v="6.6399999999999999E-4"/>
    <n v="1.95E-4"/>
  </r>
  <r>
    <x v="1"/>
    <n v="9.4299999999999994E-4"/>
    <n v="3.6199999999999996E-4"/>
  </r>
  <r>
    <x v="1"/>
    <n v="6.0850000000000001E-3"/>
    <n v="6.3899999999999992E-4"/>
  </r>
  <r>
    <x v="1"/>
    <n v="9.8399999999999985E-4"/>
    <n v="2.9999999999999997E-4"/>
  </r>
  <r>
    <x v="1"/>
    <n v="7.1499999999999992E-4"/>
    <n v="2.9700000000000001E-4"/>
  </r>
  <r>
    <x v="1"/>
    <n v="4.06E-4"/>
    <n v="1.66E-4"/>
  </r>
  <r>
    <x v="1"/>
    <n v="8.52E-4"/>
    <n v="3.1419999999999998E-3"/>
  </r>
  <r>
    <x v="1"/>
    <n v="7.1400000000000001E-4"/>
    <n v="3.97E-4"/>
  </r>
  <r>
    <x v="2"/>
    <n v="6.1172999999999998E-2"/>
    <n v="4.28E-3"/>
  </r>
  <r>
    <x v="2"/>
    <n v="3.3349999999999999E-3"/>
    <n v="4.15E-4"/>
  </r>
  <r>
    <x v="2"/>
    <n v="6.2849999999999998E-3"/>
    <n v="2.2179999999999999E-3"/>
  </r>
  <r>
    <x v="2"/>
    <n v="6.0331999999999997E-2"/>
    <n v="2.049E-3"/>
  </r>
  <r>
    <x v="2"/>
    <n v="5.9659999999999999E-3"/>
    <n v="7.11E-3"/>
  </r>
  <r>
    <x v="2"/>
    <n v="6.5109999999999994E-3"/>
    <n v="7.2799999999999991E-4"/>
  </r>
  <r>
    <x v="2"/>
    <n v="6.1249999999999994E-3"/>
    <n v="1.0280000000000001E-3"/>
  </r>
  <r>
    <x v="2"/>
    <n v="6.4895999999999995E-2"/>
    <n v="2.222E-3"/>
  </r>
  <r>
    <x v="2"/>
    <n v="6.0099999999999997E-3"/>
    <n v="8.1099999999999998E-4"/>
  </r>
  <r>
    <x v="2"/>
    <n v="0.57548599999999994"/>
    <n v="2.4532999999999999E-2"/>
  </r>
  <r>
    <x v="3"/>
    <n v="0.58541900000000002"/>
    <n v="5.633E-3"/>
  </r>
  <r>
    <x v="3"/>
    <n v="0.19539099999999998"/>
    <n v="2.2002000000000001E-2"/>
  </r>
  <r>
    <x v="3"/>
    <n v="2.4686729999999999"/>
    <n v="6.6959999999999997E-3"/>
  </r>
  <r>
    <x v="3"/>
    <n v="0.57730300000000001"/>
    <n v="4.8719999999999996E-3"/>
  </r>
  <r>
    <x v="3"/>
    <n v="3.1199999999999999E-3"/>
    <n v="2.9999999999999997E-4"/>
  </r>
  <r>
    <x v="3"/>
    <n v="1.3261999999999999E-2"/>
    <n v="5.2300000000000003E-4"/>
  </r>
  <r>
    <x v="3"/>
    <n v="7.9253039999999997"/>
    <n v="3.0688E-2"/>
  </r>
  <r>
    <x v="3"/>
    <n v="0.64387799999999995"/>
    <n v="1.6011999999999998E-2"/>
  </r>
  <r>
    <x v="3"/>
    <n v="4.9579999999999997E-3"/>
    <n v="3.3700000000000001E-4"/>
  </r>
  <r>
    <x v="4"/>
    <n v="6.9197999999999996E-2"/>
    <n v="2.6600000000000001E-4"/>
  </r>
  <r>
    <x v="4"/>
    <n v="7.6081839999999996"/>
    <n v="0.21823899999999999"/>
  </r>
  <r>
    <x v="4"/>
    <n v="0.60067300000000001"/>
    <n v="2.928E-3"/>
  </r>
  <r>
    <x v="4"/>
    <n v="68.809591999999995"/>
    <n v="0.295649"/>
  </r>
  <r>
    <x v="4"/>
    <n v="0.87846399999999991"/>
    <n v="1.049E-3"/>
  </r>
  <r>
    <x v="4"/>
    <n v="3.3425999999999997E-2"/>
    <n v="3.0053E-2"/>
  </r>
  <r>
    <x v="4"/>
    <n v="0.58032600000000001"/>
    <n v="2.689E-3"/>
  </r>
  <r>
    <x v="4"/>
    <n v="9.0000000000000002E-6"/>
    <n v="4.6E-5"/>
  </r>
  <r>
    <x v="4"/>
    <n v="4.3379999999999998E-3"/>
    <n v="4.66E-4"/>
  </r>
  <r>
    <x v="4"/>
    <n v="0.58097199999999993"/>
    <n v="4.5119999999999995E-3"/>
  </r>
  <r>
    <x v="5"/>
    <n v="0.98897399999999991"/>
    <n v="6.5229999999999993E-3"/>
  </r>
  <r>
    <x v="5"/>
    <n v="0.27457399999999998"/>
    <n v="1.658E-3"/>
  </r>
  <r>
    <x v="5"/>
    <n v="0.57104999999999995"/>
    <n v="1.8019E-2"/>
  </r>
  <r>
    <x v="5"/>
    <n v="19.947626"/>
    <n v="3.9394999999999999E-2"/>
  </r>
  <r>
    <x v="5"/>
    <n v="91.770915000000002"/>
    <n v="0.13075999999999999"/>
  </r>
  <r>
    <x v="5"/>
    <n v="77.372698"/>
    <n v="2.2165000000000001E-2"/>
  </r>
  <r>
    <x v="5"/>
    <n v="7.7621659999999997"/>
    <n v="2.0739999999999999E-3"/>
  </r>
  <r>
    <x v="5"/>
    <n v="6.8906999999999996E-2"/>
    <n v="3.1179999999999997E-3"/>
  </r>
  <r>
    <x v="5"/>
    <n v="0.111458"/>
    <n v="5.2399999999999994E-4"/>
  </r>
  <r>
    <x v="5"/>
    <n v="5.6286299999999994"/>
    <n v="2.0349999999999999E-3"/>
  </r>
  <r>
    <x v="6"/>
    <n v="79.785969999999992"/>
    <n v="0.125504"/>
  </r>
  <r>
    <x v="6"/>
    <n v="5.5584369999999996"/>
    <n v="2.8273999999999997E-2"/>
  </r>
  <r>
    <x v="6"/>
    <n v="548.04877399999998"/>
    <n v="0.129963"/>
  </r>
  <r>
    <x v="6"/>
    <n v="182.032149"/>
    <n v="5.8585999999999999E-2"/>
  </r>
  <r>
    <x v="6"/>
    <n v="462.98795999999999"/>
    <n v="0.36308299999999999"/>
  </r>
  <r>
    <x v="6"/>
    <n v="9.137065999999999"/>
    <n v="0.24197399999999999"/>
  </r>
  <r>
    <x v="6"/>
    <n v="0.98613799999999996"/>
    <n v="0.114662"/>
  </r>
  <r>
    <x v="6"/>
    <n v="3.715989"/>
    <n v="6.8339999999999998E-3"/>
  </r>
  <r>
    <x v="6"/>
    <n v="225.13459399999999"/>
    <n v="0.26542099999999996"/>
  </r>
  <r>
    <x v="6"/>
    <n v="1.8139209999999999"/>
    <n v="2.359E-3"/>
  </r>
  <r>
    <x v="7"/>
    <n v="373.05826400000001"/>
    <n v="9.718000000000000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987CAF-5AA6-4C29-83EB-72CA094F4975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C12" firstHeaderRow="0" firstDataRow="1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ijkstra" fld="1" subtotal="average" baseField="0" baseItem="0"/>
    <dataField name="Average of A*" fld="2" subtotal="average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C228F9-7F5E-44D4-A2D1-63DDDEA992D1}" name="Table1" displayName="Table1" ref="A1:F71" totalsRowShown="0" headerRowDxfId="9">
  <autoFilter ref="A1:F71" xr:uid="{33C228F9-7F5E-44D4-A2D1-63DDDEA992D1}"/>
  <sortState xmlns:xlrd2="http://schemas.microsoft.com/office/spreadsheetml/2017/richdata2" ref="A2:F71">
    <sortCondition ref="B1:B71"/>
  </sortState>
  <tableColumns count="6">
    <tableColumn id="1" xr3:uid="{6CD863B6-A43E-4CFD-8A8B-25B069D97456}" name="scramble"/>
    <tableColumn id="2" xr3:uid="{FDF75B48-4683-4F5B-9FBF-22FEBAA4D85E}" name="scramble number of moves"/>
    <tableColumn id="3" xr3:uid="{E662E551-9143-4B36-B3B8-47089E188E0D}" name="cross moves"/>
    <tableColumn id="4" xr3:uid="{13DA2A77-4F04-4842-938F-2C93F30CD7E9}" name="cross number of moves"/>
    <tableColumn id="5" xr3:uid="{3DE39CC9-8916-4960-B943-78CAADEA1F52}" name="cross time (μs)"/>
    <tableColumn id="6" xr3:uid="{F6D6BCD0-6D79-4377-8F47-D3A255407F1D}" name="cross time (s)" dataDxfId="8">
      <calculatedColumnFormula>Table1[[#This Row],[cross time (μs)]]*10^-6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4FF8AA-C4A2-48A8-A591-DA1F707E502C}" name="Table2" displayName="Table2" ref="A1:F71" totalsRowShown="0" headerRowDxfId="1" headerRowBorderDxfId="7">
  <autoFilter ref="A1:F71" xr:uid="{D64FF8AA-C4A2-48A8-A591-DA1F707E502C}"/>
  <tableColumns count="6">
    <tableColumn id="1" xr3:uid="{0A966891-D871-405C-9BAC-8BC774153CE5}" name="scramble" dataDxfId="6"/>
    <tableColumn id="2" xr3:uid="{BF7DE23B-B5D5-49E2-8C25-4860392A8C06}" name="scramble number of moves" dataDxfId="5"/>
    <tableColumn id="3" xr3:uid="{55514C97-0E28-4760-AF3A-9B5EC6F4FBEA}" name="cross moves" dataDxfId="4"/>
    <tableColumn id="4" xr3:uid="{7FB62185-D973-4826-81D2-3C029D26ABAC}" name="cross number of moves" dataDxfId="3"/>
    <tableColumn id="5" xr3:uid="{954D6E40-A7B3-44AD-9D76-51A865934487}" name="cross time (μs)" dataDxfId="2"/>
    <tableColumn id="6" xr3:uid="{C38892B5-B4B9-4CBC-8060-85ABD0681871}" name="cross time (s)" dataDxfId="0">
      <calculatedColumnFormula>Table2[[#This Row],[cross time (μs)]]*10^-6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7"/>
  <sheetViews>
    <sheetView workbookViewId="0">
      <selection activeCell="F2" sqref="F2"/>
    </sheetView>
  </sheetViews>
  <sheetFormatPr defaultRowHeight="14.5" x14ac:dyDescent="0.35"/>
  <cols>
    <col min="1" max="1" width="10.36328125" customWidth="1"/>
    <col min="2" max="2" width="25.54296875" customWidth="1"/>
    <col min="3" max="3" width="13" customWidth="1"/>
    <col min="4" max="4" width="22.26953125" customWidth="1"/>
    <col min="5" max="5" width="15" customWidth="1"/>
    <col min="6" max="6" width="15.54296875" customWidth="1"/>
  </cols>
  <sheetData>
    <row r="1" spans="1:6" x14ac:dyDescent="0.35">
      <c r="A1" s="5" t="s">
        <v>2</v>
      </c>
      <c r="B1" s="6" t="s">
        <v>3</v>
      </c>
      <c r="C1" s="6" t="s">
        <v>0</v>
      </c>
      <c r="D1" s="6" t="s">
        <v>1</v>
      </c>
      <c r="E1" s="6" t="s">
        <v>114</v>
      </c>
      <c r="F1" s="6" t="s">
        <v>170</v>
      </c>
    </row>
    <row r="2" spans="1:6" x14ac:dyDescent="0.35">
      <c r="A2" s="2" t="s">
        <v>8</v>
      </c>
      <c r="B2" s="3">
        <v>1</v>
      </c>
      <c r="C2" s="3" t="s">
        <v>7</v>
      </c>
      <c r="D2" s="3">
        <v>1</v>
      </c>
      <c r="E2" s="3">
        <v>124</v>
      </c>
      <c r="F2">
        <f>Table1[[#This Row],[cross time (μs)]]*10^-6</f>
        <v>1.2400000000000001E-4</v>
      </c>
    </row>
    <row r="3" spans="1:6" x14ac:dyDescent="0.35">
      <c r="A3" t="s">
        <v>5</v>
      </c>
      <c r="B3">
        <v>1</v>
      </c>
      <c r="C3" t="s">
        <v>4</v>
      </c>
      <c r="D3">
        <v>1</v>
      </c>
      <c r="E3">
        <v>68</v>
      </c>
      <c r="F3">
        <f>Table1[[#This Row],[cross time (μs)]]*10^-6</f>
        <v>6.7999999999999999E-5</v>
      </c>
    </row>
    <row r="4" spans="1:6" x14ac:dyDescent="0.35">
      <c r="A4" t="s">
        <v>4</v>
      </c>
      <c r="B4">
        <v>1</v>
      </c>
      <c r="C4" t="s">
        <v>5</v>
      </c>
      <c r="D4">
        <v>1</v>
      </c>
      <c r="E4">
        <v>76</v>
      </c>
      <c r="F4">
        <f>Table1[[#This Row],[cross time (μs)]]*10^-6</f>
        <v>7.5999999999999991E-5</v>
      </c>
    </row>
    <row r="5" spans="1:6" x14ac:dyDescent="0.35">
      <c r="A5" t="s">
        <v>6</v>
      </c>
      <c r="B5">
        <v>1</v>
      </c>
      <c r="C5" t="s">
        <v>6</v>
      </c>
      <c r="D5">
        <v>1</v>
      </c>
      <c r="E5">
        <v>764</v>
      </c>
      <c r="F5">
        <f>Table1[[#This Row],[cross time (μs)]]*10^-6</f>
        <v>7.6399999999999992E-4</v>
      </c>
    </row>
    <row r="6" spans="1:6" x14ac:dyDescent="0.35">
      <c r="A6" t="s">
        <v>7</v>
      </c>
      <c r="B6">
        <v>1</v>
      </c>
      <c r="C6" t="s">
        <v>8</v>
      </c>
      <c r="D6">
        <v>1</v>
      </c>
      <c r="E6">
        <v>70</v>
      </c>
      <c r="F6">
        <f>Table1[[#This Row],[cross time (μs)]]*10^-6</f>
        <v>6.9999999999999994E-5</v>
      </c>
    </row>
    <row r="7" spans="1:6" x14ac:dyDescent="0.35">
      <c r="A7" t="s">
        <v>9</v>
      </c>
      <c r="B7">
        <v>1</v>
      </c>
      <c r="C7" t="s">
        <v>10</v>
      </c>
      <c r="D7">
        <v>1</v>
      </c>
      <c r="E7">
        <v>98</v>
      </c>
      <c r="F7">
        <f>Table1[[#This Row],[cross time (μs)]]*10^-6</f>
        <v>9.7999999999999997E-5</v>
      </c>
    </row>
    <row r="8" spans="1:6" x14ac:dyDescent="0.35">
      <c r="A8" t="s">
        <v>85</v>
      </c>
      <c r="B8">
        <v>1</v>
      </c>
      <c r="C8" t="s">
        <v>98</v>
      </c>
      <c r="D8">
        <v>0</v>
      </c>
      <c r="E8">
        <v>8</v>
      </c>
      <c r="F8">
        <f>Table1[[#This Row],[cross time (μs)]]*10^-6</f>
        <v>7.9999999999999996E-6</v>
      </c>
    </row>
    <row r="9" spans="1:6" x14ac:dyDescent="0.35">
      <c r="A9" t="s">
        <v>11</v>
      </c>
      <c r="B9">
        <v>1</v>
      </c>
      <c r="C9" t="s">
        <v>11</v>
      </c>
      <c r="D9">
        <v>1</v>
      </c>
      <c r="E9">
        <v>716</v>
      </c>
      <c r="F9">
        <f>Table1[[#This Row],[cross time (μs)]]*10^-6</f>
        <v>7.1599999999999995E-4</v>
      </c>
    </row>
    <row r="10" spans="1:6" x14ac:dyDescent="0.35">
      <c r="A10" t="s">
        <v>12</v>
      </c>
      <c r="B10">
        <v>1</v>
      </c>
      <c r="C10" t="s">
        <v>27</v>
      </c>
      <c r="D10">
        <v>1</v>
      </c>
      <c r="E10">
        <v>72</v>
      </c>
      <c r="F10">
        <f>Table1[[#This Row],[cross time (μs)]]*10^-6</f>
        <v>7.2000000000000002E-5</v>
      </c>
    </row>
    <row r="11" spans="1:6" x14ac:dyDescent="0.35">
      <c r="A11" t="s">
        <v>23</v>
      </c>
      <c r="B11">
        <v>1</v>
      </c>
      <c r="C11" t="s">
        <v>23</v>
      </c>
      <c r="D11">
        <v>1</v>
      </c>
      <c r="E11">
        <v>711</v>
      </c>
      <c r="F11">
        <f>Table1[[#This Row],[cross time (μs)]]*10^-6</f>
        <v>7.1099999999999994E-4</v>
      </c>
    </row>
    <row r="12" spans="1:6" x14ac:dyDescent="0.35">
      <c r="A12" t="s">
        <v>13</v>
      </c>
      <c r="B12">
        <v>2</v>
      </c>
      <c r="C12" t="s">
        <v>14</v>
      </c>
      <c r="D12">
        <v>1</v>
      </c>
      <c r="E12">
        <v>725</v>
      </c>
      <c r="F12">
        <f>Table1[[#This Row],[cross time (μs)]]*10^-6</f>
        <v>7.2499999999999995E-4</v>
      </c>
    </row>
    <row r="13" spans="1:6" x14ac:dyDescent="0.35">
      <c r="A13" t="s">
        <v>15</v>
      </c>
      <c r="B13">
        <v>2</v>
      </c>
      <c r="C13" t="s">
        <v>27</v>
      </c>
      <c r="D13">
        <v>1</v>
      </c>
      <c r="E13">
        <v>229</v>
      </c>
      <c r="F13">
        <f>Table1[[#This Row],[cross time (μs)]]*10^-6</f>
        <v>2.2899999999999998E-4</v>
      </c>
    </row>
    <row r="14" spans="1:6" x14ac:dyDescent="0.35">
      <c r="A14" t="s">
        <v>16</v>
      </c>
      <c r="B14">
        <v>2</v>
      </c>
      <c r="C14" t="s">
        <v>17</v>
      </c>
      <c r="D14">
        <v>2</v>
      </c>
      <c r="E14">
        <v>664</v>
      </c>
      <c r="F14">
        <f>Table1[[#This Row],[cross time (μs)]]*10^-6</f>
        <v>6.6399999999999999E-4</v>
      </c>
    </row>
    <row r="15" spans="1:6" x14ac:dyDescent="0.35">
      <c r="A15" t="s">
        <v>18</v>
      </c>
      <c r="B15">
        <v>2</v>
      </c>
      <c r="C15" t="s">
        <v>19</v>
      </c>
      <c r="D15">
        <v>2</v>
      </c>
      <c r="E15">
        <v>943</v>
      </c>
      <c r="F15">
        <f>Table1[[#This Row],[cross time (μs)]]*10^-6</f>
        <v>9.4299999999999994E-4</v>
      </c>
    </row>
    <row r="16" spans="1:6" x14ac:dyDescent="0.35">
      <c r="A16" t="s">
        <v>20</v>
      </c>
      <c r="B16">
        <v>2</v>
      </c>
      <c r="C16" t="s">
        <v>21</v>
      </c>
      <c r="D16">
        <v>2</v>
      </c>
      <c r="E16">
        <v>6085</v>
      </c>
      <c r="F16">
        <f>Table1[[#This Row],[cross time (μs)]]*10^-6</f>
        <v>6.0850000000000001E-3</v>
      </c>
    </row>
    <row r="17" spans="1:6" x14ac:dyDescent="0.35">
      <c r="A17" t="s">
        <v>22</v>
      </c>
      <c r="B17">
        <v>2</v>
      </c>
      <c r="C17" t="s">
        <v>23</v>
      </c>
      <c r="D17">
        <v>1</v>
      </c>
      <c r="E17">
        <v>984</v>
      </c>
      <c r="F17">
        <f>Table1[[#This Row],[cross time (μs)]]*10^-6</f>
        <v>9.8399999999999985E-4</v>
      </c>
    </row>
    <row r="18" spans="1:6" x14ac:dyDescent="0.35">
      <c r="A18" t="s">
        <v>24</v>
      </c>
      <c r="B18">
        <v>2</v>
      </c>
      <c r="C18" t="s">
        <v>25</v>
      </c>
      <c r="D18">
        <v>2</v>
      </c>
      <c r="E18">
        <v>715</v>
      </c>
      <c r="F18">
        <f>Table1[[#This Row],[cross time (μs)]]*10^-6</f>
        <v>7.1499999999999992E-4</v>
      </c>
    </row>
    <row r="19" spans="1:6" x14ac:dyDescent="0.35">
      <c r="A19" t="s">
        <v>26</v>
      </c>
      <c r="B19">
        <v>2</v>
      </c>
      <c r="C19" t="s">
        <v>27</v>
      </c>
      <c r="D19">
        <v>1</v>
      </c>
      <c r="E19">
        <v>406</v>
      </c>
      <c r="F19">
        <f>Table1[[#This Row],[cross time (μs)]]*10^-6</f>
        <v>4.06E-4</v>
      </c>
    </row>
    <row r="20" spans="1:6" x14ac:dyDescent="0.35">
      <c r="A20" t="s">
        <v>28</v>
      </c>
      <c r="B20">
        <v>2</v>
      </c>
      <c r="C20" t="s">
        <v>29</v>
      </c>
      <c r="D20">
        <v>2</v>
      </c>
      <c r="E20">
        <v>852</v>
      </c>
      <c r="F20">
        <f>Table1[[#This Row],[cross time (μs)]]*10^-6</f>
        <v>8.52E-4</v>
      </c>
    </row>
    <row r="21" spans="1:6" x14ac:dyDescent="0.35">
      <c r="A21" t="s">
        <v>30</v>
      </c>
      <c r="B21">
        <v>2</v>
      </c>
      <c r="C21" t="s">
        <v>31</v>
      </c>
      <c r="D21">
        <v>2</v>
      </c>
      <c r="E21">
        <v>714</v>
      </c>
      <c r="F21">
        <f>Table1[[#This Row],[cross time (μs)]]*10^-6</f>
        <v>7.1400000000000001E-4</v>
      </c>
    </row>
    <row r="22" spans="1:6" x14ac:dyDescent="0.35">
      <c r="A22" t="s">
        <v>32</v>
      </c>
      <c r="B22">
        <v>3</v>
      </c>
      <c r="C22" t="s">
        <v>33</v>
      </c>
      <c r="D22">
        <v>3</v>
      </c>
      <c r="E22">
        <v>61173</v>
      </c>
      <c r="F22">
        <f>Table1[[#This Row],[cross time (μs)]]*10^-6</f>
        <v>6.1172999999999998E-2</v>
      </c>
    </row>
    <row r="23" spans="1:6" x14ac:dyDescent="0.35">
      <c r="A23" t="s">
        <v>34</v>
      </c>
      <c r="B23">
        <v>3</v>
      </c>
      <c r="C23" t="s">
        <v>35</v>
      </c>
      <c r="D23">
        <v>2</v>
      </c>
      <c r="E23">
        <v>3335</v>
      </c>
      <c r="F23">
        <f>Table1[[#This Row],[cross time (μs)]]*10^-6</f>
        <v>3.3349999999999999E-3</v>
      </c>
    </row>
    <row r="24" spans="1:6" x14ac:dyDescent="0.35">
      <c r="A24" t="s">
        <v>36</v>
      </c>
      <c r="B24">
        <v>3</v>
      </c>
      <c r="C24" t="s">
        <v>37</v>
      </c>
      <c r="D24">
        <v>2</v>
      </c>
      <c r="E24">
        <v>6285</v>
      </c>
      <c r="F24">
        <f>Table1[[#This Row],[cross time (μs)]]*10^-6</f>
        <v>6.2849999999999998E-3</v>
      </c>
    </row>
    <row r="25" spans="1:6" x14ac:dyDescent="0.35">
      <c r="A25" t="s">
        <v>38</v>
      </c>
      <c r="B25">
        <v>3</v>
      </c>
      <c r="C25" t="s">
        <v>39</v>
      </c>
      <c r="D25">
        <v>3</v>
      </c>
      <c r="E25">
        <v>60332</v>
      </c>
      <c r="F25">
        <f>Table1[[#This Row],[cross time (μs)]]*10^-6</f>
        <v>6.0331999999999997E-2</v>
      </c>
    </row>
    <row r="26" spans="1:6" x14ac:dyDescent="0.35">
      <c r="A26" t="s">
        <v>40</v>
      </c>
      <c r="B26">
        <v>3</v>
      </c>
      <c r="C26" t="s">
        <v>41</v>
      </c>
      <c r="D26">
        <v>3</v>
      </c>
      <c r="E26">
        <v>5966</v>
      </c>
      <c r="F26">
        <f>Table1[[#This Row],[cross time (μs)]]*10^-6</f>
        <v>5.9659999999999999E-3</v>
      </c>
    </row>
    <row r="27" spans="1:6" x14ac:dyDescent="0.35">
      <c r="A27" t="s">
        <v>42</v>
      </c>
      <c r="B27">
        <v>3</v>
      </c>
      <c r="C27" t="s">
        <v>43</v>
      </c>
      <c r="D27">
        <v>3</v>
      </c>
      <c r="E27">
        <v>6511</v>
      </c>
      <c r="F27">
        <f>Table1[[#This Row],[cross time (μs)]]*10^-6</f>
        <v>6.5109999999999994E-3</v>
      </c>
    </row>
    <row r="28" spans="1:6" x14ac:dyDescent="0.35">
      <c r="A28" t="s">
        <v>44</v>
      </c>
      <c r="B28">
        <v>3</v>
      </c>
      <c r="C28" t="s">
        <v>45</v>
      </c>
      <c r="D28">
        <v>2</v>
      </c>
      <c r="E28">
        <v>6125</v>
      </c>
      <c r="F28">
        <f>Table1[[#This Row],[cross time (μs)]]*10^-6</f>
        <v>6.1249999999999994E-3</v>
      </c>
    </row>
    <row r="29" spans="1:6" x14ac:dyDescent="0.35">
      <c r="A29" t="s">
        <v>46</v>
      </c>
      <c r="B29">
        <v>3</v>
      </c>
      <c r="C29" t="s">
        <v>47</v>
      </c>
      <c r="D29">
        <v>2</v>
      </c>
      <c r="E29">
        <v>64896</v>
      </c>
      <c r="F29">
        <f>Table1[[#This Row],[cross time (μs)]]*10^-6</f>
        <v>6.4895999999999995E-2</v>
      </c>
    </row>
    <row r="30" spans="1:6" x14ac:dyDescent="0.35">
      <c r="A30" t="s">
        <v>48</v>
      </c>
      <c r="B30">
        <v>3</v>
      </c>
      <c r="C30" t="s">
        <v>49</v>
      </c>
      <c r="D30">
        <v>2</v>
      </c>
      <c r="E30">
        <v>6010</v>
      </c>
      <c r="F30">
        <f>Table1[[#This Row],[cross time (μs)]]*10^-6</f>
        <v>6.0099999999999997E-3</v>
      </c>
    </row>
    <row r="31" spans="1:6" x14ac:dyDescent="0.35">
      <c r="A31" t="s">
        <v>50</v>
      </c>
      <c r="B31">
        <v>3</v>
      </c>
      <c r="C31" t="s">
        <v>51</v>
      </c>
      <c r="D31">
        <v>3</v>
      </c>
      <c r="E31">
        <v>575486</v>
      </c>
      <c r="F31">
        <f>Table1[[#This Row],[cross time (μs)]]*10^-6</f>
        <v>0.57548599999999994</v>
      </c>
    </row>
    <row r="32" spans="1:6" x14ac:dyDescent="0.35">
      <c r="A32" t="s">
        <v>52</v>
      </c>
      <c r="B32">
        <v>4</v>
      </c>
      <c r="C32" t="s">
        <v>53</v>
      </c>
      <c r="D32">
        <v>4</v>
      </c>
      <c r="E32">
        <v>585419</v>
      </c>
      <c r="F32">
        <f>Table1[[#This Row],[cross time (μs)]]*10^-6</f>
        <v>0.58541900000000002</v>
      </c>
    </row>
    <row r="33" spans="1:6" x14ac:dyDescent="0.35">
      <c r="A33" t="s">
        <v>54</v>
      </c>
      <c r="B33">
        <v>4</v>
      </c>
      <c r="C33" t="s">
        <v>55</v>
      </c>
      <c r="D33">
        <v>3</v>
      </c>
      <c r="E33">
        <v>195391</v>
      </c>
      <c r="F33">
        <f>Table1[[#This Row],[cross time (μs)]]*10^-6</f>
        <v>0.19539099999999998</v>
      </c>
    </row>
    <row r="34" spans="1:6" x14ac:dyDescent="0.35">
      <c r="A34" t="s">
        <v>56</v>
      </c>
      <c r="B34">
        <v>4</v>
      </c>
      <c r="C34" t="s">
        <v>57</v>
      </c>
      <c r="D34">
        <v>4</v>
      </c>
      <c r="E34">
        <v>2468673</v>
      </c>
      <c r="F34">
        <f>Table1[[#This Row],[cross time (μs)]]*10^-6</f>
        <v>2.4686729999999999</v>
      </c>
    </row>
    <row r="35" spans="1:6" x14ac:dyDescent="0.35">
      <c r="A35" t="s">
        <v>58</v>
      </c>
      <c r="B35">
        <v>4</v>
      </c>
      <c r="C35" t="s">
        <v>59</v>
      </c>
      <c r="D35">
        <v>4</v>
      </c>
      <c r="E35">
        <v>577303</v>
      </c>
      <c r="F35">
        <f>Table1[[#This Row],[cross time (μs)]]*10^-6</f>
        <v>0.57730300000000001</v>
      </c>
    </row>
    <row r="36" spans="1:6" x14ac:dyDescent="0.35">
      <c r="A36" t="s">
        <v>60</v>
      </c>
      <c r="B36">
        <v>4</v>
      </c>
      <c r="C36" t="s">
        <v>61</v>
      </c>
      <c r="D36">
        <v>2</v>
      </c>
      <c r="E36">
        <v>3120</v>
      </c>
      <c r="F36">
        <f>Table1[[#This Row],[cross time (μs)]]*10^-6</f>
        <v>3.1199999999999999E-3</v>
      </c>
    </row>
    <row r="37" spans="1:6" x14ac:dyDescent="0.35">
      <c r="A37" t="s">
        <v>62</v>
      </c>
      <c r="B37">
        <v>4</v>
      </c>
      <c r="C37" t="s">
        <v>63</v>
      </c>
      <c r="D37">
        <v>3</v>
      </c>
      <c r="E37">
        <v>13262</v>
      </c>
      <c r="F37">
        <f>Table1[[#This Row],[cross time (μs)]]*10^-6</f>
        <v>1.3261999999999999E-2</v>
      </c>
    </row>
    <row r="38" spans="1:6" x14ac:dyDescent="0.35">
      <c r="A38" t="s">
        <v>64</v>
      </c>
      <c r="B38">
        <v>4</v>
      </c>
      <c r="C38" t="s">
        <v>65</v>
      </c>
      <c r="D38">
        <v>4</v>
      </c>
      <c r="E38">
        <v>7925304</v>
      </c>
      <c r="F38">
        <f>Table1[[#This Row],[cross time (μs)]]*10^-6</f>
        <v>7.9253039999999997</v>
      </c>
    </row>
    <row r="39" spans="1:6" x14ac:dyDescent="0.35">
      <c r="A39" t="s">
        <v>66</v>
      </c>
      <c r="B39">
        <v>4</v>
      </c>
      <c r="C39" t="s">
        <v>67</v>
      </c>
      <c r="D39">
        <v>5</v>
      </c>
      <c r="E39">
        <v>643878</v>
      </c>
      <c r="F39">
        <f>Table1[[#This Row],[cross time (μs)]]*10^-6</f>
        <v>0.64387799999999995</v>
      </c>
    </row>
    <row r="40" spans="1:6" x14ac:dyDescent="0.35">
      <c r="A40" t="s">
        <v>160</v>
      </c>
      <c r="B40">
        <v>4</v>
      </c>
      <c r="C40" t="s">
        <v>161</v>
      </c>
      <c r="D40">
        <v>2</v>
      </c>
      <c r="E40">
        <v>4958</v>
      </c>
      <c r="F40">
        <f>Table1[[#This Row],[cross time (μs)]]*10^-6</f>
        <v>4.9579999999999997E-3</v>
      </c>
    </row>
    <row r="41" spans="1:6" x14ac:dyDescent="0.35">
      <c r="A41" t="s">
        <v>68</v>
      </c>
      <c r="B41">
        <v>5</v>
      </c>
      <c r="C41" t="s">
        <v>69</v>
      </c>
      <c r="D41">
        <v>3</v>
      </c>
      <c r="E41">
        <v>69198</v>
      </c>
      <c r="F41">
        <f>Table1[[#This Row],[cross time (μs)]]*10^-6</f>
        <v>6.9197999999999996E-2</v>
      </c>
    </row>
    <row r="42" spans="1:6" x14ac:dyDescent="0.35">
      <c r="A42" t="s">
        <v>70</v>
      </c>
      <c r="B42">
        <v>5</v>
      </c>
      <c r="C42" t="s">
        <v>71</v>
      </c>
      <c r="D42">
        <v>5</v>
      </c>
      <c r="E42">
        <v>7608184</v>
      </c>
      <c r="F42">
        <f>Table1[[#This Row],[cross time (μs)]]*10^-6</f>
        <v>7.6081839999999996</v>
      </c>
    </row>
    <row r="43" spans="1:6" x14ac:dyDescent="0.35">
      <c r="A43" t="s">
        <v>72</v>
      </c>
      <c r="B43">
        <v>5</v>
      </c>
      <c r="C43" t="s">
        <v>73</v>
      </c>
      <c r="D43">
        <v>4</v>
      </c>
      <c r="E43">
        <v>600673</v>
      </c>
      <c r="F43">
        <f>Table1[[#This Row],[cross time (μs)]]*10^-6</f>
        <v>0.60067300000000001</v>
      </c>
    </row>
    <row r="44" spans="1:6" x14ac:dyDescent="0.35">
      <c r="A44" t="s">
        <v>74</v>
      </c>
      <c r="B44">
        <v>5</v>
      </c>
      <c r="C44" t="s">
        <v>75</v>
      </c>
      <c r="D44">
        <v>5</v>
      </c>
      <c r="E44">
        <v>68809592</v>
      </c>
      <c r="F44">
        <f>Table1[[#This Row],[cross time (μs)]]*10^-6</f>
        <v>68.809591999999995</v>
      </c>
    </row>
    <row r="45" spans="1:6" x14ac:dyDescent="0.35">
      <c r="A45" t="s">
        <v>76</v>
      </c>
      <c r="B45">
        <v>5</v>
      </c>
      <c r="C45" t="s">
        <v>77</v>
      </c>
      <c r="D45">
        <v>5</v>
      </c>
      <c r="E45">
        <v>878464</v>
      </c>
      <c r="F45">
        <f>Table1[[#This Row],[cross time (μs)]]*10^-6</f>
        <v>0.87846399999999991</v>
      </c>
    </row>
    <row r="46" spans="1:6" x14ac:dyDescent="0.35">
      <c r="A46" t="s">
        <v>78</v>
      </c>
      <c r="B46">
        <v>5</v>
      </c>
      <c r="C46" t="s">
        <v>79</v>
      </c>
      <c r="D46">
        <v>3</v>
      </c>
      <c r="E46">
        <v>33426</v>
      </c>
      <c r="F46">
        <f>Table1[[#This Row],[cross time (μs)]]*10^-6</f>
        <v>3.3425999999999997E-2</v>
      </c>
    </row>
    <row r="47" spans="1:6" x14ac:dyDescent="0.35">
      <c r="A47" t="s">
        <v>80</v>
      </c>
      <c r="B47">
        <v>5</v>
      </c>
      <c r="C47" t="s">
        <v>81</v>
      </c>
      <c r="D47">
        <v>3</v>
      </c>
      <c r="E47">
        <v>580326</v>
      </c>
      <c r="F47">
        <f>Table1[[#This Row],[cross time (μs)]]*10^-6</f>
        <v>0.58032600000000001</v>
      </c>
    </row>
    <row r="48" spans="1:6" x14ac:dyDescent="0.35">
      <c r="A48" t="s">
        <v>82</v>
      </c>
      <c r="B48">
        <v>5</v>
      </c>
      <c r="C48" t="s">
        <v>98</v>
      </c>
      <c r="D48">
        <v>0</v>
      </c>
      <c r="E48">
        <v>9</v>
      </c>
      <c r="F48">
        <f>Table1[[#This Row],[cross time (μs)]]*10^-6</f>
        <v>9.0000000000000002E-6</v>
      </c>
    </row>
    <row r="49" spans="1:6" x14ac:dyDescent="0.35">
      <c r="A49" t="s">
        <v>83</v>
      </c>
      <c r="B49">
        <v>5</v>
      </c>
      <c r="C49" t="s">
        <v>84</v>
      </c>
      <c r="D49">
        <v>2</v>
      </c>
      <c r="E49">
        <v>4338</v>
      </c>
      <c r="F49">
        <f>Table1[[#This Row],[cross time (μs)]]*10^-6</f>
        <v>4.3379999999999998E-3</v>
      </c>
    </row>
    <row r="50" spans="1:6" x14ac:dyDescent="0.35">
      <c r="A50" t="s">
        <v>86</v>
      </c>
      <c r="B50">
        <v>5</v>
      </c>
      <c r="C50" t="s">
        <v>87</v>
      </c>
      <c r="D50">
        <v>4</v>
      </c>
      <c r="E50">
        <v>580972</v>
      </c>
      <c r="F50">
        <f>Table1[[#This Row],[cross time (μs)]]*10^-6</f>
        <v>0.58097199999999993</v>
      </c>
    </row>
    <row r="51" spans="1:6" x14ac:dyDescent="0.35">
      <c r="A51" t="s">
        <v>88</v>
      </c>
      <c r="B51">
        <v>6</v>
      </c>
      <c r="C51" t="s">
        <v>89</v>
      </c>
      <c r="D51">
        <v>4</v>
      </c>
      <c r="E51">
        <v>988974</v>
      </c>
      <c r="F51">
        <f>Table1[[#This Row],[cross time (μs)]]*10^-6</f>
        <v>0.98897399999999991</v>
      </c>
    </row>
    <row r="52" spans="1:6" x14ac:dyDescent="0.35">
      <c r="A52" t="s">
        <v>90</v>
      </c>
      <c r="B52">
        <v>6</v>
      </c>
      <c r="C52" t="s">
        <v>91</v>
      </c>
      <c r="D52">
        <v>3</v>
      </c>
      <c r="E52">
        <v>274574</v>
      </c>
      <c r="F52">
        <f>Table1[[#This Row],[cross time (μs)]]*10^-6</f>
        <v>0.27457399999999998</v>
      </c>
    </row>
    <row r="53" spans="1:6" x14ac:dyDescent="0.35">
      <c r="A53" t="s">
        <v>92</v>
      </c>
      <c r="B53">
        <v>6</v>
      </c>
      <c r="C53" t="s">
        <v>93</v>
      </c>
      <c r="D53">
        <v>4</v>
      </c>
      <c r="E53">
        <v>571050</v>
      </c>
      <c r="F53">
        <f>Table1[[#This Row],[cross time (μs)]]*10^-6</f>
        <v>0.57104999999999995</v>
      </c>
    </row>
    <row r="54" spans="1:6" x14ac:dyDescent="0.35">
      <c r="A54" t="s">
        <v>94</v>
      </c>
      <c r="B54">
        <v>6</v>
      </c>
      <c r="C54" t="s">
        <v>95</v>
      </c>
      <c r="D54">
        <v>4</v>
      </c>
      <c r="E54">
        <v>19947626</v>
      </c>
      <c r="F54">
        <f>Table1[[#This Row],[cross time (μs)]]*10^-6</f>
        <v>19.947626</v>
      </c>
    </row>
    <row r="55" spans="1:6" x14ac:dyDescent="0.35">
      <c r="A55" t="s">
        <v>129</v>
      </c>
      <c r="B55">
        <v>6</v>
      </c>
      <c r="C55" t="s">
        <v>96</v>
      </c>
      <c r="D55">
        <v>7</v>
      </c>
      <c r="E55">
        <v>91770915</v>
      </c>
      <c r="F55">
        <f>Table1[[#This Row],[cross time (μs)]]*10^-6</f>
        <v>91.770915000000002</v>
      </c>
    </row>
    <row r="56" spans="1:6" x14ac:dyDescent="0.35">
      <c r="A56" t="s">
        <v>131</v>
      </c>
      <c r="B56">
        <v>6</v>
      </c>
      <c r="C56" t="s">
        <v>97</v>
      </c>
      <c r="D56">
        <v>6</v>
      </c>
      <c r="E56">
        <v>77372698</v>
      </c>
      <c r="F56">
        <f>Table1[[#This Row],[cross time (μs)]]*10^-6</f>
        <v>77.372698</v>
      </c>
    </row>
    <row r="57" spans="1:6" x14ac:dyDescent="0.35">
      <c r="A57" t="s">
        <v>133</v>
      </c>
      <c r="B57">
        <v>6</v>
      </c>
      <c r="C57" t="s">
        <v>99</v>
      </c>
      <c r="D57">
        <v>4</v>
      </c>
      <c r="E57">
        <v>7762166</v>
      </c>
      <c r="F57">
        <f>Table1[[#This Row],[cross time (μs)]]*10^-6</f>
        <v>7.7621659999999997</v>
      </c>
    </row>
    <row r="58" spans="1:6" x14ac:dyDescent="0.35">
      <c r="A58" t="s">
        <v>134</v>
      </c>
      <c r="B58">
        <v>6</v>
      </c>
      <c r="C58" t="s">
        <v>100</v>
      </c>
      <c r="D58">
        <v>4</v>
      </c>
      <c r="E58">
        <v>68907</v>
      </c>
      <c r="F58">
        <f>Table1[[#This Row],[cross time (μs)]]*10^-6</f>
        <v>6.8906999999999996E-2</v>
      </c>
    </row>
    <row r="59" spans="1:6" x14ac:dyDescent="0.35">
      <c r="A59" t="s">
        <v>135</v>
      </c>
      <c r="B59">
        <v>6</v>
      </c>
      <c r="C59" t="s">
        <v>101</v>
      </c>
      <c r="D59">
        <v>4</v>
      </c>
      <c r="E59">
        <v>111458</v>
      </c>
      <c r="F59">
        <f>Table1[[#This Row],[cross time (μs)]]*10^-6</f>
        <v>0.111458</v>
      </c>
    </row>
    <row r="60" spans="1:6" x14ac:dyDescent="0.35">
      <c r="A60" t="s">
        <v>136</v>
      </c>
      <c r="B60">
        <v>6</v>
      </c>
      <c r="C60" t="s">
        <v>102</v>
      </c>
      <c r="D60">
        <v>4</v>
      </c>
      <c r="E60">
        <v>5628630</v>
      </c>
      <c r="F60">
        <f>Table1[[#This Row],[cross time (μs)]]*10^-6</f>
        <v>5.6286299999999994</v>
      </c>
    </row>
    <row r="61" spans="1:6" x14ac:dyDescent="0.35">
      <c r="A61" t="s">
        <v>137</v>
      </c>
      <c r="B61">
        <v>7</v>
      </c>
      <c r="C61" t="s">
        <v>103</v>
      </c>
      <c r="D61">
        <v>5</v>
      </c>
      <c r="E61">
        <v>79785970</v>
      </c>
      <c r="F61">
        <f>Table1[[#This Row],[cross time (μs)]]*10^-6</f>
        <v>79.785969999999992</v>
      </c>
    </row>
    <row r="62" spans="1:6" x14ac:dyDescent="0.35">
      <c r="A62" t="s">
        <v>139</v>
      </c>
      <c r="B62">
        <v>7</v>
      </c>
      <c r="C62" t="s">
        <v>104</v>
      </c>
      <c r="D62">
        <v>5</v>
      </c>
      <c r="E62">
        <v>5558437</v>
      </c>
      <c r="F62">
        <f>Table1[[#This Row],[cross time (μs)]]*10^-6</f>
        <v>5.5584369999999996</v>
      </c>
    </row>
    <row r="63" spans="1:6" x14ac:dyDescent="0.35">
      <c r="A63" t="s">
        <v>141</v>
      </c>
      <c r="B63">
        <v>7</v>
      </c>
      <c r="C63" t="s">
        <v>105</v>
      </c>
      <c r="D63">
        <v>6</v>
      </c>
      <c r="E63">
        <v>548048774</v>
      </c>
      <c r="F63">
        <f>Table1[[#This Row],[cross time (μs)]]*10^-6</f>
        <v>548.04877399999998</v>
      </c>
    </row>
    <row r="64" spans="1:6" x14ac:dyDescent="0.35">
      <c r="A64" t="s">
        <v>143</v>
      </c>
      <c r="B64">
        <v>7</v>
      </c>
      <c r="C64" t="s">
        <v>106</v>
      </c>
      <c r="D64">
        <v>6</v>
      </c>
      <c r="E64">
        <v>182032149</v>
      </c>
      <c r="F64">
        <f>Table1[[#This Row],[cross time (μs)]]*10^-6</f>
        <v>182.032149</v>
      </c>
    </row>
    <row r="65" spans="1:6" x14ac:dyDescent="0.35">
      <c r="A65" t="s">
        <v>145</v>
      </c>
      <c r="B65">
        <v>7</v>
      </c>
      <c r="C65" t="s">
        <v>107</v>
      </c>
      <c r="D65">
        <v>7</v>
      </c>
      <c r="E65">
        <v>462987960</v>
      </c>
      <c r="F65">
        <f>Table1[[#This Row],[cross time (μs)]]*10^-6</f>
        <v>462.98795999999999</v>
      </c>
    </row>
    <row r="66" spans="1:6" x14ac:dyDescent="0.35">
      <c r="A66" t="s">
        <v>147</v>
      </c>
      <c r="B66">
        <v>7</v>
      </c>
      <c r="C66" t="s">
        <v>108</v>
      </c>
      <c r="D66">
        <v>4</v>
      </c>
      <c r="E66">
        <v>9137066</v>
      </c>
      <c r="F66">
        <f>Table1[[#This Row],[cross time (μs)]]*10^-6</f>
        <v>9.137065999999999</v>
      </c>
    </row>
    <row r="67" spans="1:6" x14ac:dyDescent="0.35">
      <c r="A67" t="s">
        <v>149</v>
      </c>
      <c r="B67">
        <v>7</v>
      </c>
      <c r="C67" t="s">
        <v>109</v>
      </c>
      <c r="D67">
        <v>5</v>
      </c>
      <c r="E67">
        <v>986138</v>
      </c>
      <c r="F67">
        <f>Table1[[#This Row],[cross time (μs)]]*10^-6</f>
        <v>0.98613799999999996</v>
      </c>
    </row>
    <row r="68" spans="1:6" x14ac:dyDescent="0.35">
      <c r="A68" t="s">
        <v>151</v>
      </c>
      <c r="B68">
        <v>7</v>
      </c>
      <c r="C68" t="s">
        <v>110</v>
      </c>
      <c r="D68">
        <v>4</v>
      </c>
      <c r="E68">
        <v>3715989</v>
      </c>
      <c r="F68">
        <f>Table1[[#This Row],[cross time (μs)]]*10^-6</f>
        <v>3.715989</v>
      </c>
    </row>
    <row r="69" spans="1:6" x14ac:dyDescent="0.35">
      <c r="A69" t="s">
        <v>153</v>
      </c>
      <c r="B69">
        <v>7</v>
      </c>
      <c r="C69" t="s">
        <v>111</v>
      </c>
      <c r="D69">
        <v>6</v>
      </c>
      <c r="E69">
        <v>225134594</v>
      </c>
      <c r="F69">
        <f>Table1[[#This Row],[cross time (μs)]]*10^-6</f>
        <v>225.13459399999999</v>
      </c>
    </row>
    <row r="70" spans="1:6" x14ac:dyDescent="0.35">
      <c r="A70" t="s">
        <v>155</v>
      </c>
      <c r="B70">
        <v>7</v>
      </c>
      <c r="C70" t="s">
        <v>112</v>
      </c>
      <c r="D70">
        <v>5</v>
      </c>
      <c r="E70">
        <v>1813921</v>
      </c>
      <c r="F70">
        <f>Table1[[#This Row],[cross time (μs)]]*10^-6</f>
        <v>1.8139209999999999</v>
      </c>
    </row>
    <row r="71" spans="1:6" x14ac:dyDescent="0.35">
      <c r="A71" t="s">
        <v>157</v>
      </c>
      <c r="B71">
        <v>8</v>
      </c>
      <c r="C71" t="s">
        <v>113</v>
      </c>
      <c r="D71">
        <v>7</v>
      </c>
      <c r="E71">
        <v>373058264</v>
      </c>
      <c r="F71">
        <f>Table1[[#This Row],[cross time (μs)]]*10^-6</f>
        <v>373.05826400000001</v>
      </c>
    </row>
    <row r="72" spans="1:6" x14ac:dyDescent="0.35"/>
    <row r="73" spans="1:6" x14ac:dyDescent="0.35"/>
    <row r="74" spans="1:6" x14ac:dyDescent="0.35"/>
    <row r="75" spans="1:6" x14ac:dyDescent="0.35"/>
    <row r="76" spans="1:6" x14ac:dyDescent="0.35"/>
    <row r="77" spans="1:6" x14ac:dyDescent="0.35"/>
    <row r="78" spans="1:6" x14ac:dyDescent="0.35"/>
    <row r="79" spans="1:6" x14ac:dyDescent="0.35"/>
    <row r="80" spans="1:6" x14ac:dyDescent="0.35"/>
    <row r="81" x14ac:dyDescent="0.35"/>
    <row r="82" x14ac:dyDescent="0.35"/>
    <row r="83" x14ac:dyDescent="0.35"/>
    <row r="84" x14ac:dyDescent="0.35"/>
    <row r="85" x14ac:dyDescent="0.35"/>
    <row r="86" x14ac:dyDescent="0.35"/>
    <row r="87" x14ac:dyDescent="0.35"/>
    <row r="88" x14ac:dyDescent="0.35"/>
    <row r="89" x14ac:dyDescent="0.35"/>
    <row r="90" x14ac:dyDescent="0.35"/>
    <row r="91" x14ac:dyDescent="0.35"/>
    <row r="92" x14ac:dyDescent="0.35"/>
    <row r="93" x14ac:dyDescent="0.35"/>
    <row r="94" x14ac:dyDescent="0.35"/>
    <row r="95" x14ac:dyDescent="0.35"/>
    <row r="96" x14ac:dyDescent="0.35"/>
    <row r="97" x14ac:dyDescent="0.35"/>
    <row r="98" x14ac:dyDescent="0.35"/>
    <row r="99" x14ac:dyDescent="0.35"/>
    <row r="100" x14ac:dyDescent="0.35"/>
    <row r="101" x14ac:dyDescent="0.35"/>
    <row r="102" x14ac:dyDescent="0.35"/>
    <row r="103" x14ac:dyDescent="0.35"/>
    <row r="104" x14ac:dyDescent="0.35"/>
    <row r="105" x14ac:dyDescent="0.35"/>
    <row r="106" x14ac:dyDescent="0.35"/>
    <row r="107" x14ac:dyDescent="0.35"/>
    <row r="108" x14ac:dyDescent="0.35"/>
    <row r="109" x14ac:dyDescent="0.35"/>
    <row r="110" x14ac:dyDescent="0.35"/>
    <row r="111" x14ac:dyDescent="0.35"/>
    <row r="112" x14ac:dyDescent="0.35"/>
    <row r="113" x14ac:dyDescent="0.35"/>
    <row r="114" x14ac:dyDescent="0.35"/>
    <row r="115" x14ac:dyDescent="0.35"/>
    <row r="116" x14ac:dyDescent="0.35"/>
    <row r="117" x14ac:dyDescent="0.35"/>
    <row r="118" x14ac:dyDescent="0.35"/>
    <row r="119" x14ac:dyDescent="0.35"/>
    <row r="120" x14ac:dyDescent="0.35"/>
    <row r="121" x14ac:dyDescent="0.35"/>
    <row r="122" x14ac:dyDescent="0.35"/>
    <row r="123" x14ac:dyDescent="0.35"/>
    <row r="124" x14ac:dyDescent="0.35"/>
    <row r="125" x14ac:dyDescent="0.35"/>
    <row r="126" x14ac:dyDescent="0.35"/>
    <row r="127" x14ac:dyDescent="0.35"/>
    <row r="128" x14ac:dyDescent="0.35"/>
    <row r="129" x14ac:dyDescent="0.35"/>
    <row r="130" x14ac:dyDescent="0.35"/>
    <row r="131" x14ac:dyDescent="0.35"/>
    <row r="132" x14ac:dyDescent="0.35"/>
    <row r="133" x14ac:dyDescent="0.35"/>
    <row r="134" x14ac:dyDescent="0.35"/>
    <row r="135" x14ac:dyDescent="0.35"/>
    <row r="136" x14ac:dyDescent="0.35"/>
    <row r="137" x14ac:dyDescent="0.35"/>
    <row r="138" x14ac:dyDescent="0.35"/>
    <row r="139" x14ac:dyDescent="0.35"/>
    <row r="140" x14ac:dyDescent="0.35"/>
    <row r="141" x14ac:dyDescent="0.35"/>
    <row r="142" x14ac:dyDescent="0.35"/>
    <row r="143" x14ac:dyDescent="0.35"/>
    <row r="144" x14ac:dyDescent="0.35"/>
    <row r="145" x14ac:dyDescent="0.35"/>
    <row r="146" x14ac:dyDescent="0.35"/>
    <row r="147" x14ac:dyDescent="0.35"/>
    <row r="148" x14ac:dyDescent="0.35"/>
    <row r="149" x14ac:dyDescent="0.35"/>
    <row r="150" x14ac:dyDescent="0.35"/>
    <row r="151" x14ac:dyDescent="0.35"/>
    <row r="152" x14ac:dyDescent="0.35"/>
    <row r="153" x14ac:dyDescent="0.35"/>
    <row r="154" x14ac:dyDescent="0.35"/>
    <row r="155" x14ac:dyDescent="0.35"/>
    <row r="156" x14ac:dyDescent="0.35"/>
    <row r="157" x14ac:dyDescent="0.35"/>
    <row r="158" x14ac:dyDescent="0.35"/>
    <row r="159" x14ac:dyDescent="0.35"/>
    <row r="160" x14ac:dyDescent="0.35"/>
    <row r="161" x14ac:dyDescent="0.35"/>
    <row r="162" x14ac:dyDescent="0.35"/>
    <row r="163" x14ac:dyDescent="0.35"/>
    <row r="164" x14ac:dyDescent="0.35"/>
    <row r="165" x14ac:dyDescent="0.35"/>
    <row r="166" x14ac:dyDescent="0.35"/>
    <row r="167" x14ac:dyDescent="0.35"/>
    <row r="168" x14ac:dyDescent="0.35"/>
    <row r="169" x14ac:dyDescent="0.35"/>
    <row r="170" x14ac:dyDescent="0.35"/>
    <row r="171" x14ac:dyDescent="0.35"/>
    <row r="172" x14ac:dyDescent="0.35"/>
    <row r="173" x14ac:dyDescent="0.35"/>
    <row r="174" x14ac:dyDescent="0.35"/>
    <row r="175" x14ac:dyDescent="0.35"/>
    <row r="176" x14ac:dyDescent="0.35"/>
    <row r="177" x14ac:dyDescent="0.35"/>
    <row r="178" x14ac:dyDescent="0.35"/>
    <row r="179" x14ac:dyDescent="0.35"/>
    <row r="180" x14ac:dyDescent="0.35"/>
    <row r="181" x14ac:dyDescent="0.35"/>
    <row r="182" x14ac:dyDescent="0.35"/>
    <row r="183" x14ac:dyDescent="0.35"/>
    <row r="184" x14ac:dyDescent="0.35"/>
    <row r="185" x14ac:dyDescent="0.35"/>
    <row r="186" x14ac:dyDescent="0.35"/>
    <row r="187" x14ac:dyDescent="0.35"/>
    <row r="188" x14ac:dyDescent="0.35"/>
    <row r="189" x14ac:dyDescent="0.35"/>
    <row r="190" x14ac:dyDescent="0.35"/>
    <row r="191" x14ac:dyDescent="0.35"/>
    <row r="192" x14ac:dyDescent="0.35"/>
    <row r="193" x14ac:dyDescent="0.35"/>
    <row r="194" x14ac:dyDescent="0.35"/>
    <row r="195" x14ac:dyDescent="0.35"/>
    <row r="196" x14ac:dyDescent="0.35"/>
    <row r="197" x14ac:dyDescent="0.35"/>
    <row r="198" x14ac:dyDescent="0.35"/>
    <row r="199" x14ac:dyDescent="0.35"/>
    <row r="200" x14ac:dyDescent="0.35"/>
    <row r="201" x14ac:dyDescent="0.35"/>
    <row r="202" x14ac:dyDescent="0.35"/>
    <row r="203" x14ac:dyDescent="0.35"/>
    <row r="204" x14ac:dyDescent="0.35"/>
    <row r="205" x14ac:dyDescent="0.35"/>
    <row r="206" x14ac:dyDescent="0.35"/>
    <row r="207" x14ac:dyDescent="0.35"/>
    <row r="208" x14ac:dyDescent="0.35"/>
    <row r="209" x14ac:dyDescent="0.35"/>
    <row r="210" x14ac:dyDescent="0.35"/>
    <row r="211" x14ac:dyDescent="0.35"/>
    <row r="212" x14ac:dyDescent="0.35"/>
    <row r="213" x14ac:dyDescent="0.35"/>
    <row r="214" x14ac:dyDescent="0.35"/>
    <row r="215" x14ac:dyDescent="0.35"/>
    <row r="216" x14ac:dyDescent="0.35"/>
    <row r="217" x14ac:dyDescent="0.35"/>
  </sheetData>
  <phoneticPr fontId="1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1"/>
  <sheetViews>
    <sheetView workbookViewId="0">
      <selection activeCell="F2" sqref="F2"/>
    </sheetView>
  </sheetViews>
  <sheetFormatPr defaultRowHeight="14.5" x14ac:dyDescent="0.35"/>
  <cols>
    <col min="1" max="1" width="10.36328125" customWidth="1"/>
    <col min="2" max="2" width="25.54296875" customWidth="1"/>
    <col min="3" max="3" width="13" customWidth="1"/>
    <col min="4" max="4" width="22.26953125" customWidth="1"/>
    <col min="5" max="5" width="15" customWidth="1"/>
    <col min="6" max="6" width="15.54296875" customWidth="1"/>
  </cols>
  <sheetData>
    <row r="1" spans="1:6" x14ac:dyDescent="0.35">
      <c r="A1" s="8" t="s">
        <v>2</v>
      </c>
      <c r="B1" s="8" t="s">
        <v>3</v>
      </c>
      <c r="C1" s="8" t="s">
        <v>0</v>
      </c>
      <c r="D1" s="8" t="s">
        <v>1</v>
      </c>
      <c r="E1" s="8" t="s">
        <v>114</v>
      </c>
      <c r="F1" s="8" t="s">
        <v>170</v>
      </c>
    </row>
    <row r="2" spans="1:6" x14ac:dyDescent="0.35">
      <c r="A2" s="7" t="s">
        <v>8</v>
      </c>
      <c r="B2" s="7">
        <v>1</v>
      </c>
      <c r="C2" s="7" t="s">
        <v>7</v>
      </c>
      <c r="D2" s="7">
        <v>1</v>
      </c>
      <c r="E2" s="7">
        <v>104</v>
      </c>
      <c r="F2" s="7">
        <f>Table2[[#This Row],[cross time (μs)]]*10^-6</f>
        <v>1.0399999999999999E-4</v>
      </c>
    </row>
    <row r="3" spans="1:6" x14ac:dyDescent="0.35">
      <c r="A3" s="1" t="s">
        <v>5</v>
      </c>
      <c r="B3" s="1">
        <v>1</v>
      </c>
      <c r="C3" s="1" t="s">
        <v>4</v>
      </c>
      <c r="D3" s="1">
        <v>1</v>
      </c>
      <c r="E3" s="1">
        <v>70</v>
      </c>
      <c r="F3" s="1">
        <f>Table2[[#This Row],[cross time (μs)]]*10^-6</f>
        <v>6.9999999999999994E-5</v>
      </c>
    </row>
    <row r="4" spans="1:6" x14ac:dyDescent="0.35">
      <c r="A4" s="7" t="s">
        <v>4</v>
      </c>
      <c r="B4" s="7">
        <v>1</v>
      </c>
      <c r="C4" s="7" t="s">
        <v>5</v>
      </c>
      <c r="D4" s="7">
        <v>1</v>
      </c>
      <c r="E4" s="7">
        <v>57</v>
      </c>
      <c r="F4" s="7">
        <f>Table2[[#This Row],[cross time (μs)]]*10^-6</f>
        <v>5.6999999999999996E-5</v>
      </c>
    </row>
    <row r="5" spans="1:6" x14ac:dyDescent="0.35">
      <c r="A5" s="1" t="s">
        <v>6</v>
      </c>
      <c r="B5" s="1">
        <v>1</v>
      </c>
      <c r="C5" s="1" t="s">
        <v>6</v>
      </c>
      <c r="D5" s="1">
        <v>1</v>
      </c>
      <c r="E5" s="1">
        <v>180</v>
      </c>
      <c r="F5" s="1">
        <f>Table2[[#This Row],[cross time (μs)]]*10^-6</f>
        <v>1.7999999999999998E-4</v>
      </c>
    </row>
    <row r="6" spans="1:6" x14ac:dyDescent="0.35">
      <c r="A6" s="7" t="s">
        <v>7</v>
      </c>
      <c r="B6" s="7">
        <v>1</v>
      </c>
      <c r="C6" s="7" t="s">
        <v>8</v>
      </c>
      <c r="D6" s="7">
        <v>1</v>
      </c>
      <c r="E6" s="7">
        <v>65</v>
      </c>
      <c r="F6" s="7">
        <f>Table2[[#This Row],[cross time (μs)]]*10^-6</f>
        <v>6.4999999999999994E-5</v>
      </c>
    </row>
    <row r="7" spans="1:6" x14ac:dyDescent="0.35">
      <c r="A7" s="1" t="s">
        <v>9</v>
      </c>
      <c r="B7" s="1">
        <v>1</v>
      </c>
      <c r="C7" s="1" t="s">
        <v>10</v>
      </c>
      <c r="D7" s="1">
        <v>1</v>
      </c>
      <c r="E7" s="1">
        <v>81</v>
      </c>
      <c r="F7" s="1">
        <f>Table2[[#This Row],[cross time (μs)]]*10^-6</f>
        <v>8.099999999999999E-5</v>
      </c>
    </row>
    <row r="8" spans="1:6" x14ac:dyDescent="0.35">
      <c r="A8" s="7" t="s">
        <v>85</v>
      </c>
      <c r="B8" s="7">
        <v>1</v>
      </c>
      <c r="C8" s="7" t="s">
        <v>98</v>
      </c>
      <c r="D8" s="7">
        <v>0</v>
      </c>
      <c r="E8" s="7">
        <v>10</v>
      </c>
      <c r="F8" s="7">
        <f>Table2[[#This Row],[cross time (μs)]]*10^-6</f>
        <v>9.9999999999999991E-6</v>
      </c>
    </row>
    <row r="9" spans="1:6" x14ac:dyDescent="0.35">
      <c r="A9" s="1" t="s">
        <v>11</v>
      </c>
      <c r="B9" s="1">
        <v>1</v>
      </c>
      <c r="C9" s="1" t="s">
        <v>11</v>
      </c>
      <c r="D9" s="1">
        <v>1</v>
      </c>
      <c r="E9" s="1">
        <v>162</v>
      </c>
      <c r="F9" s="1">
        <f>Table2[[#This Row],[cross time (μs)]]*10^-6</f>
        <v>1.6199999999999998E-4</v>
      </c>
    </row>
    <row r="10" spans="1:6" x14ac:dyDescent="0.35">
      <c r="A10" s="7" t="s">
        <v>12</v>
      </c>
      <c r="B10" s="7">
        <v>1</v>
      </c>
      <c r="C10" s="7" t="s">
        <v>27</v>
      </c>
      <c r="D10" s="7">
        <v>1</v>
      </c>
      <c r="E10" s="7">
        <v>254</v>
      </c>
      <c r="F10" s="7">
        <f>Table2[[#This Row],[cross time (μs)]]*10^-6</f>
        <v>2.5399999999999999E-4</v>
      </c>
    </row>
    <row r="11" spans="1:6" x14ac:dyDescent="0.35">
      <c r="A11" s="1" t="s">
        <v>23</v>
      </c>
      <c r="B11" s="1">
        <v>1</v>
      </c>
      <c r="C11" s="1" t="s">
        <v>23</v>
      </c>
      <c r="D11" s="1">
        <v>1</v>
      </c>
      <c r="E11" s="1">
        <v>322</v>
      </c>
      <c r="F11" s="1">
        <f>Table2[[#This Row],[cross time (μs)]]*10^-6</f>
        <v>3.2199999999999997E-4</v>
      </c>
    </row>
    <row r="12" spans="1:6" x14ac:dyDescent="0.35">
      <c r="A12" s="7" t="s">
        <v>13</v>
      </c>
      <c r="B12" s="7">
        <v>2</v>
      </c>
      <c r="C12" s="7" t="s">
        <v>14</v>
      </c>
      <c r="D12" s="7">
        <v>1</v>
      </c>
      <c r="E12" s="7">
        <v>749</v>
      </c>
      <c r="F12" s="7">
        <f>Table2[[#This Row],[cross time (μs)]]*10^-6</f>
        <v>7.4899999999999999E-4</v>
      </c>
    </row>
    <row r="13" spans="1:6" x14ac:dyDescent="0.35">
      <c r="A13" s="1" t="s">
        <v>15</v>
      </c>
      <c r="B13" s="1">
        <v>2</v>
      </c>
      <c r="C13" s="1" t="s">
        <v>27</v>
      </c>
      <c r="D13" s="1">
        <v>1</v>
      </c>
      <c r="E13" s="1">
        <v>161</v>
      </c>
      <c r="F13" s="1">
        <f>Table2[[#This Row],[cross time (μs)]]*10^-6</f>
        <v>1.6099999999999998E-4</v>
      </c>
    </row>
    <row r="14" spans="1:6" x14ac:dyDescent="0.35">
      <c r="A14" s="7" t="s">
        <v>16</v>
      </c>
      <c r="B14" s="7">
        <v>2</v>
      </c>
      <c r="C14" s="7" t="s">
        <v>17</v>
      </c>
      <c r="D14" s="7">
        <v>2</v>
      </c>
      <c r="E14" s="7">
        <v>195</v>
      </c>
      <c r="F14" s="7">
        <f>Table2[[#This Row],[cross time (μs)]]*10^-6</f>
        <v>1.95E-4</v>
      </c>
    </row>
    <row r="15" spans="1:6" x14ac:dyDescent="0.35">
      <c r="A15" s="1" t="s">
        <v>18</v>
      </c>
      <c r="B15" s="1">
        <v>2</v>
      </c>
      <c r="C15" s="1" t="s">
        <v>19</v>
      </c>
      <c r="D15" s="1">
        <v>2</v>
      </c>
      <c r="E15" s="1">
        <v>362</v>
      </c>
      <c r="F15" s="1">
        <f>Table2[[#This Row],[cross time (μs)]]*10^-6</f>
        <v>3.6199999999999996E-4</v>
      </c>
    </row>
    <row r="16" spans="1:6" x14ac:dyDescent="0.35">
      <c r="A16" s="7" t="s">
        <v>20</v>
      </c>
      <c r="B16" s="7">
        <v>2</v>
      </c>
      <c r="C16" s="7" t="s">
        <v>21</v>
      </c>
      <c r="D16" s="7">
        <v>2</v>
      </c>
      <c r="E16" s="7">
        <v>639</v>
      </c>
      <c r="F16" s="7">
        <f>Table2[[#This Row],[cross time (μs)]]*10^-6</f>
        <v>6.3899999999999992E-4</v>
      </c>
    </row>
    <row r="17" spans="1:6" x14ac:dyDescent="0.35">
      <c r="A17" s="1" t="s">
        <v>22</v>
      </c>
      <c r="B17" s="1">
        <v>2</v>
      </c>
      <c r="C17" s="1" t="s">
        <v>23</v>
      </c>
      <c r="D17" s="1">
        <v>1</v>
      </c>
      <c r="E17" s="1">
        <v>300</v>
      </c>
      <c r="F17" s="1">
        <f>Table2[[#This Row],[cross time (μs)]]*10^-6</f>
        <v>2.9999999999999997E-4</v>
      </c>
    </row>
    <row r="18" spans="1:6" x14ac:dyDescent="0.35">
      <c r="A18" s="7" t="s">
        <v>24</v>
      </c>
      <c r="B18" s="7">
        <v>2</v>
      </c>
      <c r="C18" s="7" t="s">
        <v>25</v>
      </c>
      <c r="D18" s="7">
        <v>2</v>
      </c>
      <c r="E18" s="7">
        <v>297</v>
      </c>
      <c r="F18" s="7">
        <f>Table2[[#This Row],[cross time (μs)]]*10^-6</f>
        <v>2.9700000000000001E-4</v>
      </c>
    </row>
    <row r="19" spans="1:6" x14ac:dyDescent="0.35">
      <c r="A19" s="1" t="s">
        <v>26</v>
      </c>
      <c r="B19" s="1">
        <v>2</v>
      </c>
      <c r="C19" s="1" t="s">
        <v>27</v>
      </c>
      <c r="D19" s="1">
        <v>1</v>
      </c>
      <c r="E19" s="1">
        <v>166</v>
      </c>
      <c r="F19" s="1">
        <f>Table2[[#This Row],[cross time (μs)]]*10^-6</f>
        <v>1.66E-4</v>
      </c>
    </row>
    <row r="20" spans="1:6" x14ac:dyDescent="0.35">
      <c r="A20" s="7" t="s">
        <v>28</v>
      </c>
      <c r="B20" s="7">
        <v>2</v>
      </c>
      <c r="C20" s="7" t="s">
        <v>29</v>
      </c>
      <c r="D20" s="7">
        <v>2</v>
      </c>
      <c r="E20" s="7">
        <v>3142</v>
      </c>
      <c r="F20" s="7">
        <f>Table2[[#This Row],[cross time (μs)]]*10^-6</f>
        <v>3.1419999999999998E-3</v>
      </c>
    </row>
    <row r="21" spans="1:6" x14ac:dyDescent="0.35">
      <c r="A21" s="1" t="s">
        <v>30</v>
      </c>
      <c r="B21" s="1">
        <v>2</v>
      </c>
      <c r="C21" s="1" t="s">
        <v>31</v>
      </c>
      <c r="D21" s="1">
        <v>2</v>
      </c>
      <c r="E21" s="1">
        <v>397</v>
      </c>
      <c r="F21" s="1">
        <f>Table2[[#This Row],[cross time (μs)]]*10^-6</f>
        <v>3.97E-4</v>
      </c>
    </row>
    <row r="22" spans="1:6" x14ac:dyDescent="0.35">
      <c r="A22" s="7" t="s">
        <v>32</v>
      </c>
      <c r="B22" s="7">
        <v>3</v>
      </c>
      <c r="C22" s="7" t="s">
        <v>115</v>
      </c>
      <c r="D22" s="7">
        <v>3</v>
      </c>
      <c r="E22" s="7">
        <v>4280</v>
      </c>
      <c r="F22" s="7">
        <f>Table2[[#This Row],[cross time (μs)]]*10^-6</f>
        <v>4.28E-3</v>
      </c>
    </row>
    <row r="23" spans="1:6" x14ac:dyDescent="0.35">
      <c r="A23" s="1" t="s">
        <v>34</v>
      </c>
      <c r="B23" s="1">
        <v>3</v>
      </c>
      <c r="C23" s="1" t="s">
        <v>35</v>
      </c>
      <c r="D23" s="1">
        <v>2</v>
      </c>
      <c r="E23" s="1">
        <v>415</v>
      </c>
      <c r="F23" s="1">
        <f>Table2[[#This Row],[cross time (μs)]]*10^-6</f>
        <v>4.15E-4</v>
      </c>
    </row>
    <row r="24" spans="1:6" x14ac:dyDescent="0.35">
      <c r="A24" s="7" t="s">
        <v>36</v>
      </c>
      <c r="B24" s="7">
        <v>3</v>
      </c>
      <c r="C24" s="7" t="s">
        <v>37</v>
      </c>
      <c r="D24" s="7">
        <v>2</v>
      </c>
      <c r="E24" s="7">
        <v>2218</v>
      </c>
      <c r="F24" s="7">
        <f>Table2[[#This Row],[cross time (μs)]]*10^-6</f>
        <v>2.2179999999999999E-3</v>
      </c>
    </row>
    <row r="25" spans="1:6" x14ac:dyDescent="0.35">
      <c r="A25" s="1" t="s">
        <v>38</v>
      </c>
      <c r="B25" s="1">
        <v>3</v>
      </c>
      <c r="C25" s="1" t="s">
        <v>116</v>
      </c>
      <c r="D25" s="1">
        <v>4</v>
      </c>
      <c r="E25" s="1">
        <v>2049</v>
      </c>
      <c r="F25" s="1">
        <f>Table2[[#This Row],[cross time (μs)]]*10^-6</f>
        <v>2.049E-3</v>
      </c>
    </row>
    <row r="26" spans="1:6" x14ac:dyDescent="0.35">
      <c r="A26" s="7" t="s">
        <v>40</v>
      </c>
      <c r="B26" s="7">
        <v>3</v>
      </c>
      <c r="C26" s="7" t="s">
        <v>41</v>
      </c>
      <c r="D26" s="7">
        <v>3</v>
      </c>
      <c r="E26" s="7">
        <v>7110</v>
      </c>
      <c r="F26" s="7">
        <f>Table2[[#This Row],[cross time (μs)]]*10^-6</f>
        <v>7.11E-3</v>
      </c>
    </row>
    <row r="27" spans="1:6" x14ac:dyDescent="0.35">
      <c r="A27" s="1" t="s">
        <v>42</v>
      </c>
      <c r="B27" s="1">
        <v>3</v>
      </c>
      <c r="C27" s="1" t="s">
        <v>43</v>
      </c>
      <c r="D27" s="1">
        <v>3</v>
      </c>
      <c r="E27" s="1">
        <v>728</v>
      </c>
      <c r="F27" s="1">
        <f>Table2[[#This Row],[cross time (μs)]]*10^-6</f>
        <v>7.2799999999999991E-4</v>
      </c>
    </row>
    <row r="28" spans="1:6" x14ac:dyDescent="0.35">
      <c r="A28" s="7" t="s">
        <v>44</v>
      </c>
      <c r="B28" s="7">
        <v>3</v>
      </c>
      <c r="C28" s="7" t="s">
        <v>45</v>
      </c>
      <c r="D28" s="7">
        <v>2</v>
      </c>
      <c r="E28" s="7">
        <v>1028</v>
      </c>
      <c r="F28" s="7">
        <f>Table2[[#This Row],[cross time (μs)]]*10^-6</f>
        <v>1.0280000000000001E-3</v>
      </c>
    </row>
    <row r="29" spans="1:6" x14ac:dyDescent="0.35">
      <c r="A29" s="1" t="s">
        <v>46</v>
      </c>
      <c r="B29" s="1">
        <v>3</v>
      </c>
      <c r="C29" s="1" t="s">
        <v>47</v>
      </c>
      <c r="D29" s="1">
        <v>2</v>
      </c>
      <c r="E29" s="1">
        <v>2222</v>
      </c>
      <c r="F29" s="1">
        <f>Table2[[#This Row],[cross time (μs)]]*10^-6</f>
        <v>2.222E-3</v>
      </c>
    </row>
    <row r="30" spans="1:6" x14ac:dyDescent="0.35">
      <c r="A30" s="7" t="s">
        <v>48</v>
      </c>
      <c r="B30" s="7">
        <v>3</v>
      </c>
      <c r="C30" s="7" t="s">
        <v>49</v>
      </c>
      <c r="D30" s="7">
        <v>2</v>
      </c>
      <c r="E30" s="7">
        <v>811</v>
      </c>
      <c r="F30" s="7">
        <f>Table2[[#This Row],[cross time (μs)]]*10^-6</f>
        <v>8.1099999999999998E-4</v>
      </c>
    </row>
    <row r="31" spans="1:6" x14ac:dyDescent="0.35">
      <c r="A31" s="1" t="s">
        <v>50</v>
      </c>
      <c r="B31" s="1">
        <v>3</v>
      </c>
      <c r="C31" s="1" t="s">
        <v>117</v>
      </c>
      <c r="D31" s="1">
        <v>4</v>
      </c>
      <c r="E31" s="1">
        <v>24533</v>
      </c>
      <c r="F31" s="1">
        <f>Table2[[#This Row],[cross time (μs)]]*10^-6</f>
        <v>2.4532999999999999E-2</v>
      </c>
    </row>
    <row r="32" spans="1:6" x14ac:dyDescent="0.35">
      <c r="A32" s="7" t="s">
        <v>52</v>
      </c>
      <c r="B32" s="7">
        <v>4</v>
      </c>
      <c r="C32" s="7" t="s">
        <v>118</v>
      </c>
      <c r="D32" s="7">
        <v>4</v>
      </c>
      <c r="E32" s="7">
        <v>5633</v>
      </c>
      <c r="F32" s="7">
        <f>Table2[[#This Row],[cross time (μs)]]*10^-6</f>
        <v>5.633E-3</v>
      </c>
    </row>
    <row r="33" spans="1:6" x14ac:dyDescent="0.35">
      <c r="A33" s="1" t="s">
        <v>54</v>
      </c>
      <c r="B33" s="1">
        <v>4</v>
      </c>
      <c r="C33" s="1" t="s">
        <v>119</v>
      </c>
      <c r="D33" s="1">
        <v>4</v>
      </c>
      <c r="E33" s="1">
        <v>22002</v>
      </c>
      <c r="F33" s="1">
        <f>Table2[[#This Row],[cross time (μs)]]*10^-6</f>
        <v>2.2002000000000001E-2</v>
      </c>
    </row>
    <row r="34" spans="1:6" x14ac:dyDescent="0.35">
      <c r="A34" s="7" t="s">
        <v>56</v>
      </c>
      <c r="B34" s="7">
        <v>4</v>
      </c>
      <c r="C34" s="7" t="s">
        <v>57</v>
      </c>
      <c r="D34" s="7">
        <v>4</v>
      </c>
      <c r="E34" s="7">
        <v>6696</v>
      </c>
      <c r="F34" s="7">
        <f>Table2[[#This Row],[cross time (μs)]]*10^-6</f>
        <v>6.6959999999999997E-3</v>
      </c>
    </row>
    <row r="35" spans="1:6" x14ac:dyDescent="0.35">
      <c r="A35" s="1" t="s">
        <v>58</v>
      </c>
      <c r="B35" s="1">
        <v>4</v>
      </c>
      <c r="C35" s="1" t="s">
        <v>59</v>
      </c>
      <c r="D35" s="1">
        <v>4</v>
      </c>
      <c r="E35" s="1">
        <v>4872</v>
      </c>
      <c r="F35" s="1">
        <f>Table2[[#This Row],[cross time (μs)]]*10^-6</f>
        <v>4.8719999999999996E-3</v>
      </c>
    </row>
    <row r="36" spans="1:6" x14ac:dyDescent="0.35">
      <c r="A36" s="7" t="s">
        <v>60</v>
      </c>
      <c r="B36" s="7">
        <v>4</v>
      </c>
      <c r="C36" s="7" t="s">
        <v>61</v>
      </c>
      <c r="D36" s="7">
        <v>2</v>
      </c>
      <c r="E36" s="7">
        <v>300</v>
      </c>
      <c r="F36" s="7">
        <f>Table2[[#This Row],[cross time (μs)]]*10^-6</f>
        <v>2.9999999999999997E-4</v>
      </c>
    </row>
    <row r="37" spans="1:6" x14ac:dyDescent="0.35">
      <c r="A37" s="1" t="s">
        <v>62</v>
      </c>
      <c r="B37" s="1">
        <v>4</v>
      </c>
      <c r="C37" s="1" t="s">
        <v>63</v>
      </c>
      <c r="D37" s="1">
        <v>3</v>
      </c>
      <c r="E37" s="1">
        <v>523</v>
      </c>
      <c r="F37" s="1">
        <f>Table2[[#This Row],[cross time (μs)]]*10^-6</f>
        <v>5.2300000000000003E-4</v>
      </c>
    </row>
    <row r="38" spans="1:6" x14ac:dyDescent="0.35">
      <c r="A38" s="7" t="s">
        <v>64</v>
      </c>
      <c r="B38" s="7">
        <v>4</v>
      </c>
      <c r="C38" s="7" t="s">
        <v>65</v>
      </c>
      <c r="D38" s="7">
        <v>4</v>
      </c>
      <c r="E38" s="7">
        <v>30688</v>
      </c>
      <c r="F38" s="7">
        <f>Table2[[#This Row],[cross time (μs)]]*10^-6</f>
        <v>3.0688E-2</v>
      </c>
    </row>
    <row r="39" spans="1:6" x14ac:dyDescent="0.35">
      <c r="A39" s="1" t="s">
        <v>66</v>
      </c>
      <c r="B39" s="1">
        <v>4</v>
      </c>
      <c r="C39" s="1" t="s">
        <v>120</v>
      </c>
      <c r="D39" s="1">
        <v>5</v>
      </c>
      <c r="E39" s="1">
        <v>16012</v>
      </c>
      <c r="F39" s="1">
        <f>Table2[[#This Row],[cross time (μs)]]*10^-6</f>
        <v>1.6011999999999998E-2</v>
      </c>
    </row>
    <row r="40" spans="1:6" x14ac:dyDescent="0.35">
      <c r="A40" s="7" t="s">
        <v>159</v>
      </c>
      <c r="B40" s="7">
        <v>4</v>
      </c>
      <c r="C40" s="7" t="s">
        <v>121</v>
      </c>
      <c r="D40" s="7">
        <v>2</v>
      </c>
      <c r="E40" s="7">
        <v>337</v>
      </c>
      <c r="F40" s="7">
        <f>Table2[[#This Row],[cross time (μs)]]*10^-6</f>
        <v>3.3700000000000001E-4</v>
      </c>
    </row>
    <row r="41" spans="1:6" x14ac:dyDescent="0.35">
      <c r="A41" s="1" t="s">
        <v>68</v>
      </c>
      <c r="B41" s="1">
        <v>5</v>
      </c>
      <c r="C41" s="1" t="s">
        <v>69</v>
      </c>
      <c r="D41" s="1">
        <v>3</v>
      </c>
      <c r="E41" s="1">
        <v>266</v>
      </c>
      <c r="F41" s="1">
        <f>Table2[[#This Row],[cross time (μs)]]*10^-6</f>
        <v>2.6600000000000001E-4</v>
      </c>
    </row>
    <row r="42" spans="1:6" x14ac:dyDescent="0.35">
      <c r="A42" s="7" t="s">
        <v>70</v>
      </c>
      <c r="B42" s="7">
        <v>5</v>
      </c>
      <c r="C42" s="7" t="s">
        <v>122</v>
      </c>
      <c r="D42" s="7">
        <v>6</v>
      </c>
      <c r="E42" s="7">
        <v>218239</v>
      </c>
      <c r="F42" s="7">
        <f>Table2[[#This Row],[cross time (μs)]]*10^-6</f>
        <v>0.21823899999999999</v>
      </c>
    </row>
    <row r="43" spans="1:6" x14ac:dyDescent="0.35">
      <c r="A43" s="1" t="s">
        <v>72</v>
      </c>
      <c r="B43" s="1">
        <v>5</v>
      </c>
      <c r="C43" s="1" t="s">
        <v>123</v>
      </c>
      <c r="D43" s="1">
        <v>4</v>
      </c>
      <c r="E43" s="1">
        <v>2928</v>
      </c>
      <c r="F43" s="1">
        <f>Table2[[#This Row],[cross time (μs)]]*10^-6</f>
        <v>2.928E-3</v>
      </c>
    </row>
    <row r="44" spans="1:6" x14ac:dyDescent="0.35">
      <c r="A44" s="7" t="s">
        <v>74</v>
      </c>
      <c r="B44" s="7">
        <v>5</v>
      </c>
      <c r="C44" s="7" t="s">
        <v>124</v>
      </c>
      <c r="D44" s="7">
        <v>5</v>
      </c>
      <c r="E44" s="7">
        <v>295649</v>
      </c>
      <c r="F44" s="7">
        <f>Table2[[#This Row],[cross time (μs)]]*10^-6</f>
        <v>0.295649</v>
      </c>
    </row>
    <row r="45" spans="1:6" x14ac:dyDescent="0.35">
      <c r="A45" s="1" t="s">
        <v>76</v>
      </c>
      <c r="B45" s="1">
        <v>5</v>
      </c>
      <c r="C45" s="1" t="s">
        <v>125</v>
      </c>
      <c r="D45" s="1">
        <v>3</v>
      </c>
      <c r="E45" s="1">
        <v>1049</v>
      </c>
      <c r="F45" s="1">
        <f>Table2[[#This Row],[cross time (μs)]]*10^-6</f>
        <v>1.049E-3</v>
      </c>
    </row>
    <row r="46" spans="1:6" x14ac:dyDescent="0.35">
      <c r="A46" s="7" t="s">
        <v>78</v>
      </c>
      <c r="B46" s="7">
        <v>5</v>
      </c>
      <c r="C46" s="7" t="s">
        <v>79</v>
      </c>
      <c r="D46" s="7">
        <v>3</v>
      </c>
      <c r="E46" s="7">
        <v>30053</v>
      </c>
      <c r="F46" s="7">
        <f>Table2[[#This Row],[cross time (μs)]]*10^-6</f>
        <v>3.0053E-2</v>
      </c>
    </row>
    <row r="47" spans="1:6" x14ac:dyDescent="0.35">
      <c r="A47" s="1" t="s">
        <v>80</v>
      </c>
      <c r="B47" s="1">
        <v>5</v>
      </c>
      <c r="C47" s="1" t="s">
        <v>81</v>
      </c>
      <c r="D47" s="1">
        <v>3</v>
      </c>
      <c r="E47" s="1">
        <v>2689</v>
      </c>
      <c r="F47" s="1">
        <f>Table2[[#This Row],[cross time (μs)]]*10^-6</f>
        <v>2.689E-3</v>
      </c>
    </row>
    <row r="48" spans="1:6" x14ac:dyDescent="0.35">
      <c r="A48" s="7" t="s">
        <v>82</v>
      </c>
      <c r="B48" s="7">
        <v>5</v>
      </c>
      <c r="C48" s="7" t="s">
        <v>98</v>
      </c>
      <c r="D48" s="7">
        <v>0</v>
      </c>
      <c r="E48" s="7">
        <v>46</v>
      </c>
      <c r="F48" s="7">
        <f>Table2[[#This Row],[cross time (μs)]]*10^-6</f>
        <v>4.6E-5</v>
      </c>
    </row>
    <row r="49" spans="1:6" x14ac:dyDescent="0.35">
      <c r="A49" s="1" t="s">
        <v>83</v>
      </c>
      <c r="B49" s="1">
        <v>5</v>
      </c>
      <c r="C49" s="1" t="s">
        <v>84</v>
      </c>
      <c r="D49" s="1">
        <v>2</v>
      </c>
      <c r="E49" s="1">
        <v>466</v>
      </c>
      <c r="F49" s="1">
        <f>Table2[[#This Row],[cross time (μs)]]*10^-6</f>
        <v>4.66E-4</v>
      </c>
    </row>
    <row r="50" spans="1:6" x14ac:dyDescent="0.35">
      <c r="A50" s="7" t="s">
        <v>86</v>
      </c>
      <c r="B50" s="7">
        <v>5</v>
      </c>
      <c r="C50" s="7" t="s">
        <v>126</v>
      </c>
      <c r="D50" s="7">
        <v>4</v>
      </c>
      <c r="E50" s="7">
        <v>4512</v>
      </c>
      <c r="F50" s="7">
        <f>Table2[[#This Row],[cross time (μs)]]*10^-6</f>
        <v>4.5119999999999995E-3</v>
      </c>
    </row>
    <row r="51" spans="1:6" x14ac:dyDescent="0.35">
      <c r="A51" s="1" t="s">
        <v>88</v>
      </c>
      <c r="B51" s="1">
        <v>6</v>
      </c>
      <c r="C51" s="1" t="s">
        <v>89</v>
      </c>
      <c r="D51" s="1">
        <v>4</v>
      </c>
      <c r="E51" s="1">
        <v>6523</v>
      </c>
      <c r="F51" s="1">
        <f>Table2[[#This Row],[cross time (μs)]]*10^-6</f>
        <v>6.5229999999999993E-3</v>
      </c>
    </row>
    <row r="52" spans="1:6" x14ac:dyDescent="0.35">
      <c r="A52" s="7" t="s">
        <v>90</v>
      </c>
      <c r="B52" s="7">
        <v>6</v>
      </c>
      <c r="C52" s="7" t="s">
        <v>91</v>
      </c>
      <c r="D52" s="7">
        <v>3</v>
      </c>
      <c r="E52" s="7">
        <v>1658</v>
      </c>
      <c r="F52" s="7">
        <f>Table2[[#This Row],[cross time (μs)]]*10^-6</f>
        <v>1.658E-3</v>
      </c>
    </row>
    <row r="53" spans="1:6" x14ac:dyDescent="0.35">
      <c r="A53" s="1" t="s">
        <v>92</v>
      </c>
      <c r="B53" s="1">
        <v>6</v>
      </c>
      <c r="C53" s="1" t="s">
        <v>127</v>
      </c>
      <c r="D53" s="1">
        <v>4</v>
      </c>
      <c r="E53" s="1">
        <v>18019</v>
      </c>
      <c r="F53" s="1">
        <f>Table2[[#This Row],[cross time (μs)]]*10^-6</f>
        <v>1.8019E-2</v>
      </c>
    </row>
    <row r="54" spans="1:6" x14ac:dyDescent="0.35">
      <c r="A54" s="7" t="s">
        <v>94</v>
      </c>
      <c r="B54" s="7">
        <v>6</v>
      </c>
      <c r="C54" s="7" t="s">
        <v>128</v>
      </c>
      <c r="D54" s="7">
        <v>5</v>
      </c>
      <c r="E54" s="7">
        <v>39395</v>
      </c>
      <c r="F54" s="7">
        <f>Table2[[#This Row],[cross time (μs)]]*10^-6</f>
        <v>3.9394999999999999E-2</v>
      </c>
    </row>
    <row r="55" spans="1:6" x14ac:dyDescent="0.35">
      <c r="A55" s="1" t="s">
        <v>129</v>
      </c>
      <c r="B55" s="1">
        <v>6</v>
      </c>
      <c r="C55" s="1" t="s">
        <v>130</v>
      </c>
      <c r="D55" s="1">
        <v>6</v>
      </c>
      <c r="E55" s="1">
        <v>130760</v>
      </c>
      <c r="F55" s="1">
        <f>Table2[[#This Row],[cross time (μs)]]*10^-6</f>
        <v>0.13075999999999999</v>
      </c>
    </row>
    <row r="56" spans="1:6" x14ac:dyDescent="0.35">
      <c r="A56" s="7" t="s">
        <v>131</v>
      </c>
      <c r="B56" s="7">
        <v>6</v>
      </c>
      <c r="C56" s="7" t="s">
        <v>132</v>
      </c>
      <c r="D56" s="7">
        <v>6</v>
      </c>
      <c r="E56" s="7">
        <v>22165</v>
      </c>
      <c r="F56" s="7">
        <f>Table2[[#This Row],[cross time (μs)]]*10^-6</f>
        <v>2.2165000000000001E-2</v>
      </c>
    </row>
    <row r="57" spans="1:6" x14ac:dyDescent="0.35">
      <c r="A57" s="1" t="s">
        <v>133</v>
      </c>
      <c r="B57" s="1">
        <v>6</v>
      </c>
      <c r="C57" s="1" t="s">
        <v>99</v>
      </c>
      <c r="D57" s="1">
        <v>4</v>
      </c>
      <c r="E57" s="1">
        <v>2074</v>
      </c>
      <c r="F57" s="1">
        <f>Table2[[#This Row],[cross time (μs)]]*10^-6</f>
        <v>2.0739999999999999E-3</v>
      </c>
    </row>
    <row r="58" spans="1:6" x14ac:dyDescent="0.35">
      <c r="A58" s="7" t="s">
        <v>134</v>
      </c>
      <c r="B58" s="7">
        <v>6</v>
      </c>
      <c r="C58" s="7" t="s">
        <v>100</v>
      </c>
      <c r="D58" s="7">
        <v>4</v>
      </c>
      <c r="E58" s="7">
        <v>3118</v>
      </c>
      <c r="F58" s="7">
        <f>Table2[[#This Row],[cross time (μs)]]*10^-6</f>
        <v>3.1179999999999997E-3</v>
      </c>
    </row>
    <row r="59" spans="1:6" x14ac:dyDescent="0.35">
      <c r="A59" s="1" t="s">
        <v>135</v>
      </c>
      <c r="B59" s="1">
        <v>6</v>
      </c>
      <c r="C59" s="1" t="s">
        <v>101</v>
      </c>
      <c r="D59" s="1">
        <v>4</v>
      </c>
      <c r="E59" s="1">
        <v>524</v>
      </c>
      <c r="F59" s="1">
        <f>Table2[[#This Row],[cross time (μs)]]*10^-6</f>
        <v>5.2399999999999994E-4</v>
      </c>
    </row>
    <row r="60" spans="1:6" x14ac:dyDescent="0.35">
      <c r="A60" s="7" t="s">
        <v>136</v>
      </c>
      <c r="B60" s="7">
        <v>6</v>
      </c>
      <c r="C60" s="7" t="s">
        <v>102</v>
      </c>
      <c r="D60" s="7">
        <v>4</v>
      </c>
      <c r="E60" s="7">
        <v>2035</v>
      </c>
      <c r="F60" s="7">
        <f>Table2[[#This Row],[cross time (μs)]]*10^-6</f>
        <v>2.0349999999999999E-3</v>
      </c>
    </row>
    <row r="61" spans="1:6" x14ac:dyDescent="0.35">
      <c r="A61" s="1" t="s">
        <v>137</v>
      </c>
      <c r="B61" s="1">
        <v>7</v>
      </c>
      <c r="C61" s="1" t="s">
        <v>138</v>
      </c>
      <c r="D61" s="1">
        <v>6</v>
      </c>
      <c r="E61" s="1">
        <v>125504</v>
      </c>
      <c r="F61" s="1">
        <f>Table2[[#This Row],[cross time (μs)]]*10^-6</f>
        <v>0.125504</v>
      </c>
    </row>
    <row r="62" spans="1:6" x14ac:dyDescent="0.35">
      <c r="A62" s="7" t="s">
        <v>139</v>
      </c>
      <c r="B62" s="7">
        <v>7</v>
      </c>
      <c r="C62" s="7" t="s">
        <v>140</v>
      </c>
      <c r="D62" s="7">
        <v>5</v>
      </c>
      <c r="E62" s="7">
        <v>28274</v>
      </c>
      <c r="F62" s="7">
        <f>Table2[[#This Row],[cross time (μs)]]*10^-6</f>
        <v>2.8273999999999997E-2</v>
      </c>
    </row>
    <row r="63" spans="1:6" x14ac:dyDescent="0.35">
      <c r="A63" s="1" t="s">
        <v>141</v>
      </c>
      <c r="B63" s="1">
        <v>7</v>
      </c>
      <c r="C63" s="1" t="s">
        <v>142</v>
      </c>
      <c r="D63" s="1">
        <v>7</v>
      </c>
      <c r="E63" s="1">
        <v>129963</v>
      </c>
      <c r="F63" s="1">
        <f>Table2[[#This Row],[cross time (μs)]]*10^-6</f>
        <v>0.129963</v>
      </c>
    </row>
    <row r="64" spans="1:6" x14ac:dyDescent="0.35">
      <c r="A64" s="7" t="s">
        <v>143</v>
      </c>
      <c r="B64" s="7">
        <v>7</v>
      </c>
      <c r="C64" s="7" t="s">
        <v>144</v>
      </c>
      <c r="D64" s="7">
        <v>7</v>
      </c>
      <c r="E64" s="7">
        <v>58586</v>
      </c>
      <c r="F64" s="7">
        <f>Table2[[#This Row],[cross time (μs)]]*10^-6</f>
        <v>5.8585999999999999E-2</v>
      </c>
    </row>
    <row r="65" spans="1:6" x14ac:dyDescent="0.35">
      <c r="A65" s="1" t="s">
        <v>145</v>
      </c>
      <c r="B65" s="1">
        <v>7</v>
      </c>
      <c r="C65" s="1" t="s">
        <v>146</v>
      </c>
      <c r="D65" s="1">
        <v>7</v>
      </c>
      <c r="E65" s="1">
        <v>363083</v>
      </c>
      <c r="F65" s="1">
        <f>Table2[[#This Row],[cross time (μs)]]*10^-6</f>
        <v>0.36308299999999999</v>
      </c>
    </row>
    <row r="66" spans="1:6" x14ac:dyDescent="0.35">
      <c r="A66" s="7" t="s">
        <v>147</v>
      </c>
      <c r="B66" s="7">
        <v>7</v>
      </c>
      <c r="C66" s="7" t="s">
        <v>148</v>
      </c>
      <c r="D66" s="7">
        <v>7</v>
      </c>
      <c r="E66" s="7">
        <v>241974</v>
      </c>
      <c r="F66" s="7">
        <f>Table2[[#This Row],[cross time (μs)]]*10^-6</f>
        <v>0.24197399999999999</v>
      </c>
    </row>
    <row r="67" spans="1:6" x14ac:dyDescent="0.35">
      <c r="A67" s="1" t="s">
        <v>149</v>
      </c>
      <c r="B67" s="1">
        <v>7</v>
      </c>
      <c r="C67" s="1" t="s">
        <v>150</v>
      </c>
      <c r="D67" s="1">
        <v>7</v>
      </c>
      <c r="E67" s="1">
        <v>114662</v>
      </c>
      <c r="F67" s="1">
        <f>Table2[[#This Row],[cross time (μs)]]*10^-6</f>
        <v>0.114662</v>
      </c>
    </row>
    <row r="68" spans="1:6" x14ac:dyDescent="0.35">
      <c r="A68" s="7" t="s">
        <v>151</v>
      </c>
      <c r="B68" s="7">
        <v>7</v>
      </c>
      <c r="C68" s="7" t="s">
        <v>152</v>
      </c>
      <c r="D68" s="7">
        <v>5</v>
      </c>
      <c r="E68" s="7">
        <v>6834</v>
      </c>
      <c r="F68" s="7">
        <f>Table2[[#This Row],[cross time (μs)]]*10^-6</f>
        <v>6.8339999999999998E-3</v>
      </c>
    </row>
    <row r="69" spans="1:6" x14ac:dyDescent="0.35">
      <c r="A69" s="1" t="s">
        <v>153</v>
      </c>
      <c r="B69" s="1">
        <v>7</v>
      </c>
      <c r="C69" s="1" t="s">
        <v>154</v>
      </c>
      <c r="D69" s="1">
        <v>6</v>
      </c>
      <c r="E69" s="1">
        <v>265421</v>
      </c>
      <c r="F69" s="1">
        <f>Table2[[#This Row],[cross time (μs)]]*10^-6</f>
        <v>0.26542099999999996</v>
      </c>
    </row>
    <row r="70" spans="1:6" x14ac:dyDescent="0.35">
      <c r="A70" s="7" t="s">
        <v>155</v>
      </c>
      <c r="B70" s="7">
        <v>7</v>
      </c>
      <c r="C70" s="7" t="s">
        <v>156</v>
      </c>
      <c r="D70" s="7">
        <v>5</v>
      </c>
      <c r="E70" s="7">
        <v>2359</v>
      </c>
      <c r="F70" s="7">
        <f>Table2[[#This Row],[cross time (μs)]]*10^-6</f>
        <v>2.359E-3</v>
      </c>
    </row>
    <row r="71" spans="1:6" x14ac:dyDescent="0.35">
      <c r="A71" s="4" t="s">
        <v>157</v>
      </c>
      <c r="B71" s="4">
        <v>8</v>
      </c>
      <c r="C71" s="4" t="s">
        <v>158</v>
      </c>
      <c r="D71" s="4">
        <v>6</v>
      </c>
      <c r="E71" s="4">
        <v>97180</v>
      </c>
      <c r="F71" s="4">
        <f>Table2[[#This Row],[cross time (μs)]]*10^-6</f>
        <v>9.7180000000000002E-2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07D1-2E1B-4B37-A7D5-04FAE092A96D}">
  <dimension ref="A3:C12"/>
  <sheetViews>
    <sheetView topLeftCell="A2" zoomScale="86" workbookViewId="0">
      <selection activeCell="D5" sqref="D5"/>
    </sheetView>
  </sheetViews>
  <sheetFormatPr defaultRowHeight="14.5" x14ac:dyDescent="0.35"/>
  <cols>
    <col min="1" max="1" width="12.36328125" bestFit="1" customWidth="1"/>
    <col min="2" max="2" width="16.81640625" bestFit="1" customWidth="1"/>
    <col min="3" max="3" width="12.36328125" bestFit="1" customWidth="1"/>
  </cols>
  <sheetData>
    <row r="3" spans="1:3" x14ac:dyDescent="0.35">
      <c r="A3" s="10" t="s">
        <v>166</v>
      </c>
      <c r="B3" t="s">
        <v>168</v>
      </c>
      <c r="C3" t="s">
        <v>169</v>
      </c>
    </row>
    <row r="4" spans="1:3" x14ac:dyDescent="0.35">
      <c r="A4" s="11">
        <v>1</v>
      </c>
      <c r="B4" s="9">
        <v>2.7069999999999997E-4</v>
      </c>
      <c r="C4" s="9">
        <v>1.305E-4</v>
      </c>
    </row>
    <row r="5" spans="1:3" x14ac:dyDescent="0.35">
      <c r="A5" s="11">
        <v>2</v>
      </c>
      <c r="B5" s="9">
        <v>1.2317000000000001E-3</v>
      </c>
      <c r="C5" s="9">
        <v>6.4079999999999985E-4</v>
      </c>
    </row>
    <row r="6" spans="1:3" x14ac:dyDescent="0.35">
      <c r="A6" s="11">
        <v>3</v>
      </c>
      <c r="B6" s="9">
        <v>7.9611899999999985E-2</v>
      </c>
      <c r="C6" s="9">
        <v>4.5393999999999999E-3</v>
      </c>
    </row>
    <row r="7" spans="1:3" x14ac:dyDescent="0.35">
      <c r="A7" s="11">
        <v>4</v>
      </c>
      <c r="B7" s="9">
        <v>1.3797008888888889</v>
      </c>
      <c r="C7" s="9">
        <v>9.6736666666666672E-3</v>
      </c>
    </row>
    <row r="8" spans="1:3" x14ac:dyDescent="0.35">
      <c r="A8" s="11">
        <v>5</v>
      </c>
      <c r="B8" s="9">
        <v>7.9165182000000005</v>
      </c>
      <c r="C8" s="9">
        <v>5.5589699999999999E-2</v>
      </c>
    </row>
    <row r="9" spans="1:3" x14ac:dyDescent="0.35">
      <c r="A9" s="11">
        <v>6</v>
      </c>
      <c r="B9" s="9">
        <v>20.449699799999998</v>
      </c>
      <c r="C9" s="9">
        <v>2.2627100000000001E-2</v>
      </c>
    </row>
    <row r="10" spans="1:3" x14ac:dyDescent="0.35">
      <c r="A10" s="11">
        <v>7</v>
      </c>
      <c r="B10" s="9">
        <v>151.92009979999997</v>
      </c>
      <c r="C10" s="9">
        <v>0.13366600000000001</v>
      </c>
    </row>
    <row r="11" spans="1:3" x14ac:dyDescent="0.35">
      <c r="A11" s="11">
        <v>8</v>
      </c>
      <c r="B11" s="9">
        <v>373.05826400000001</v>
      </c>
      <c r="C11" s="9">
        <v>9.7180000000000002E-2</v>
      </c>
    </row>
    <row r="12" spans="1:3" x14ac:dyDescent="0.35">
      <c r="A12" s="11" t="s">
        <v>167</v>
      </c>
      <c r="B12" s="9">
        <v>31.273569899999998</v>
      </c>
      <c r="C12" s="9">
        <v>3.3659685714285716E-2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1"/>
  <sheetViews>
    <sheetView tabSelected="1" workbookViewId="0">
      <selection activeCell="U26" sqref="U26"/>
    </sheetView>
  </sheetViews>
  <sheetFormatPr defaultRowHeight="14.5" x14ac:dyDescent="0.35"/>
  <sheetData>
    <row r="1" spans="1:7" x14ac:dyDescent="0.35">
      <c r="A1" t="s">
        <v>163</v>
      </c>
      <c r="B1" t="s">
        <v>164</v>
      </c>
      <c r="C1" t="s">
        <v>165</v>
      </c>
      <c r="E1" t="s">
        <v>162</v>
      </c>
      <c r="F1" t="s">
        <v>164</v>
      </c>
      <c r="G1" t="s">
        <v>165</v>
      </c>
    </row>
    <row r="2" spans="1:7" x14ac:dyDescent="0.35">
      <c r="A2">
        <f>'a star'!B2</f>
        <v>1</v>
      </c>
      <c r="B2">
        <f>Table1[[#This Row],[cross time (s)]]</f>
        <v>1.2400000000000001E-4</v>
      </c>
      <c r="C2">
        <f>'a star'!F2</f>
        <v>1.0399999999999999E-4</v>
      </c>
      <c r="E2">
        <v>1</v>
      </c>
      <c r="F2">
        <f>AVERAGEIF(A2:A71,E2,B2:B71)</f>
        <v>2.7069999999999997E-4</v>
      </c>
      <c r="G2">
        <f>AVERAGEIF(A2:A71,E2,C2:C71)</f>
        <v>1.305E-4</v>
      </c>
    </row>
    <row r="3" spans="1:7" x14ac:dyDescent="0.35">
      <c r="A3">
        <f>'a star'!B3</f>
        <v>1</v>
      </c>
      <c r="B3">
        <f>Table1[[#This Row],[cross time (s)]]</f>
        <v>6.7999999999999999E-5</v>
      </c>
      <c r="C3">
        <f>'a star'!F3</f>
        <v>6.9999999999999994E-5</v>
      </c>
      <c r="E3">
        <v>2</v>
      </c>
      <c r="F3">
        <f t="shared" ref="F3:F9" si="0">AVERAGEIF(A3:A72,E3,B3:B72)</f>
        <v>1.2317000000000001E-3</v>
      </c>
      <c r="G3">
        <f t="shared" ref="G3:G9" si="1">AVERAGEIF(A3:A72,E3,C3:C72)</f>
        <v>6.4079999999999985E-4</v>
      </c>
    </row>
    <row r="4" spans="1:7" x14ac:dyDescent="0.35">
      <c r="A4">
        <f>'a star'!B4</f>
        <v>1</v>
      </c>
      <c r="B4">
        <f>Table1[[#This Row],[cross time (s)]]</f>
        <v>7.5999999999999991E-5</v>
      </c>
      <c r="C4">
        <f>'a star'!F4</f>
        <v>5.6999999999999996E-5</v>
      </c>
      <c r="E4">
        <v>3</v>
      </c>
      <c r="F4">
        <f t="shared" si="0"/>
        <v>7.9611899999999985E-2</v>
      </c>
      <c r="G4">
        <f t="shared" si="1"/>
        <v>4.5393999999999999E-3</v>
      </c>
    </row>
    <row r="5" spans="1:7" x14ac:dyDescent="0.35">
      <c r="A5">
        <f>'a star'!B5</f>
        <v>1</v>
      </c>
      <c r="B5">
        <f>Table1[[#This Row],[cross time (s)]]</f>
        <v>7.6399999999999992E-4</v>
      </c>
      <c r="C5">
        <f>'a star'!F5</f>
        <v>1.7999999999999998E-4</v>
      </c>
      <c r="E5">
        <v>4</v>
      </c>
      <c r="F5">
        <f t="shared" si="0"/>
        <v>1.3797008888888889</v>
      </c>
      <c r="G5">
        <f t="shared" si="1"/>
        <v>9.6736666666666672E-3</v>
      </c>
    </row>
    <row r="6" spans="1:7" x14ac:dyDescent="0.35">
      <c r="A6">
        <f>'a star'!B6</f>
        <v>1</v>
      </c>
      <c r="B6">
        <f>Table1[[#This Row],[cross time (s)]]</f>
        <v>6.9999999999999994E-5</v>
      </c>
      <c r="C6">
        <f>'a star'!F6</f>
        <v>6.4999999999999994E-5</v>
      </c>
      <c r="E6">
        <v>5</v>
      </c>
      <c r="F6">
        <f t="shared" si="0"/>
        <v>7.9165182000000005</v>
      </c>
      <c r="G6">
        <f t="shared" si="1"/>
        <v>5.5589699999999999E-2</v>
      </c>
    </row>
    <row r="7" spans="1:7" x14ac:dyDescent="0.35">
      <c r="A7">
        <f>'a star'!B7</f>
        <v>1</v>
      </c>
      <c r="B7">
        <f>Table1[[#This Row],[cross time (s)]]</f>
        <v>9.7999999999999997E-5</v>
      </c>
      <c r="C7">
        <f>'a star'!F7</f>
        <v>8.099999999999999E-5</v>
      </c>
      <c r="E7">
        <v>6</v>
      </c>
      <c r="F7">
        <f t="shared" si="0"/>
        <v>20.449699799999998</v>
      </c>
      <c r="G7">
        <f t="shared" si="1"/>
        <v>2.2627100000000001E-2</v>
      </c>
    </row>
    <row r="8" spans="1:7" x14ac:dyDescent="0.35">
      <c r="A8">
        <f>'a star'!B8</f>
        <v>1</v>
      </c>
      <c r="B8">
        <f>Table1[[#This Row],[cross time (s)]]</f>
        <v>7.9999999999999996E-6</v>
      </c>
      <c r="C8">
        <f>'a star'!F8</f>
        <v>9.9999999999999991E-6</v>
      </c>
      <c r="E8">
        <v>7</v>
      </c>
      <c r="F8">
        <f t="shared" si="0"/>
        <v>151.92009979999997</v>
      </c>
      <c r="G8">
        <f t="shared" si="1"/>
        <v>0.13366600000000001</v>
      </c>
    </row>
    <row r="9" spans="1:7" x14ac:dyDescent="0.35">
      <c r="A9">
        <f>'a star'!B9</f>
        <v>1</v>
      </c>
      <c r="B9">
        <f>Table1[[#This Row],[cross time (s)]]</f>
        <v>7.1599999999999995E-4</v>
      </c>
      <c r="C9">
        <f>'a star'!F9</f>
        <v>1.6199999999999998E-4</v>
      </c>
      <c r="E9">
        <v>8</v>
      </c>
      <c r="F9">
        <f t="shared" si="0"/>
        <v>373.05826400000001</v>
      </c>
      <c r="G9">
        <f t="shared" si="1"/>
        <v>9.7180000000000002E-2</v>
      </c>
    </row>
    <row r="10" spans="1:7" x14ac:dyDescent="0.35">
      <c r="A10">
        <f>'a star'!B10</f>
        <v>1</v>
      </c>
      <c r="B10">
        <f>Table1[[#This Row],[cross time (s)]]</f>
        <v>7.2000000000000002E-5</v>
      </c>
      <c r="C10">
        <f>'a star'!F10</f>
        <v>2.5399999999999999E-4</v>
      </c>
    </row>
    <row r="11" spans="1:7" x14ac:dyDescent="0.35">
      <c r="A11">
        <f>'a star'!B11</f>
        <v>1</v>
      </c>
      <c r="B11">
        <f>Table1[[#This Row],[cross time (s)]]</f>
        <v>7.1099999999999994E-4</v>
      </c>
      <c r="C11">
        <f>'a star'!F11</f>
        <v>3.2199999999999997E-4</v>
      </c>
    </row>
    <row r="12" spans="1:7" x14ac:dyDescent="0.35">
      <c r="A12">
        <f>'a star'!B12</f>
        <v>2</v>
      </c>
      <c r="B12">
        <f>Table1[[#This Row],[cross time (s)]]</f>
        <v>7.2499999999999995E-4</v>
      </c>
      <c r="C12">
        <f>'a star'!F12</f>
        <v>7.4899999999999999E-4</v>
      </c>
    </row>
    <row r="13" spans="1:7" x14ac:dyDescent="0.35">
      <c r="A13">
        <f>'a star'!B13</f>
        <v>2</v>
      </c>
      <c r="B13">
        <f>Table1[[#This Row],[cross time (s)]]</f>
        <v>2.2899999999999998E-4</v>
      </c>
      <c r="C13">
        <f>'a star'!F13</f>
        <v>1.6099999999999998E-4</v>
      </c>
    </row>
    <row r="14" spans="1:7" x14ac:dyDescent="0.35">
      <c r="A14">
        <f>'a star'!B14</f>
        <v>2</v>
      </c>
      <c r="B14">
        <f>Table1[[#This Row],[cross time (s)]]</f>
        <v>6.6399999999999999E-4</v>
      </c>
      <c r="C14">
        <f>'a star'!F14</f>
        <v>1.95E-4</v>
      </c>
    </row>
    <row r="15" spans="1:7" x14ac:dyDescent="0.35">
      <c r="A15">
        <f>'a star'!B15</f>
        <v>2</v>
      </c>
      <c r="B15">
        <f>Table1[[#This Row],[cross time (s)]]</f>
        <v>9.4299999999999994E-4</v>
      </c>
      <c r="C15">
        <f>'a star'!F15</f>
        <v>3.6199999999999996E-4</v>
      </c>
    </row>
    <row r="16" spans="1:7" x14ac:dyDescent="0.35">
      <c r="A16">
        <f>'a star'!B16</f>
        <v>2</v>
      </c>
      <c r="B16">
        <f>Table1[[#This Row],[cross time (s)]]</f>
        <v>6.0850000000000001E-3</v>
      </c>
      <c r="C16">
        <f>'a star'!F16</f>
        <v>6.3899999999999992E-4</v>
      </c>
    </row>
    <row r="17" spans="1:3" x14ac:dyDescent="0.35">
      <c r="A17">
        <f>'a star'!B17</f>
        <v>2</v>
      </c>
      <c r="B17">
        <f>Table1[[#This Row],[cross time (s)]]</f>
        <v>9.8399999999999985E-4</v>
      </c>
      <c r="C17">
        <f>'a star'!F17</f>
        <v>2.9999999999999997E-4</v>
      </c>
    </row>
    <row r="18" spans="1:3" x14ac:dyDescent="0.35">
      <c r="A18">
        <f>'a star'!B18</f>
        <v>2</v>
      </c>
      <c r="B18">
        <f>Table1[[#This Row],[cross time (s)]]</f>
        <v>7.1499999999999992E-4</v>
      </c>
      <c r="C18">
        <f>'a star'!F18</f>
        <v>2.9700000000000001E-4</v>
      </c>
    </row>
    <row r="19" spans="1:3" x14ac:dyDescent="0.35">
      <c r="A19">
        <f>'a star'!B19</f>
        <v>2</v>
      </c>
      <c r="B19">
        <f>Table1[[#This Row],[cross time (s)]]</f>
        <v>4.06E-4</v>
      </c>
      <c r="C19">
        <f>'a star'!F19</f>
        <v>1.66E-4</v>
      </c>
    </row>
    <row r="20" spans="1:3" x14ac:dyDescent="0.35">
      <c r="A20">
        <f>'a star'!B20</f>
        <v>2</v>
      </c>
      <c r="B20">
        <f>Table1[[#This Row],[cross time (s)]]</f>
        <v>8.52E-4</v>
      </c>
      <c r="C20">
        <f>'a star'!F20</f>
        <v>3.1419999999999998E-3</v>
      </c>
    </row>
    <row r="21" spans="1:3" x14ac:dyDescent="0.35">
      <c r="A21">
        <f>'a star'!B21</f>
        <v>2</v>
      </c>
      <c r="B21">
        <f>Table1[[#This Row],[cross time (s)]]</f>
        <v>7.1400000000000001E-4</v>
      </c>
      <c r="C21">
        <f>'a star'!F21</f>
        <v>3.97E-4</v>
      </c>
    </row>
    <row r="22" spans="1:3" x14ac:dyDescent="0.35">
      <c r="A22">
        <f>'a star'!B22</f>
        <v>3</v>
      </c>
      <c r="B22">
        <f>Table1[[#This Row],[cross time (s)]]</f>
        <v>6.1172999999999998E-2</v>
      </c>
      <c r="C22">
        <f>'a star'!F22</f>
        <v>4.28E-3</v>
      </c>
    </row>
    <row r="23" spans="1:3" x14ac:dyDescent="0.35">
      <c r="A23">
        <f>'a star'!B23</f>
        <v>3</v>
      </c>
      <c r="B23">
        <f>Table1[[#This Row],[cross time (s)]]</f>
        <v>3.3349999999999999E-3</v>
      </c>
      <c r="C23">
        <f>'a star'!F23</f>
        <v>4.15E-4</v>
      </c>
    </row>
    <row r="24" spans="1:3" x14ac:dyDescent="0.35">
      <c r="A24">
        <f>'a star'!B24</f>
        <v>3</v>
      </c>
      <c r="B24">
        <f>Table1[[#This Row],[cross time (s)]]</f>
        <v>6.2849999999999998E-3</v>
      </c>
      <c r="C24">
        <f>'a star'!F24</f>
        <v>2.2179999999999999E-3</v>
      </c>
    </row>
    <row r="25" spans="1:3" x14ac:dyDescent="0.35">
      <c r="A25">
        <f>'a star'!B25</f>
        <v>3</v>
      </c>
      <c r="B25">
        <f>Table1[[#This Row],[cross time (s)]]</f>
        <v>6.0331999999999997E-2</v>
      </c>
      <c r="C25">
        <f>'a star'!F25</f>
        <v>2.049E-3</v>
      </c>
    </row>
    <row r="26" spans="1:3" x14ac:dyDescent="0.35">
      <c r="A26">
        <f>'a star'!B26</f>
        <v>3</v>
      </c>
      <c r="B26">
        <f>Table1[[#This Row],[cross time (s)]]</f>
        <v>5.9659999999999999E-3</v>
      </c>
      <c r="C26">
        <f>'a star'!F26</f>
        <v>7.11E-3</v>
      </c>
    </row>
    <row r="27" spans="1:3" x14ac:dyDescent="0.35">
      <c r="A27">
        <f>'a star'!B27</f>
        <v>3</v>
      </c>
      <c r="B27">
        <f>Table1[[#This Row],[cross time (s)]]</f>
        <v>6.5109999999999994E-3</v>
      </c>
      <c r="C27">
        <f>'a star'!F27</f>
        <v>7.2799999999999991E-4</v>
      </c>
    </row>
    <row r="28" spans="1:3" x14ac:dyDescent="0.35">
      <c r="A28">
        <f>'a star'!B28</f>
        <v>3</v>
      </c>
      <c r="B28">
        <f>Table1[[#This Row],[cross time (s)]]</f>
        <v>6.1249999999999994E-3</v>
      </c>
      <c r="C28">
        <f>'a star'!F28</f>
        <v>1.0280000000000001E-3</v>
      </c>
    </row>
    <row r="29" spans="1:3" x14ac:dyDescent="0.35">
      <c r="A29">
        <f>'a star'!B29</f>
        <v>3</v>
      </c>
      <c r="B29">
        <f>Table1[[#This Row],[cross time (s)]]</f>
        <v>6.4895999999999995E-2</v>
      </c>
      <c r="C29">
        <f>'a star'!F29</f>
        <v>2.222E-3</v>
      </c>
    </row>
    <row r="30" spans="1:3" x14ac:dyDescent="0.35">
      <c r="A30">
        <f>'a star'!B30</f>
        <v>3</v>
      </c>
      <c r="B30">
        <f>Table1[[#This Row],[cross time (s)]]</f>
        <v>6.0099999999999997E-3</v>
      </c>
      <c r="C30">
        <f>'a star'!F30</f>
        <v>8.1099999999999998E-4</v>
      </c>
    </row>
    <row r="31" spans="1:3" x14ac:dyDescent="0.35">
      <c r="A31">
        <f>'a star'!B31</f>
        <v>3</v>
      </c>
      <c r="B31">
        <f>Table1[[#This Row],[cross time (s)]]</f>
        <v>0.57548599999999994</v>
      </c>
      <c r="C31">
        <f>'a star'!F31</f>
        <v>2.4532999999999999E-2</v>
      </c>
    </row>
    <row r="32" spans="1:3" x14ac:dyDescent="0.35">
      <c r="A32">
        <f>'a star'!B32</f>
        <v>4</v>
      </c>
      <c r="B32">
        <f>Table1[[#This Row],[cross time (s)]]</f>
        <v>0.58541900000000002</v>
      </c>
      <c r="C32">
        <f>'a star'!F32</f>
        <v>5.633E-3</v>
      </c>
    </row>
    <row r="33" spans="1:3" x14ac:dyDescent="0.35">
      <c r="A33">
        <f>'a star'!B33</f>
        <v>4</v>
      </c>
      <c r="B33">
        <f>Table1[[#This Row],[cross time (s)]]</f>
        <v>0.19539099999999998</v>
      </c>
      <c r="C33">
        <f>'a star'!F33</f>
        <v>2.2002000000000001E-2</v>
      </c>
    </row>
    <row r="34" spans="1:3" x14ac:dyDescent="0.35">
      <c r="A34">
        <f>'a star'!B34</f>
        <v>4</v>
      </c>
      <c r="B34">
        <f>Table1[[#This Row],[cross time (s)]]</f>
        <v>2.4686729999999999</v>
      </c>
      <c r="C34">
        <f>'a star'!F34</f>
        <v>6.6959999999999997E-3</v>
      </c>
    </row>
    <row r="35" spans="1:3" x14ac:dyDescent="0.35">
      <c r="A35">
        <f>'a star'!B35</f>
        <v>4</v>
      </c>
      <c r="B35">
        <f>Table1[[#This Row],[cross time (s)]]</f>
        <v>0.57730300000000001</v>
      </c>
      <c r="C35">
        <f>'a star'!F35</f>
        <v>4.8719999999999996E-3</v>
      </c>
    </row>
    <row r="36" spans="1:3" x14ac:dyDescent="0.35">
      <c r="A36">
        <f>'a star'!B36</f>
        <v>4</v>
      </c>
      <c r="B36">
        <f>Table1[[#This Row],[cross time (s)]]</f>
        <v>3.1199999999999999E-3</v>
      </c>
      <c r="C36">
        <f>'a star'!F36</f>
        <v>2.9999999999999997E-4</v>
      </c>
    </row>
    <row r="37" spans="1:3" x14ac:dyDescent="0.35">
      <c r="A37">
        <f>'a star'!B37</f>
        <v>4</v>
      </c>
      <c r="B37">
        <f>Table1[[#This Row],[cross time (s)]]</f>
        <v>1.3261999999999999E-2</v>
      </c>
      <c r="C37">
        <f>'a star'!F37</f>
        <v>5.2300000000000003E-4</v>
      </c>
    </row>
    <row r="38" spans="1:3" x14ac:dyDescent="0.35">
      <c r="A38">
        <f>'a star'!B38</f>
        <v>4</v>
      </c>
      <c r="B38">
        <f>Table1[[#This Row],[cross time (s)]]</f>
        <v>7.9253039999999997</v>
      </c>
      <c r="C38">
        <f>'a star'!F38</f>
        <v>3.0688E-2</v>
      </c>
    </row>
    <row r="39" spans="1:3" x14ac:dyDescent="0.35">
      <c r="A39">
        <f>'a star'!B39</f>
        <v>4</v>
      </c>
      <c r="B39">
        <f>Table1[[#This Row],[cross time (s)]]</f>
        <v>0.64387799999999995</v>
      </c>
      <c r="C39">
        <f>'a star'!F39</f>
        <v>1.6011999999999998E-2</v>
      </c>
    </row>
    <row r="40" spans="1:3" x14ac:dyDescent="0.35">
      <c r="A40">
        <f>'a star'!B40</f>
        <v>4</v>
      </c>
      <c r="B40">
        <f>Table1[[#This Row],[cross time (s)]]</f>
        <v>4.9579999999999997E-3</v>
      </c>
      <c r="C40">
        <f>'a star'!F40</f>
        <v>3.3700000000000001E-4</v>
      </c>
    </row>
    <row r="41" spans="1:3" x14ac:dyDescent="0.35">
      <c r="A41">
        <f>'a star'!B41</f>
        <v>5</v>
      </c>
      <c r="B41">
        <f>Table1[[#This Row],[cross time (s)]]</f>
        <v>6.9197999999999996E-2</v>
      </c>
      <c r="C41">
        <f>'a star'!F41</f>
        <v>2.6600000000000001E-4</v>
      </c>
    </row>
    <row r="42" spans="1:3" x14ac:dyDescent="0.35">
      <c r="A42">
        <f>'a star'!B42</f>
        <v>5</v>
      </c>
      <c r="B42">
        <f>Table1[[#This Row],[cross time (s)]]</f>
        <v>7.6081839999999996</v>
      </c>
      <c r="C42">
        <f>'a star'!F42</f>
        <v>0.21823899999999999</v>
      </c>
    </row>
    <row r="43" spans="1:3" x14ac:dyDescent="0.35">
      <c r="A43">
        <f>'a star'!B43</f>
        <v>5</v>
      </c>
      <c r="B43">
        <f>Table1[[#This Row],[cross time (s)]]</f>
        <v>0.60067300000000001</v>
      </c>
      <c r="C43">
        <f>'a star'!F43</f>
        <v>2.928E-3</v>
      </c>
    </row>
    <row r="44" spans="1:3" x14ac:dyDescent="0.35">
      <c r="A44">
        <f>'a star'!B44</f>
        <v>5</v>
      </c>
      <c r="B44">
        <f>Table1[[#This Row],[cross time (s)]]</f>
        <v>68.809591999999995</v>
      </c>
      <c r="C44">
        <f>'a star'!F44</f>
        <v>0.295649</v>
      </c>
    </row>
    <row r="45" spans="1:3" x14ac:dyDescent="0.35">
      <c r="A45">
        <f>'a star'!B45</f>
        <v>5</v>
      </c>
      <c r="B45">
        <f>Table1[[#This Row],[cross time (s)]]</f>
        <v>0.87846399999999991</v>
      </c>
      <c r="C45">
        <f>'a star'!F45</f>
        <v>1.049E-3</v>
      </c>
    </row>
    <row r="46" spans="1:3" x14ac:dyDescent="0.35">
      <c r="A46">
        <f>'a star'!B46</f>
        <v>5</v>
      </c>
      <c r="B46">
        <f>Table1[[#This Row],[cross time (s)]]</f>
        <v>3.3425999999999997E-2</v>
      </c>
      <c r="C46">
        <f>'a star'!F46</f>
        <v>3.0053E-2</v>
      </c>
    </row>
    <row r="47" spans="1:3" x14ac:dyDescent="0.35">
      <c r="A47">
        <f>'a star'!B47</f>
        <v>5</v>
      </c>
      <c r="B47">
        <f>Table1[[#This Row],[cross time (s)]]</f>
        <v>0.58032600000000001</v>
      </c>
      <c r="C47">
        <f>'a star'!F47</f>
        <v>2.689E-3</v>
      </c>
    </row>
    <row r="48" spans="1:3" x14ac:dyDescent="0.35">
      <c r="A48">
        <f>'a star'!B48</f>
        <v>5</v>
      </c>
      <c r="B48">
        <f>Table1[[#This Row],[cross time (s)]]</f>
        <v>9.0000000000000002E-6</v>
      </c>
      <c r="C48">
        <f>'a star'!F48</f>
        <v>4.6E-5</v>
      </c>
    </row>
    <row r="49" spans="1:3" x14ac:dyDescent="0.35">
      <c r="A49">
        <f>'a star'!B49</f>
        <v>5</v>
      </c>
      <c r="B49">
        <f>Table1[[#This Row],[cross time (s)]]</f>
        <v>4.3379999999999998E-3</v>
      </c>
      <c r="C49">
        <f>'a star'!F49</f>
        <v>4.66E-4</v>
      </c>
    </row>
    <row r="50" spans="1:3" x14ac:dyDescent="0.35">
      <c r="A50">
        <f>'a star'!B50</f>
        <v>5</v>
      </c>
      <c r="B50">
        <f>Table1[[#This Row],[cross time (s)]]</f>
        <v>0.58097199999999993</v>
      </c>
      <c r="C50">
        <f>'a star'!F50</f>
        <v>4.5119999999999995E-3</v>
      </c>
    </row>
    <row r="51" spans="1:3" x14ac:dyDescent="0.35">
      <c r="A51">
        <f>'a star'!B51</f>
        <v>6</v>
      </c>
      <c r="B51">
        <f>Table1[[#This Row],[cross time (s)]]</f>
        <v>0.98897399999999991</v>
      </c>
      <c r="C51">
        <f>'a star'!F51</f>
        <v>6.5229999999999993E-3</v>
      </c>
    </row>
    <row r="52" spans="1:3" x14ac:dyDescent="0.35">
      <c r="A52">
        <f>'a star'!B52</f>
        <v>6</v>
      </c>
      <c r="B52">
        <f>Table1[[#This Row],[cross time (s)]]</f>
        <v>0.27457399999999998</v>
      </c>
      <c r="C52">
        <f>'a star'!F52</f>
        <v>1.658E-3</v>
      </c>
    </row>
    <row r="53" spans="1:3" x14ac:dyDescent="0.35">
      <c r="A53">
        <f>'a star'!B53</f>
        <v>6</v>
      </c>
      <c r="B53">
        <f>Table1[[#This Row],[cross time (s)]]</f>
        <v>0.57104999999999995</v>
      </c>
      <c r="C53">
        <f>'a star'!F53</f>
        <v>1.8019E-2</v>
      </c>
    </row>
    <row r="54" spans="1:3" x14ac:dyDescent="0.35">
      <c r="A54">
        <f>'a star'!B54</f>
        <v>6</v>
      </c>
      <c r="B54">
        <f>Table1[[#This Row],[cross time (s)]]</f>
        <v>19.947626</v>
      </c>
      <c r="C54">
        <f>'a star'!F54</f>
        <v>3.9394999999999999E-2</v>
      </c>
    </row>
    <row r="55" spans="1:3" x14ac:dyDescent="0.35">
      <c r="A55">
        <f>'a star'!B55</f>
        <v>6</v>
      </c>
      <c r="B55">
        <f>Table1[[#This Row],[cross time (s)]]</f>
        <v>91.770915000000002</v>
      </c>
      <c r="C55">
        <f>'a star'!F55</f>
        <v>0.13075999999999999</v>
      </c>
    </row>
    <row r="56" spans="1:3" x14ac:dyDescent="0.35">
      <c r="A56">
        <f>'a star'!B56</f>
        <v>6</v>
      </c>
      <c r="B56">
        <f>Table1[[#This Row],[cross time (s)]]</f>
        <v>77.372698</v>
      </c>
      <c r="C56">
        <f>'a star'!F56</f>
        <v>2.2165000000000001E-2</v>
      </c>
    </row>
    <row r="57" spans="1:3" x14ac:dyDescent="0.35">
      <c r="A57">
        <f>'a star'!B57</f>
        <v>6</v>
      </c>
      <c r="B57">
        <f>Table1[[#This Row],[cross time (s)]]</f>
        <v>7.7621659999999997</v>
      </c>
      <c r="C57">
        <f>'a star'!F57</f>
        <v>2.0739999999999999E-3</v>
      </c>
    </row>
    <row r="58" spans="1:3" x14ac:dyDescent="0.35">
      <c r="A58">
        <f>'a star'!B58</f>
        <v>6</v>
      </c>
      <c r="B58">
        <f>Table1[[#This Row],[cross time (s)]]</f>
        <v>6.8906999999999996E-2</v>
      </c>
      <c r="C58">
        <f>'a star'!F58</f>
        <v>3.1179999999999997E-3</v>
      </c>
    </row>
    <row r="59" spans="1:3" x14ac:dyDescent="0.35">
      <c r="A59">
        <f>'a star'!B59</f>
        <v>6</v>
      </c>
      <c r="B59">
        <f>Table1[[#This Row],[cross time (s)]]</f>
        <v>0.111458</v>
      </c>
      <c r="C59">
        <f>'a star'!F59</f>
        <v>5.2399999999999994E-4</v>
      </c>
    </row>
    <row r="60" spans="1:3" x14ac:dyDescent="0.35">
      <c r="A60">
        <f>'a star'!B60</f>
        <v>6</v>
      </c>
      <c r="B60">
        <f>Table1[[#This Row],[cross time (s)]]</f>
        <v>5.6286299999999994</v>
      </c>
      <c r="C60">
        <f>'a star'!F60</f>
        <v>2.0349999999999999E-3</v>
      </c>
    </row>
    <row r="61" spans="1:3" x14ac:dyDescent="0.35">
      <c r="A61">
        <f>'a star'!B61</f>
        <v>7</v>
      </c>
      <c r="B61">
        <f>Table1[[#This Row],[cross time (s)]]</f>
        <v>79.785969999999992</v>
      </c>
      <c r="C61">
        <f>'a star'!F61</f>
        <v>0.125504</v>
      </c>
    </row>
    <row r="62" spans="1:3" x14ac:dyDescent="0.35">
      <c r="A62">
        <f>'a star'!B62</f>
        <v>7</v>
      </c>
      <c r="B62">
        <f>Table1[[#This Row],[cross time (s)]]</f>
        <v>5.5584369999999996</v>
      </c>
      <c r="C62">
        <f>'a star'!F62</f>
        <v>2.8273999999999997E-2</v>
      </c>
    </row>
    <row r="63" spans="1:3" x14ac:dyDescent="0.35">
      <c r="A63">
        <f>'a star'!B63</f>
        <v>7</v>
      </c>
      <c r="B63">
        <f>Table1[[#This Row],[cross time (s)]]</f>
        <v>548.04877399999998</v>
      </c>
      <c r="C63">
        <f>'a star'!F63</f>
        <v>0.129963</v>
      </c>
    </row>
    <row r="64" spans="1:3" x14ac:dyDescent="0.35">
      <c r="A64">
        <f>'a star'!B64</f>
        <v>7</v>
      </c>
      <c r="B64">
        <f>Table1[[#This Row],[cross time (s)]]</f>
        <v>182.032149</v>
      </c>
      <c r="C64">
        <f>'a star'!F64</f>
        <v>5.8585999999999999E-2</v>
      </c>
    </row>
    <row r="65" spans="1:3" x14ac:dyDescent="0.35">
      <c r="A65">
        <f>'a star'!B65</f>
        <v>7</v>
      </c>
      <c r="B65">
        <f>Table1[[#This Row],[cross time (s)]]</f>
        <v>462.98795999999999</v>
      </c>
      <c r="C65">
        <f>'a star'!F65</f>
        <v>0.36308299999999999</v>
      </c>
    </row>
    <row r="66" spans="1:3" x14ac:dyDescent="0.35">
      <c r="A66">
        <f>'a star'!B66</f>
        <v>7</v>
      </c>
      <c r="B66">
        <f>Table1[[#This Row],[cross time (s)]]</f>
        <v>9.137065999999999</v>
      </c>
      <c r="C66">
        <f>'a star'!F66</f>
        <v>0.24197399999999999</v>
      </c>
    </row>
    <row r="67" spans="1:3" x14ac:dyDescent="0.35">
      <c r="A67">
        <f>'a star'!B67</f>
        <v>7</v>
      </c>
      <c r="B67">
        <f>Table1[[#This Row],[cross time (s)]]</f>
        <v>0.98613799999999996</v>
      </c>
      <c r="C67">
        <f>'a star'!F67</f>
        <v>0.114662</v>
      </c>
    </row>
    <row r="68" spans="1:3" x14ac:dyDescent="0.35">
      <c r="A68">
        <f>'a star'!B68</f>
        <v>7</v>
      </c>
      <c r="B68">
        <f>Table1[[#This Row],[cross time (s)]]</f>
        <v>3.715989</v>
      </c>
      <c r="C68">
        <f>'a star'!F68</f>
        <v>6.8339999999999998E-3</v>
      </c>
    </row>
    <row r="69" spans="1:3" x14ac:dyDescent="0.35">
      <c r="A69">
        <f>'a star'!B69</f>
        <v>7</v>
      </c>
      <c r="B69">
        <f>Table1[[#This Row],[cross time (s)]]</f>
        <v>225.13459399999999</v>
      </c>
      <c r="C69">
        <f>'a star'!F69</f>
        <v>0.26542099999999996</v>
      </c>
    </row>
    <row r="70" spans="1:3" x14ac:dyDescent="0.35">
      <c r="A70">
        <f>'a star'!B70</f>
        <v>7</v>
      </c>
      <c r="B70">
        <f>Table1[[#This Row],[cross time (s)]]</f>
        <v>1.8139209999999999</v>
      </c>
      <c r="C70">
        <f>'a star'!F70</f>
        <v>2.359E-3</v>
      </c>
    </row>
    <row r="71" spans="1:3" x14ac:dyDescent="0.35">
      <c r="A71">
        <f>'a star'!B71</f>
        <v>8</v>
      </c>
      <c r="B71">
        <f>Table1[[#This Row],[cross time (s)]]</f>
        <v>373.05826400000001</v>
      </c>
      <c r="C71">
        <f>'a star'!F71</f>
        <v>9.7180000000000002E-2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dijkstra</vt:lpstr>
      <vt:lpstr>a star</vt:lpstr>
      <vt:lpstr>Sheet1</vt:lpstr>
      <vt:lpstr>comparison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2025-01-11T11:06:44Z</dcterms:created>
  <dcterms:modified xsi:type="dcterms:W3CDTF">2025-02-02T20:52:49Z</dcterms:modified>
</cp:coreProperties>
</file>