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8_{E69B354E-0165-4C2C-BBBA-D0AECF2478D3}" xr6:coauthVersionLast="36" xr6:coauthVersionMax="36" xr10:uidLastSave="{00000000-0000-0000-0000-000000000000}"/>
  <bookViews>
    <workbookView xWindow="0" yWindow="0" windowWidth="28800" windowHeight="12225" xr2:uid="{9E65CF9B-3397-4A09-B8E6-0FDCDE6970F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C11" i="1"/>
  <c r="C4" i="1"/>
  <c r="C5" i="1"/>
  <c r="C6" i="1"/>
  <c r="C7" i="1"/>
  <c r="C8" i="1"/>
  <c r="C9" i="1"/>
  <c r="C10" i="1"/>
  <c r="C3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<sst xmlns="http://schemas.openxmlformats.org/spreadsheetml/2006/main" count="5" uniqueCount="3">
  <si>
    <t>Rok</t>
  </si>
  <si>
    <t>Liczba Żubrów</t>
  </si>
  <si>
    <t xml:space="preserve">Różnica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</si>
</sst>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A422-8057-4CCF-8EC9-C07E401C29D0}">
  <dimension ref="A1:F11"/>
  <sheetViews>
    <sheetView tabSelected="1" workbookViewId="0">
      <selection activeCell="G15" sqref="G15"/>
    </sheetView>
  </sheetViews>
  <sheetFormatPr defaultRowHeight="15" x14ac:dyDescent="0.25"/>
  <cols>
    <col min="2" max="2" width="14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</row>
    <row r="2" spans="1:6" x14ac:dyDescent="0.25">
      <c r="A2">
        <v>2013</v>
      </c>
      <c r="B2">
        <f>7+40+2+3+3+10+14+2+6+1+5+6+11+25+3+46+6+21+4+5+3+4+5+4+3+270+505+103+128</f>
        <v>1245</v>
      </c>
      <c r="E2">
        <v>1959</v>
      </c>
      <c r="F2">
        <v>119</v>
      </c>
    </row>
    <row r="3" spans="1:6" x14ac:dyDescent="0.25">
      <c r="A3">
        <v>2014</v>
      </c>
      <c r="B3">
        <f>9+37+2+3+3+11+5+2+6+3+4+5+10+22+2+41+6+15+4+5+1+4+5+4+301+522+105+123+159</f>
        <v>1419</v>
      </c>
      <c r="C3">
        <f>B3-B2</f>
        <v>174</v>
      </c>
      <c r="E3">
        <v>1970</v>
      </c>
      <c r="F3">
        <f>31+2+9+3+2+3+14+2+28+16+2+3+38+197+7</f>
        <v>357</v>
      </c>
    </row>
    <row r="4" spans="1:6" x14ac:dyDescent="0.25">
      <c r="A4">
        <v>2015</v>
      </c>
      <c r="B4">
        <f>8+28+2+3+3+10+11+6+4+6+3+7+12+27+2+43+8+7+1+4+6+4+4+344+578+107+134+184</f>
        <v>1556</v>
      </c>
      <c r="C4">
        <f t="shared" ref="C4:C11" si="0">B4-B3</f>
        <v>137</v>
      </c>
      <c r="E4">
        <v>1980</v>
      </c>
      <c r="F4">
        <f>34+3+12+2+1+4+8+4+6+4+2+2+8+14+5+34+2+15+3+3+105+230+55+9</f>
        <v>565</v>
      </c>
    </row>
    <row r="5" spans="1:6" x14ac:dyDescent="0.25">
      <c r="A5">
        <v>2016</v>
      </c>
      <c r="B5">
        <f>9+39+2+3+3+12+12+9+4+7+1+8+16+26+2+50+7+6+4+8+1+4+5+5+402+596+108+144+205</f>
        <v>1698</v>
      </c>
      <c r="C5">
        <f t="shared" si="0"/>
        <v>142</v>
      </c>
      <c r="E5">
        <v>1990</v>
      </c>
      <c r="F5">
        <f>32+2+6+3+9+1+2+1+1+4+4+19+4+33+10+4+2+97+13+272+66+14</f>
        <v>599</v>
      </c>
    </row>
    <row r="6" spans="1:6" x14ac:dyDescent="0.25">
      <c r="A6">
        <v>2017</v>
      </c>
      <c r="B6">
        <f>8+43+1+3+4+13+10+8+4+8+9+11+27+3+42+7+6+4+9+1+5+7+5+487+654+120+158+216</f>
        <v>1873</v>
      </c>
      <c r="C6">
        <f t="shared" si="0"/>
        <v>175</v>
      </c>
      <c r="E6">
        <v>2000</v>
      </c>
      <c r="F6">
        <f>37+2+4+6+10+2+3+2+5+9+25+3+28+25+2+6+140+26+306+60+16</f>
        <v>717</v>
      </c>
    </row>
    <row r="7" spans="1:6" x14ac:dyDescent="0.25">
      <c r="A7">
        <v>2018</v>
      </c>
      <c r="B7">
        <f>8+19+1+4+4+12+7+9+3+8+9+11+23+5+48+6+4+10+1+3+6+6+551+8+519+112+158+265</f>
        <v>1820</v>
      </c>
      <c r="C7">
        <f t="shared" si="0"/>
        <v>-53</v>
      </c>
      <c r="E7" s="1">
        <v>2010</v>
      </c>
      <c r="F7">
        <f>43+2+5+2+8+7+4+4+1+3+5+26+2+42+6+17+2+4+5+3+304+473+91+94+81</f>
        <v>1234</v>
      </c>
    </row>
    <row r="8" spans="1:6" x14ac:dyDescent="0.25">
      <c r="A8">
        <v>2019</v>
      </c>
      <c r="B8">
        <f>8+27+1+4+5+13+5+10+3+6+6+9+22+5+56+7+4+7+1+3+8+5+6+668+9+770+112+184+305</f>
        <v>2269</v>
      </c>
      <c r="C8">
        <f t="shared" si="0"/>
        <v>449</v>
      </c>
    </row>
    <row r="9" spans="1:6" x14ac:dyDescent="0.25">
      <c r="A9">
        <v>2020</v>
      </c>
      <c r="B9">
        <f>6+31+1+11+3+4+5+6+7+3+4+8+13+19+6+45+5+7+4+7+5+3+7+6+3+707+17+715+117+214+334</f>
        <v>2323</v>
      </c>
      <c r="C9">
        <f t="shared" si="0"/>
        <v>54</v>
      </c>
    </row>
    <row r="10" spans="1:6" x14ac:dyDescent="0.25">
      <c r="A10">
        <v>2021</v>
      </c>
      <c r="B10">
        <f>7+28+1+4+4+7+7+9+3+8+10+16+7+50+6+6+7+3+2+9+8+4+729+9+20+779+125+212+9+340</f>
        <v>2429</v>
      </c>
      <c r="C10">
        <f t="shared" si="0"/>
        <v>106</v>
      </c>
    </row>
    <row r="11" spans="1:6" x14ac:dyDescent="0.25">
      <c r="A11">
        <v>2022</v>
      </c>
      <c r="B11">
        <v>2603</v>
      </c>
      <c r="C11">
        <f t="shared" si="0"/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Sapijaszko</dc:creator>
  <cp:lastModifiedBy>Michał Sapijaszko</cp:lastModifiedBy>
  <dcterms:created xsi:type="dcterms:W3CDTF">2023-05-14T14:18:12Z</dcterms:created>
  <dcterms:modified xsi:type="dcterms:W3CDTF">2023-05-14T16:22:55Z</dcterms:modified>
</cp:coreProperties>
</file>