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\Documents\Studia\Master\sdss-analysis-and-classification\"/>
    </mc:Choice>
  </mc:AlternateContent>
  <xr:revisionPtr revIDLastSave="0" documentId="13_ncr:1_{F4642037-2873-41E9-B3F0-76AB1775FE42}" xr6:coauthVersionLast="43" xr6:coauthVersionMax="43" xr10:uidLastSave="{00000000-0000-0000-0000-000000000000}"/>
  <bookViews>
    <workbookView xWindow="-120" yWindow="-120" windowWidth="29040" windowHeight="15840" activeTab="3" xr2:uid="{F1235F60-6CD7-426A-AAFE-205D59CA661A}"/>
  </bookViews>
  <sheets>
    <sheet name="acc" sheetId="1" r:id="rId1"/>
    <sheet name="f1" sheetId="4" r:id="rId2"/>
    <sheet name="recall" sheetId="3" r:id="rId3"/>
    <sheet name="pre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S2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</calcChain>
</file>

<file path=xl/sharedStrings.xml><?xml version="1.0" encoding="utf-8"?>
<sst xmlns="http://schemas.openxmlformats.org/spreadsheetml/2006/main" count="277" uniqueCount="45">
  <si>
    <t>Classifier</t>
  </si>
  <si>
    <t>VotingClassifier</t>
  </si>
  <si>
    <t>RandomForestClassifier</t>
  </si>
  <si>
    <t>PolyKernelSVM</t>
  </si>
  <si>
    <t>GradientBoostingClassifier</t>
  </si>
  <si>
    <t>RbfKernelSVM</t>
  </si>
  <si>
    <t>AdaBoostClassifier</t>
  </si>
  <si>
    <t>XGBClassifier</t>
  </si>
  <si>
    <t>ExtraTreesClassifier</t>
  </si>
  <si>
    <t>DecisionTreeClassifier</t>
  </si>
  <si>
    <t>NuSVC</t>
  </si>
  <si>
    <t>MLPClassifier</t>
  </si>
  <si>
    <t>SGDClassifier</t>
  </si>
  <si>
    <t>QuadraticDiscriminantAnalysis</t>
  </si>
  <si>
    <t>LogisticRegression</t>
  </si>
  <si>
    <t>LinearSVM</t>
  </si>
  <si>
    <t>GaussianNB</t>
  </si>
  <si>
    <t>BaggingClassifier</t>
  </si>
  <si>
    <t>PassiveAggressiveClassifier</t>
  </si>
  <si>
    <t>LinearDiscriminantAnalysis</t>
  </si>
  <si>
    <t>KNN</t>
  </si>
  <si>
    <t>RidgeClassifier</t>
  </si>
  <si>
    <t>Precyzja bez optymalizacji</t>
  </si>
  <si>
    <t>Precyzja po optymalizacji</t>
  </si>
  <si>
    <t>Dokładność przed optymalizacją</t>
  </si>
  <si>
    <t>Dokładność po optymalizacji</t>
  </si>
  <si>
    <t>F1-Score przed optymalizacją</t>
  </si>
  <si>
    <t>F1-Score po optymalizacji</t>
  </si>
  <si>
    <t>Czułość przed optymalizacją</t>
  </si>
  <si>
    <t>Czułość po optymalizacji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</si>
  <si>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</si>
  <si>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</si>
  <si>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</si>
  <si>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</si>
  <si>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</si>
  <si>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</si>
  <si>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</si>
  <si>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</si>
  <si>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</si>
  <si>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</si>
  <si>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</si>
  <si>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</si>
  <si>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</si>
  <si>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</si>
  <si>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Zysk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</si>
</sst>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przed i po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Dokładność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acc!$B$2:$B$22</c:f>
              <c:numCache>
                <c:formatCode>General</c:formatCode>
                <c:ptCount val="21"/>
                <c:pt idx="0">
                  <c:v>0.76759308224877698</c:v>
                </c:pt>
                <c:pt idx="1">
                  <c:v>0.98426834980815503</c:v>
                </c:pt>
                <c:pt idx="2">
                  <c:v>0.98599963922946898</c:v>
                </c:pt>
                <c:pt idx="3">
                  <c:v>0.98093448183754695</c:v>
                </c:pt>
                <c:pt idx="4">
                  <c:v>0.97866745890405504</c:v>
                </c:pt>
                <c:pt idx="5">
                  <c:v>0.98840106228195301</c:v>
                </c:pt>
                <c:pt idx="6">
                  <c:v>0.89773391828174098</c:v>
                </c:pt>
                <c:pt idx="7">
                  <c:v>0.93026681825191904</c:v>
                </c:pt>
                <c:pt idx="8">
                  <c:v>0.97213474500803398</c:v>
                </c:pt>
                <c:pt idx="9">
                  <c:v>0.95040131478576895</c:v>
                </c:pt>
                <c:pt idx="10">
                  <c:v>0.98533377214834295</c:v>
                </c:pt>
                <c:pt idx="11">
                  <c:v>0.98346923822336496</c:v>
                </c:pt>
                <c:pt idx="12">
                  <c:v>0.95480104912639197</c:v>
                </c:pt>
                <c:pt idx="13">
                  <c:v>0.990267196326161</c:v>
                </c:pt>
                <c:pt idx="14">
                  <c:v>0.98466870548238705</c:v>
                </c:pt>
                <c:pt idx="15">
                  <c:v>0.98800097321524705</c:v>
                </c:pt>
                <c:pt idx="16">
                  <c:v>0.98506754986705902</c:v>
                </c:pt>
                <c:pt idx="17">
                  <c:v>0.92053481511176904</c:v>
                </c:pt>
                <c:pt idx="18">
                  <c:v>0.96773527703790096</c:v>
                </c:pt>
                <c:pt idx="19">
                  <c:v>0.98880124017832804</c:v>
                </c:pt>
                <c:pt idx="20">
                  <c:v>0.98920124041536595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6-4871-B29D-27D1A8AD5A5F}"/>
            </c:ext>
          </c:extLst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Dokładność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acc!$C$2:$C$22</c:f>
              <c:numCache>
                <c:formatCode>General</c:formatCode>
                <c:ptCount val="21"/>
                <c:pt idx="0">
                  <c:v>0.99026719620764203</c:v>
                </c:pt>
                <c:pt idx="1">
                  <c:v>0.978533592118633</c:v>
                </c:pt>
                <c:pt idx="2">
                  <c:v>0.98906719585208702</c:v>
                </c:pt>
                <c:pt idx="3">
                  <c:v>0.98920088462261502</c:v>
                </c:pt>
                <c:pt idx="4">
                  <c:v>0.97866745890405504</c:v>
                </c:pt>
                <c:pt idx="5">
                  <c:v>0.99066675170374097</c:v>
                </c:pt>
                <c:pt idx="6">
                  <c:v>0.92493321712587395</c:v>
                </c:pt>
                <c:pt idx="7">
                  <c:v>0.93026681825191904</c:v>
                </c:pt>
                <c:pt idx="8">
                  <c:v>0.98240212657872195</c:v>
                </c:pt>
                <c:pt idx="9">
                  <c:v>0.98493430583746899</c:v>
                </c:pt>
                <c:pt idx="10">
                  <c:v>0.986000794726279</c:v>
                </c:pt>
                <c:pt idx="11">
                  <c:v>0.98706719525949405</c:v>
                </c:pt>
                <c:pt idx="12">
                  <c:v>0.97439972331839497</c:v>
                </c:pt>
                <c:pt idx="13">
                  <c:v>0.99066737422253603</c:v>
                </c:pt>
                <c:pt idx="14">
                  <c:v>0.984935372267572</c:v>
                </c:pt>
                <c:pt idx="15">
                  <c:v>0.99106755200039298</c:v>
                </c:pt>
                <c:pt idx="16">
                  <c:v>0.99026755176335601</c:v>
                </c:pt>
                <c:pt idx="17">
                  <c:v>0.92319934915526602</c:v>
                </c:pt>
                <c:pt idx="18">
                  <c:v>0.98506897220843204</c:v>
                </c:pt>
                <c:pt idx="19">
                  <c:v>0.99160035211867403</c:v>
                </c:pt>
                <c:pt idx="20">
                  <c:v>0.99013412936331602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6-4871-B29D-27D1A8AD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55759"/>
        <c:axId val="1569044159"/>
        <c:axId val="0"/>
      </c:bar3DChart>
      <c:catAx>
        <c:axId val="16709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44159"/>
        <c:crosses val="autoZero"/>
        <c:auto val="1"/>
        <c:lblAlgn val="ctr"/>
        <c:lblOffset val="100"/>
        <c:noMultiLvlLbl val="0"/>
      </c:catAx>
      <c:valAx>
        <c:axId val="156904415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przed i po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F1-Score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'f1'!$A$2:$A$22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'f1'!$B$2:$B$22</c:f>
              <c:numCache>
                <c:formatCode>General</c:formatCode>
                <c:ptCount val="21"/>
                <c:pt idx="0">
                  <c:v>0.81034404268237503</c:v>
                </c:pt>
                <c:pt idx="1">
                  <c:v>0.98281836166548597</c:v>
                </c:pt>
                <c:pt idx="2">
                  <c:v>0.96806701918035398</c:v>
                </c:pt>
                <c:pt idx="3">
                  <c:v>0.97162247079550101</c:v>
                </c:pt>
                <c:pt idx="4">
                  <c:v>0.96559828623098298</c:v>
                </c:pt>
                <c:pt idx="5">
                  <c:v>0.98316529518029205</c:v>
                </c:pt>
                <c:pt idx="6">
                  <c:v>0.87354474197503196</c:v>
                </c:pt>
                <c:pt idx="7">
                  <c:v>0.89029651238988505</c:v>
                </c:pt>
                <c:pt idx="8">
                  <c:v>0.95470999732973505</c:v>
                </c:pt>
                <c:pt idx="9">
                  <c:v>0.93195346655811495</c:v>
                </c:pt>
                <c:pt idx="10">
                  <c:v>0.96628125878402005</c:v>
                </c:pt>
                <c:pt idx="11">
                  <c:v>0.97334688303761197</c:v>
                </c:pt>
                <c:pt idx="12">
                  <c:v>0.89722433276880398</c:v>
                </c:pt>
                <c:pt idx="13">
                  <c:v>0.97947814550366497</c:v>
                </c:pt>
                <c:pt idx="14">
                  <c:v>0.97771354811405797</c:v>
                </c:pt>
                <c:pt idx="15">
                  <c:v>0.98166067406232704</c:v>
                </c:pt>
                <c:pt idx="16">
                  <c:v>0.96963631707558695</c:v>
                </c:pt>
                <c:pt idx="17">
                  <c:v>0.88580461657815102</c:v>
                </c:pt>
                <c:pt idx="18">
                  <c:v>0.94963691927180405</c:v>
                </c:pt>
                <c:pt idx="19">
                  <c:v>0.983676122235983</c:v>
                </c:pt>
                <c:pt idx="20">
                  <c:v>0.98160454219433901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782-B624-DF6522ECCAEF}"/>
            </c:ext>
          </c:extLst>
        </c:ser>
        <c:ser>
          <c:idx val="1"/>
          <c:order val="1"/>
          <c:tx>
            <c:strRef>
              <c:f>'f1'!$C$1</c:f>
              <c:strCache>
                <c:ptCount val="1"/>
                <c:pt idx="0">
                  <c:v>F1-Score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'f1'!$A$2:$A$22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'f1'!$C$2:$C$22</c:f>
              <c:numCache>
                <c:formatCode>General</c:formatCode>
                <c:ptCount val="21"/>
                <c:pt idx="0">
                  <c:v>0.98351218092544801</c:v>
                </c:pt>
                <c:pt idx="1">
                  <c:v>0.96647905205380502</c:v>
                </c:pt>
                <c:pt idx="2">
                  <c:v>0.97484196688975999</c:v>
                </c:pt>
                <c:pt idx="3">
                  <c:v>0.981745823337973</c:v>
                </c:pt>
                <c:pt idx="4">
                  <c:v>0.96559828623098298</c:v>
                </c:pt>
                <c:pt idx="5">
                  <c:v>0.98150169587174196</c:v>
                </c:pt>
                <c:pt idx="6">
                  <c:v>0.89640535488819995</c:v>
                </c:pt>
                <c:pt idx="7">
                  <c:v>0.89029651238988505</c:v>
                </c:pt>
                <c:pt idx="8">
                  <c:v>0.973435071251602</c:v>
                </c:pt>
                <c:pt idx="9">
                  <c:v>0.97653297275653395</c:v>
                </c:pt>
                <c:pt idx="10">
                  <c:v>0.96535342802420299</c:v>
                </c:pt>
                <c:pt idx="11">
                  <c:v>0.971260454588315</c:v>
                </c:pt>
                <c:pt idx="12">
                  <c:v>0.90591376522729194</c:v>
                </c:pt>
                <c:pt idx="13">
                  <c:v>0.98499374114638905</c:v>
                </c:pt>
                <c:pt idx="14">
                  <c:v>0.97890803324320896</c:v>
                </c:pt>
                <c:pt idx="15">
                  <c:v>0.98075025104716396</c:v>
                </c:pt>
                <c:pt idx="16">
                  <c:v>0.98112655890044298</c:v>
                </c:pt>
                <c:pt idx="17">
                  <c:v>0.90434705853967001</c:v>
                </c:pt>
                <c:pt idx="18">
                  <c:v>0.92912078187198599</c:v>
                </c:pt>
                <c:pt idx="19">
                  <c:v>0.98321210429347095</c:v>
                </c:pt>
                <c:pt idx="20">
                  <c:v>0.98155257822817998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782-B624-DF6522EC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06959"/>
        <c:axId val="1429136191"/>
        <c:axId val="0"/>
      </c:bar3DChart>
      <c:catAx>
        <c:axId val="16709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36191"/>
        <c:crosses val="autoZero"/>
        <c:auto val="1"/>
        <c:lblAlgn val="ctr"/>
        <c:lblOffset val="100"/>
        <c:noMultiLvlLbl val="0"/>
      </c:catAx>
      <c:valAx>
        <c:axId val="142913619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Czułość przed i po</a:t>
            </a:r>
            <a:r>
              <a:rPr lang="en-US" baseline="0"/>
              <a:t> optymalizacji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recall!$B$1</c:f>
              <c:strCache>
                <c:ptCount val="1"/>
                <c:pt idx="0">
                  <c:v>Czułość przed optymalizacją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recall!$A$2:$A$22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recall!$B$2:$B$22</c:f>
              <c:numCache>
                <c:formatCode>General</c:formatCode>
                <c:ptCount val="21"/>
                <c:pt idx="0">
                  <c:v>0.77193417306443002</c:v>
                </c:pt>
                <c:pt idx="1">
                  <c:v>0.978348345559785</c:v>
                </c:pt>
                <c:pt idx="2">
                  <c:v>0.96968831822497903</c:v>
                </c:pt>
                <c:pt idx="3">
                  <c:v>0.966825546143394</c:v>
                </c:pt>
                <c:pt idx="4">
                  <c:v>0.97406404050273099</c:v>
                </c:pt>
                <c:pt idx="5">
                  <c:v>0.97966389800337395</c:v>
                </c:pt>
                <c:pt idx="6">
                  <c:v>0.86481137772384298</c:v>
                </c:pt>
                <c:pt idx="7">
                  <c:v>0.86568955019459004</c:v>
                </c:pt>
                <c:pt idx="8">
                  <c:v>0.94350689724185299</c:v>
                </c:pt>
                <c:pt idx="9">
                  <c:v>0.92279810905737902</c:v>
                </c:pt>
                <c:pt idx="10">
                  <c:v>0.96537959679141805</c:v>
                </c:pt>
                <c:pt idx="11">
                  <c:v>0.96705524272473697</c:v>
                </c:pt>
                <c:pt idx="12">
                  <c:v>0.89283902282969596</c:v>
                </c:pt>
                <c:pt idx="13">
                  <c:v>0.97592093477424502</c:v>
                </c:pt>
                <c:pt idx="14">
                  <c:v>0.98387178172451495</c:v>
                </c:pt>
                <c:pt idx="15">
                  <c:v>0.97664155432730204</c:v>
                </c:pt>
                <c:pt idx="16">
                  <c:v>0.96370154767143701</c:v>
                </c:pt>
                <c:pt idx="17">
                  <c:v>0.86204194541228696</c:v>
                </c:pt>
                <c:pt idx="18">
                  <c:v>0.93774746814672205</c:v>
                </c:pt>
                <c:pt idx="19">
                  <c:v>0.97972575602810497</c:v>
                </c:pt>
                <c:pt idx="20">
                  <c:v>0.98023874025339497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EA9-9540-6EFE15AC8590}"/>
            </c:ext>
          </c:extLst>
        </c:ser>
        <c:ser>
          <c:idx val="1"/>
          <c:order val="1"/>
          <c:tx>
            <c:strRef>
              <c:f>recall!$C$1</c:f>
              <c:strCache>
                <c:ptCount val="1"/>
                <c:pt idx="0">
                  <c:v>Czułość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recall!$A$2:$A$22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recall!$C$2:$C$22</c:f>
              <c:numCache>
                <c:formatCode>General</c:formatCode>
                <c:ptCount val="21"/>
                <c:pt idx="0">
                  <c:v>0.980979450446963</c:v>
                </c:pt>
                <c:pt idx="1">
                  <c:v>0.95945151205621004</c:v>
                </c:pt>
                <c:pt idx="2">
                  <c:v>0.97137737393988199</c:v>
                </c:pt>
                <c:pt idx="3">
                  <c:v>0.977176599806168</c:v>
                </c:pt>
                <c:pt idx="4">
                  <c:v>0.97406404050273099</c:v>
                </c:pt>
                <c:pt idx="5">
                  <c:v>0.97795710677089198</c:v>
                </c:pt>
                <c:pt idx="6">
                  <c:v>0.88581056698478999</c:v>
                </c:pt>
                <c:pt idx="7">
                  <c:v>0.86568955019459004</c:v>
                </c:pt>
                <c:pt idx="8">
                  <c:v>0.97264880387632002</c:v>
                </c:pt>
                <c:pt idx="9">
                  <c:v>0.98115637304916503</c:v>
                </c:pt>
                <c:pt idx="10">
                  <c:v>0.96515187082314102</c:v>
                </c:pt>
                <c:pt idx="11">
                  <c:v>0.96993969155003001</c:v>
                </c:pt>
                <c:pt idx="12">
                  <c:v>0.90490518275081</c:v>
                </c:pt>
                <c:pt idx="13">
                  <c:v>0.98434891040477901</c:v>
                </c:pt>
                <c:pt idx="14">
                  <c:v>0.98518930478116795</c:v>
                </c:pt>
                <c:pt idx="15">
                  <c:v>0.97886132978507601</c:v>
                </c:pt>
                <c:pt idx="16">
                  <c:v>0.98093532793981297</c:v>
                </c:pt>
                <c:pt idx="17">
                  <c:v>0.906532813014582</c:v>
                </c:pt>
                <c:pt idx="18">
                  <c:v>0.91666825276986397</c:v>
                </c:pt>
                <c:pt idx="19">
                  <c:v>0.98077378573226104</c:v>
                </c:pt>
                <c:pt idx="20">
                  <c:v>0.97912885252450899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9-4EA9-9540-6EFE15AC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33359"/>
        <c:axId val="1673068719"/>
        <c:axId val="0"/>
      </c:bar3DChart>
      <c:catAx>
        <c:axId val="16709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68719"/>
        <c:crosses val="autoZero"/>
        <c:auto val="1"/>
        <c:lblAlgn val="ctr"/>
        <c:lblOffset val="100"/>
        <c:noMultiLvlLbl val="0"/>
      </c:catAx>
      <c:valAx>
        <c:axId val="16730687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Precyzja przed i po optymalizacji parametrów</a:t>
            </a:r>
          </a:p>
        </c:rich>
      </c:tx>
      <c:layout>
        <c:manualLayout>
          <c:xMode val="edge"/>
          <c:yMode val="edge"/>
          <c:x val="0.28289956320515697"/>
          <c:y val="1.6080400313335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prec!$B$1</c:f>
              <c:strCache>
                <c:ptCount val="1"/>
                <c:pt idx="0">
                  <c:v>Precyzja bez optymalizacji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prec!$A$2:$A$22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prec!$B$2:$B$22</c:f>
              <c:numCache>
                <c:formatCode>General</c:formatCode>
                <c:ptCount val="21"/>
                <c:pt idx="0">
                  <c:v>0.89583732783075598</c:v>
                </c:pt>
                <c:pt idx="1">
                  <c:v>0.98753537171511496</c:v>
                </c:pt>
                <c:pt idx="2">
                  <c:v>0.96647446520321101</c:v>
                </c:pt>
                <c:pt idx="3">
                  <c:v>0.97674772661366005</c:v>
                </c:pt>
                <c:pt idx="4">
                  <c:v>0.95786356452857901</c:v>
                </c:pt>
                <c:pt idx="5">
                  <c:v>0.98681306108876898</c:v>
                </c:pt>
                <c:pt idx="6">
                  <c:v>0.88342178410595495</c:v>
                </c:pt>
                <c:pt idx="7">
                  <c:v>0.92487720791557804</c:v>
                </c:pt>
                <c:pt idx="8">
                  <c:v>0.96780581332429105</c:v>
                </c:pt>
                <c:pt idx="9">
                  <c:v>0.94381449759439096</c:v>
                </c:pt>
                <c:pt idx="10">
                  <c:v>0.96762870819375102</c:v>
                </c:pt>
                <c:pt idx="11">
                  <c:v>0.98017775581023403</c:v>
                </c:pt>
                <c:pt idx="12">
                  <c:v>0.90210844509122501</c:v>
                </c:pt>
                <c:pt idx="13">
                  <c:v>0.98317616733695201</c:v>
                </c:pt>
                <c:pt idx="14">
                  <c:v>0.97193771305239196</c:v>
                </c:pt>
                <c:pt idx="15">
                  <c:v>0.98697847736951905</c:v>
                </c:pt>
                <c:pt idx="16">
                  <c:v>0.97599958119555696</c:v>
                </c:pt>
                <c:pt idx="17">
                  <c:v>0.919103727410991</c:v>
                </c:pt>
                <c:pt idx="18">
                  <c:v>0.96384698413742897</c:v>
                </c:pt>
                <c:pt idx="19">
                  <c:v>0.98782498161434795</c:v>
                </c:pt>
                <c:pt idx="20">
                  <c:v>0.98300484225093199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1-4AF0-9A0E-0142FF604A7C}"/>
            </c:ext>
          </c:extLst>
        </c:ser>
        <c:ser>
          <c:idx val="1"/>
          <c:order val="1"/>
          <c:tx>
            <c:strRef>
              <c:f>prec!$C$1</c:f>
              <c:strCache>
                <c:ptCount val="1"/>
                <c:pt idx="0">
                  <c:v>Precyzja po optymalizacji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prec!$A$2:$A$22</c:f>
              <c:strCache>
                <c:ptCount val="21"/>
                <c:pt idx="0">
                  <c:v>AdaBoostClassifier</c:v>
                </c:pt>
                <c:pt idx="1">
                  <c:v>BaggingClassifier</c:v>
                </c:pt>
                <c:pt idx="2">
                  <c:v>DecisionTreeClassifier</c:v>
                </c:pt>
                <c:pt idx="3">
                  <c:v>ExtraTreesClassifier</c:v>
                </c:pt>
                <c:pt idx="4">
                  <c:v>GaussianNB</c:v>
                </c:pt>
                <c:pt idx="5">
                  <c:v>GradientBoostingClassifier</c:v>
                </c:pt>
                <c:pt idx="6">
                  <c:v>KNN</c:v>
                </c:pt>
                <c:pt idx="7">
                  <c:v>LinearDiscriminantAnalysis</c:v>
                </c:pt>
                <c:pt idx="8">
                  <c:v>LinearSVM</c:v>
                </c:pt>
                <c:pt idx="9">
                  <c:v>LogisticRegression</c:v>
                </c:pt>
                <c:pt idx="10">
                  <c:v>MLPClassifier</c:v>
                </c:pt>
                <c:pt idx="11">
                  <c:v>NuSVC</c:v>
                </c:pt>
                <c:pt idx="12">
                  <c:v>PassiveAggressiveClassifier</c:v>
                </c:pt>
                <c:pt idx="13">
                  <c:v>PolyKernelSVM</c:v>
                </c:pt>
                <c:pt idx="14">
                  <c:v>QuadraticDiscriminantAnalysis</c:v>
                </c:pt>
                <c:pt idx="15">
                  <c:v>RandomForestClassifier</c:v>
                </c:pt>
                <c:pt idx="16">
                  <c:v>RbfKernelSVM</c:v>
                </c:pt>
                <c:pt idx="17">
                  <c:v>RidgeClassifier</c:v>
                </c:pt>
                <c:pt idx="18">
                  <c:v>SGDClassifier</c:v>
                </c:pt>
                <c:pt idx="19">
                  <c:v>VotingClassifier</c:v>
                </c:pt>
                <c:pt idx="20">
                  <c:v>XGBClassifier</c:v>
                </c:pt>
              </c:strCache>
            </c:strRef>
          </c:cat>
          <c:val>
            <c:numRef>
              <c:f>prec!$C$2:$C$22</c:f>
              <c:numCache>
                <c:formatCode>General</c:formatCode>
                <c:ptCount val="21"/>
                <c:pt idx="0">
                  <c:v>0.98611767081488599</c:v>
                </c:pt>
                <c:pt idx="1">
                  <c:v>0.97420001380653398</c:v>
                </c:pt>
                <c:pt idx="2">
                  <c:v>0.97844648678413504</c:v>
                </c:pt>
                <c:pt idx="3">
                  <c:v>0.98655164564940001</c:v>
                </c:pt>
                <c:pt idx="4">
                  <c:v>0.95786356452857901</c:v>
                </c:pt>
                <c:pt idx="5">
                  <c:v>0.98518862171775901</c:v>
                </c:pt>
                <c:pt idx="6">
                  <c:v>0.90924303828632103</c:v>
                </c:pt>
                <c:pt idx="7">
                  <c:v>0.92487720791557804</c:v>
                </c:pt>
                <c:pt idx="8">
                  <c:v>0.97424625764284201</c:v>
                </c:pt>
                <c:pt idx="9">
                  <c:v>0.97231177470657704</c:v>
                </c:pt>
                <c:pt idx="10">
                  <c:v>0.96611980841006995</c:v>
                </c:pt>
                <c:pt idx="11">
                  <c:v>0.97261291000188899</c:v>
                </c:pt>
                <c:pt idx="12">
                  <c:v>0.90693471752362398</c:v>
                </c:pt>
                <c:pt idx="13">
                  <c:v>0.98569638086151201</c:v>
                </c:pt>
                <c:pt idx="14">
                  <c:v>0.97301299401631303</c:v>
                </c:pt>
                <c:pt idx="15">
                  <c:v>0.98269238416334204</c:v>
                </c:pt>
                <c:pt idx="16">
                  <c:v>0.98135053592271304</c:v>
                </c:pt>
                <c:pt idx="17">
                  <c:v>0.90621473133609598</c:v>
                </c:pt>
                <c:pt idx="18">
                  <c:v>0.94759428094686304</c:v>
                </c:pt>
                <c:pt idx="19">
                  <c:v>0.98572880263395501</c:v>
                </c:pt>
                <c:pt idx="20">
                  <c:v>0.98405438003275403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1-4AF0-9A0E-0142FF60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0959759"/>
        <c:axId val="1673951247"/>
        <c:axId val="0"/>
      </c:bar3DChart>
      <c:catAx>
        <c:axId val="16709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51247"/>
        <c:crosses val="autoZero"/>
        <c:auto val="1"/>
        <c:lblAlgn val="ctr"/>
        <c:lblOffset val="100"/>
        <c:noMultiLvlLbl val="0"/>
      </c:catAx>
      <c:valAx>
        <c:axId val="167395124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123825</xdr:rowOff>
    </xdr:from>
    <xdr:to>
      <xdr:col>8</xdr:col>
      <xdr:colOff>685800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4FAB10-5B6E-4EF2-83AE-0E91CB9E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119061</xdr:rowOff>
    </xdr:from>
    <xdr:to>
      <xdr:col>16</xdr:col>
      <xdr:colOff>600074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B38E5C-023D-4849-8C0D-FB781537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71437</xdr:rowOff>
    </xdr:from>
    <xdr:to>
      <xdr:col>17</xdr:col>
      <xdr:colOff>581025</xdr:colOff>
      <xdr:row>27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892E6E-3F14-414C-8D6C-B69D0BCE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23810</xdr:rowOff>
    </xdr:from>
    <xdr:to>
      <xdr:col>17</xdr:col>
      <xdr:colOff>523876</xdr:colOff>
      <xdr:row>27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9A7B49-8901-4129-A831-5509A094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9E412-7A28-431F-B25B-BC371A7D0D87}" name="Tabela1" displayName="Tabela1" ref="A1:C22" totalsRowShown="0">
  <autoFilter ref="A1:C22" xr:uid="{F66AEC00-1F43-428E-B694-ABC12FA6FD6B}"/>
  <sortState xmlns:xlrd2="http://schemas.microsoft.com/office/spreadsheetml/2017/richdata2" ref="A2:C22">
    <sortCondition ref="A2"/>
  </sortState>
  <tableColumns count="3">
    <tableColumn id="1" xr3:uid="{B054933A-2D9C-44DB-A2B8-9DB9422C74B1}" name="Classifier"/>
    <tableColumn id="9" xr3:uid="{C84237CF-DECA-491B-AB3A-CE44D35C9450}" name="Dokładność przed optymalizacją"/>
    <tableColumn id="2" xr3:uid="{FB6C3F44-9B7A-4234-A2F2-A5C615D48FAF}" name="Dokładność po optymalizacj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854DAC-6DF7-47DA-B454-96D06471A168}" name="Table59" displayName="Table59" ref="J1:J22" totalsRowShown="0">
  <autoFilter ref="J1:J22" xr:uid="{EF0BC54C-24B0-4088-92A8-3FE5E2084AA6}"/>
  <tableColumns count="1">
    <tableColumn id="1" xr3:uid="{75FB0CBA-E268-4DE5-96E7-1B7BB47E2FD6}" name="Zysk (%)" dataDxfId="2">
      <calculatedColumnFormula>(Tabela1[[#This Row],[Dokładność po optymalizacji]]-Tabela1[[#This Row],[Dokładność przed optymalizacją]])*100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06D23-574A-457C-ABEB-676B7508A5AA}" name="Tabela3" displayName="Tabela3" ref="A1:C22" totalsRowShown="0">
  <autoFilter ref="A1:C22" xr:uid="{A22CA160-A34A-47C5-804F-25DD88312FA3}"/>
  <tableColumns count="3">
    <tableColumn id="1" xr3:uid="{318674D7-1563-4FA8-A451-FE090E6E34FD}" name="Classifier"/>
    <tableColumn id="2" xr3:uid="{0D0790EF-6E58-4B59-97F2-61E6B8D334AD}" name="F1-Score przed optymalizacją"/>
    <tableColumn id="3" xr3:uid="{D68AE394-7345-46DC-95C6-F363931B2AFF}" name="F1-Score po optymalizacj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E53B5-6A22-405F-BE2D-04059371297D}" name="Table58" displayName="Table58" ref="S1:S22" totalsRowShown="0">
  <autoFilter ref="S1:S22" xr:uid="{8CE6263B-14B4-4F5F-B004-C7D70C7700E4}"/>
  <tableColumns count="1">
    <tableColumn id="1" xr3:uid="{EA07727C-D767-472A-9E54-8B97C7B4FEB1}" name="Zysk (%)" dataDxfId="1">
      <calculatedColumnFormula>(Tabela3[[#This Row],[F1-Score po optymalizacji]]-Tabela3[[#This Row],[F1-Score przed optymalizacją]])*100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983E2-DDC8-4A80-8909-C5651EA194A7}" name="Tabela4" displayName="Tabela4" ref="A1:C22" totalsRowShown="0">
  <autoFilter ref="A1:C22" xr:uid="{3C9D23EC-BC93-40D9-8776-107A07E159E6}"/>
  <tableColumns count="3">
    <tableColumn id="1" xr3:uid="{288410FF-A547-46E4-8996-0AD8B05A0E5B}" name="Classifier"/>
    <tableColumn id="2" xr3:uid="{5A70B919-E325-4082-9E70-F46002470AA9}" name="Czułość przed optymalizacją"/>
    <tableColumn id="3" xr3:uid="{3C5450AF-FBEA-4F5F-BB2F-C706B6AC9E04}" name="Czułość po optymalizacji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7B8394-4F9C-4FF1-B5C3-865FA76E117B}" name="Table5" displayName="Table5" ref="S1:S22" totalsRowShown="0">
  <autoFilter ref="S1:S22" xr:uid="{82E9A055-5E93-43EB-8FE5-6ECCB8AD0393}"/>
  <tableColumns count="1">
    <tableColumn id="1" xr3:uid="{6F2D6DD6-E09A-4FB0-A972-37B6CFFD2300}" name="Zysk (%)">
      <calculatedColumnFormula>(Tabela4[[#This Row],[Czułość po optymalizacji]]-Tabela4[[#This Row],[Czułość przed optymalizacją]])*100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A23A7-F38D-4F6A-BE39-DA22CBE1DD55}" name="Tabela2" displayName="Tabela2" ref="A1:C22" totalsRowShown="0">
  <autoFilter ref="A1:C22" xr:uid="{D8E9D6DF-B78F-4146-B104-BDD123E11733}"/>
  <sortState xmlns:xlrd2="http://schemas.microsoft.com/office/spreadsheetml/2017/richdata2" ref="A2:C22">
    <sortCondition ref="A1"/>
  </sortState>
  <tableColumns count="3">
    <tableColumn id="1" xr3:uid="{BB70FEA2-57A1-41BC-8ECD-3ED4ECC7A3DF}" name="Classifier"/>
    <tableColumn id="3" xr3:uid="{248DC680-D9AA-431E-AFA1-4F6ABF0461D2}" name="Precyzja bez optymalizacji"/>
    <tableColumn id="2" xr3:uid="{983307EC-BDA1-4562-99B8-97C1AA8D22FA}" name="Precyzja po optymalizacj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5940B4-0EFE-448E-B444-0BDCDBFB0995}" name="Table57" displayName="Table57" ref="S1:S22" totalsRowShown="0">
  <autoFilter ref="S1:S22" xr:uid="{651ABEAF-8D6C-41E9-BD60-4A9ACC9C1809}"/>
  <tableColumns count="1">
    <tableColumn id="1" xr3:uid="{16F6EE61-00AA-46EE-BBCD-7AD02A64058B}" name="Zysk (%)" dataDxfId="0">
      <calculatedColumnFormula>(Tabela2[[#This Row],[Precyzja po optymalizacji]]-Tabela2[[#This Row],[Precyzja bez optymalizacji]])*100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C679-51C9-470B-BD65-9D9A7AA0031A}">
  <dimension ref="A1:J43"/>
  <sheetViews>
    <sheetView workbookViewId="0">
      <selection activeCell="C17" sqref="C17"/>
    </sheetView>
  </sheetViews>
  <sheetFormatPr defaultRowHeight="15" x14ac:dyDescent="0.25"/>
  <cols>
    <col min="1" max="1" width="46.5703125" customWidth="1"/>
    <col min="2" max="2" width="31.28515625" customWidth="1"/>
    <col min="3" max="3" width="21.85546875" customWidth="1"/>
    <col min="6" max="6" width="46" customWidth="1"/>
    <col min="8" max="8" width="45.42578125" customWidth="1"/>
    <col min="9" max="9" width="10.7109375" customWidth="1"/>
  </cols>
  <sheetData>
    <row r="1" spans="1:10" x14ac:dyDescent="0.25">
      <c r="A1" t="s">
        <v>0</v>
      </c>
      <c r="B1" t="s">
        <v>24</v>
      </c>
      <c r="C1" t="s">
        <v>25</v>
      </c>
      <c r="J1" t="s">
        <v>44</v>
      </c>
    </row>
    <row r="2" spans="1:10" x14ac:dyDescent="0.25">
      <c r="A2" t="s">
        <v>6</v>
      </c>
      <c r="B2">
        <v>0.76759308224877698</v>
      </c>
      <c r="C2">
        <v>0.99026719620764203</v>
      </c>
      <c r="J2">
        <f>(Tabela1[[#This Row],[Dokładność po optymalizacji]]-Tabela1[[#This Row],[Dokładność przed optymalizacją]])*100</f>
        <v>22.267411395886505</v>
      </c>
    </row>
    <row r="3" spans="1:10" x14ac:dyDescent="0.25">
      <c r="A3" t="s">
        <v>17</v>
      </c>
      <c r="B3">
        <v>0.98426834980815503</v>
      </c>
      <c r="C3">
        <v>0.978533592118633</v>
      </c>
      <c r="J3">
        <f>(Tabela1[[#This Row],[Dokładność po optymalizacji]]-Tabela1[[#This Row],[Dokładność przed optymalizacją]])*100</f>
        <v>-0.57347576895220298</v>
      </c>
    </row>
    <row r="4" spans="1:10" x14ac:dyDescent="0.25">
      <c r="A4" t="s">
        <v>9</v>
      </c>
      <c r="B4">
        <v>0.98599963922946898</v>
      </c>
      <c r="C4">
        <v>0.98906719585208702</v>
      </c>
      <c r="J4">
        <f>(Tabela1[[#This Row],[Dokładność po optymalizacji]]-Tabela1[[#This Row],[Dokładność przed optymalizacją]])*100</f>
        <v>0.30675566226180395</v>
      </c>
    </row>
    <row r="5" spans="1:10" x14ac:dyDescent="0.25">
      <c r="A5" t="s">
        <v>8</v>
      </c>
      <c r="B5">
        <v>0.98093448183754695</v>
      </c>
      <c r="C5">
        <v>0.98920088462261502</v>
      </c>
      <c r="J5">
        <f>(Tabela1[[#This Row],[Dokładność po optymalizacji]]-Tabela1[[#This Row],[Dokładność przed optymalizacją]])*100</f>
        <v>0.82664027850680721</v>
      </c>
    </row>
    <row r="6" spans="1:10" x14ac:dyDescent="0.25">
      <c r="A6" t="s">
        <v>16</v>
      </c>
      <c r="B6">
        <v>0.97866745890405504</v>
      </c>
      <c r="C6">
        <v>0.97866745890405504</v>
      </c>
      <c r="J6">
        <f>(Tabela1[[#This Row],[Dokładność po optymalizacji]]-Tabela1[[#This Row],[Dokładność przed optymalizacją]])*100</f>
        <v>0</v>
      </c>
    </row>
    <row r="7" spans="1:10" x14ac:dyDescent="0.25">
      <c r="A7" t="s">
        <v>4</v>
      </c>
      <c r="B7">
        <v>0.98840106228195301</v>
      </c>
      <c r="C7">
        <v>0.99066675170374097</v>
      </c>
      <c r="J7">
        <f>(Tabela1[[#This Row],[Dokładność po optymalizacji]]-Tabela1[[#This Row],[Dokładność przed optymalizacją]])*100</f>
        <v>0.22656894217879531</v>
      </c>
    </row>
    <row r="8" spans="1:10" x14ac:dyDescent="0.25">
      <c r="A8" t="s">
        <v>20</v>
      </c>
      <c r="B8">
        <v>0.89773391828174098</v>
      </c>
      <c r="C8">
        <v>0.92493321712587395</v>
      </c>
      <c r="J8">
        <f>(Tabela1[[#This Row],[Dokładność po optymalizacji]]-Tabela1[[#This Row],[Dokładność przed optymalizacją]])*100</f>
        <v>2.7199298844132969</v>
      </c>
    </row>
    <row r="9" spans="1:10" x14ac:dyDescent="0.25">
      <c r="A9" t="s">
        <v>19</v>
      </c>
      <c r="B9">
        <v>0.93026681825191904</v>
      </c>
      <c r="C9">
        <v>0.93026681825191904</v>
      </c>
      <c r="J9">
        <f>(Tabela1[[#This Row],[Dokładność po optymalizacji]]-Tabela1[[#This Row],[Dokładność przed optymalizacją]])*100</f>
        <v>0</v>
      </c>
    </row>
    <row r="10" spans="1:10" x14ac:dyDescent="0.25">
      <c r="A10" t="s">
        <v>15</v>
      </c>
      <c r="B10">
        <v>0.97213474500803398</v>
      </c>
      <c r="C10">
        <v>0.98240212657872195</v>
      </c>
      <c r="J10">
        <f>(Tabela1[[#This Row],[Dokładność po optymalizacji]]-Tabela1[[#This Row],[Dokładność przed optymalizacją]])*100</f>
        <v>1.0267381570687961</v>
      </c>
    </row>
    <row r="11" spans="1:10" x14ac:dyDescent="0.25">
      <c r="A11" t="s">
        <v>14</v>
      </c>
      <c r="B11">
        <v>0.95040131478576895</v>
      </c>
      <c r="C11">
        <v>0.98493430583746899</v>
      </c>
      <c r="J11">
        <f>(Tabela1[[#This Row],[Dokładność po optymalizacji]]-Tabela1[[#This Row],[Dokładność przed optymalizacją]])*100</f>
        <v>3.4532991051700046</v>
      </c>
    </row>
    <row r="12" spans="1:10" x14ac:dyDescent="0.25">
      <c r="A12" t="s">
        <v>11</v>
      </c>
      <c r="B12">
        <v>0.98533377214834295</v>
      </c>
      <c r="C12">
        <v>0.986000794726279</v>
      </c>
      <c r="J12">
        <f>(Tabela1[[#This Row],[Dokładność po optymalizacji]]-Tabela1[[#This Row],[Dokładność przed optymalizacją]])*100</f>
        <v>6.6702257793604947E-2</v>
      </c>
    </row>
    <row r="13" spans="1:10" x14ac:dyDescent="0.25">
      <c r="A13" t="s">
        <v>10</v>
      </c>
      <c r="B13">
        <v>0.98346923822336496</v>
      </c>
      <c r="C13">
        <v>0.98706719525949405</v>
      </c>
      <c r="J13">
        <f>(Tabela1[[#This Row],[Dokładność po optymalizacji]]-Tabela1[[#This Row],[Dokładność przed optymalizacją]])*100</f>
        <v>0.35979570361290847</v>
      </c>
    </row>
    <row r="14" spans="1:10" x14ac:dyDescent="0.25">
      <c r="A14" t="s">
        <v>18</v>
      </c>
      <c r="B14">
        <v>0.95480104912639197</v>
      </c>
      <c r="C14">
        <v>0.97439972331839497</v>
      </c>
      <c r="J14">
        <f>(Tabela1[[#This Row],[Dokładność po optymalizacji]]-Tabela1[[#This Row],[Dokładność przed optymalizacją]])*100</f>
        <v>1.9598674192003007</v>
      </c>
    </row>
    <row r="15" spans="1:10" x14ac:dyDescent="0.25">
      <c r="A15" t="s">
        <v>3</v>
      </c>
      <c r="B15" s="5">
        <v>0.990267196326161</v>
      </c>
      <c r="C15">
        <v>0.99066737422253603</v>
      </c>
      <c r="J15">
        <f>(Tabela1[[#This Row],[Dokładność po optymalizacji]]-Tabela1[[#This Row],[Dokładność przed optymalizacją]])*100</f>
        <v>4.0017789637503132E-2</v>
      </c>
    </row>
    <row r="16" spans="1:10" x14ac:dyDescent="0.25">
      <c r="A16" t="s">
        <v>13</v>
      </c>
      <c r="B16">
        <v>0.98466870548238705</v>
      </c>
      <c r="C16">
        <v>0.984935372267572</v>
      </c>
      <c r="J16">
        <f>(Tabela1[[#This Row],[Dokładność po optymalizacji]]-Tabela1[[#This Row],[Dokładność przed optymalizacją]])*100</f>
        <v>2.6666678518494358E-2</v>
      </c>
    </row>
    <row r="17" spans="1:10" x14ac:dyDescent="0.25">
      <c r="A17" t="s">
        <v>2</v>
      </c>
      <c r="B17">
        <v>0.98800097321524705</v>
      </c>
      <c r="C17">
        <v>0.99106755200039298</v>
      </c>
      <c r="J17">
        <f>(Tabela1[[#This Row],[Dokładność po optymalizacji]]-Tabela1[[#This Row],[Dokładność przed optymalizacją]])*100</f>
        <v>0.30665787851459347</v>
      </c>
    </row>
    <row r="18" spans="1:10" x14ac:dyDescent="0.25">
      <c r="A18" t="s">
        <v>5</v>
      </c>
      <c r="B18">
        <v>0.98506754986705902</v>
      </c>
      <c r="C18">
        <v>0.99026755176335601</v>
      </c>
      <c r="J18">
        <f>(Tabela1[[#This Row],[Dokładność po optymalizacji]]-Tabela1[[#This Row],[Dokładność przed optymalizacją]])*100</f>
        <v>0.52000018962969907</v>
      </c>
    </row>
    <row r="19" spans="1:10" x14ac:dyDescent="0.25">
      <c r="A19" t="s">
        <v>21</v>
      </c>
      <c r="B19">
        <v>0.92053481511176904</v>
      </c>
      <c r="C19">
        <v>0.92319934915526602</v>
      </c>
      <c r="J19">
        <f>(Tabela1[[#This Row],[Dokładność po optymalizacji]]-Tabela1[[#This Row],[Dokładność przed optymalizacją]])*100</f>
        <v>0.266453404349698</v>
      </c>
    </row>
    <row r="20" spans="1:10" x14ac:dyDescent="0.25">
      <c r="A20" t="s">
        <v>12</v>
      </c>
      <c r="B20">
        <v>0.96773527703790096</v>
      </c>
      <c r="C20">
        <v>0.98506897220843204</v>
      </c>
      <c r="J20">
        <f>(Tabela1[[#This Row],[Dokładność po optymalizacji]]-Tabela1[[#This Row],[Dokładność przed optymalizacją]])*100</f>
        <v>1.7333695170531072</v>
      </c>
    </row>
    <row r="21" spans="1:10" x14ac:dyDescent="0.25">
      <c r="A21" t="s">
        <v>1</v>
      </c>
      <c r="B21">
        <v>0.98880124017832804</v>
      </c>
      <c r="C21" s="5">
        <v>0.99160035211867403</v>
      </c>
      <c r="J21">
        <f>(Tabela1[[#This Row],[Dokładność po optymalizacji]]-Tabela1[[#This Row],[Dokładność przed optymalizacją]])*100</f>
        <v>0.27991119403459885</v>
      </c>
    </row>
    <row r="22" spans="1:10" x14ac:dyDescent="0.25">
      <c r="A22" t="s">
        <v>7</v>
      </c>
      <c r="B22">
        <v>0.98920124041536595</v>
      </c>
      <c r="C22">
        <v>0.99013412936331602</v>
      </c>
      <c r="J22">
        <f>(Tabela1[[#This Row],[Dokładność po optymalizacji]]-Tabela1[[#This Row],[Dokładność przed optymalizacją]])*100</f>
        <v>9.3288894795007238E-2</v>
      </c>
    </row>
    <row r="27" spans="1:10" ht="15.75" thickBot="1" x14ac:dyDescent="0.3"/>
    <row r="28" spans="1:10" x14ac:dyDescent="0.25">
      <c r="A28" s="3" t="s">
        <v>24</v>
      </c>
      <c r="B28" s="3"/>
      <c r="C28" s="3" t="s">
        <v>25</v>
      </c>
      <c r="D28" s="3"/>
      <c r="E28" s="4" t="s">
        <v>44</v>
      </c>
      <c r="F28" s="4"/>
    </row>
    <row r="29" spans="1:10" x14ac:dyDescent="0.25">
      <c r="A29" s="1"/>
      <c r="B29" s="1"/>
      <c r="C29" s="1"/>
      <c r="D29" s="1"/>
      <c r="E29" s="1"/>
      <c r="F29" s="1"/>
    </row>
    <row r="30" spans="1:10" x14ac:dyDescent="0.25">
      <c r="A30" s="1" t="s">
        <v>30</v>
      </c>
      <c r="B30" s="1">
        <v>0.96068009179855873</v>
      </c>
      <c r="C30" s="1" t="s">
        <v>30</v>
      </c>
      <c r="D30" s="1">
        <v>0.97777847207649837</v>
      </c>
      <c r="E30" s="1" t="s">
        <v>30</v>
      </c>
      <c r="F30" s="1">
        <v>1.7098380277939673</v>
      </c>
    </row>
    <row r="31" spans="1:10" x14ac:dyDescent="0.25">
      <c r="A31" s="1" t="s">
        <v>31</v>
      </c>
      <c r="B31" s="1">
        <v>1.1161773833375556E-2</v>
      </c>
      <c r="C31" s="1" t="s">
        <v>31</v>
      </c>
      <c r="D31" s="1">
        <v>4.8291942069971757E-3</v>
      </c>
      <c r="E31" s="1" t="s">
        <v>31</v>
      </c>
      <c r="F31" s="1">
        <v>1.050490387578922</v>
      </c>
    </row>
    <row r="32" spans="1:10" x14ac:dyDescent="0.25">
      <c r="A32" s="1" t="s">
        <v>32</v>
      </c>
      <c r="B32" s="1">
        <v>0.98346923822336496</v>
      </c>
      <c r="C32" s="1" t="s">
        <v>32</v>
      </c>
      <c r="D32" s="1">
        <v>0.986000794726279</v>
      </c>
      <c r="E32" s="1" t="s">
        <v>32</v>
      </c>
      <c r="F32" s="1">
        <v>0.30665787851459347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5.1149673481420896E-2</v>
      </c>
      <c r="C34" s="1" t="s">
        <v>34</v>
      </c>
      <c r="D34" s="1">
        <v>2.21301479992068E-2</v>
      </c>
      <c r="E34" s="1" t="s">
        <v>34</v>
      </c>
      <c r="F34" s="1">
        <v>4.8139517179039082</v>
      </c>
    </row>
    <row r="35" spans="1:6" x14ac:dyDescent="0.25">
      <c r="A35" s="1" t="s">
        <v>35</v>
      </c>
      <c r="B35" s="1">
        <v>2.6162890972559723E-3</v>
      </c>
      <c r="C35" s="1" t="s">
        <v>35</v>
      </c>
      <c r="D35" s="1">
        <v>4.8974345046679673E-4</v>
      </c>
      <c r="E35" s="1" t="s">
        <v>35</v>
      </c>
      <c r="F35" s="1">
        <v>23.174131142309989</v>
      </c>
    </row>
    <row r="36" spans="1:6" x14ac:dyDescent="0.25">
      <c r="A36" s="1" t="s">
        <v>36</v>
      </c>
      <c r="B36" s="1">
        <v>10.450960899443528</v>
      </c>
      <c r="C36" s="1" t="s">
        <v>36</v>
      </c>
      <c r="D36" s="1">
        <v>2.6914134556175626</v>
      </c>
      <c r="E36" s="1" t="s">
        <v>36</v>
      </c>
      <c r="F36" s="1">
        <v>18.968209433666132</v>
      </c>
    </row>
    <row r="37" spans="1:6" x14ac:dyDescent="0.25">
      <c r="A37" s="1" t="s">
        <v>37</v>
      </c>
      <c r="B37" s="1">
        <v>-3.0264985462710641</v>
      </c>
      <c r="C37" s="1" t="s">
        <v>37</v>
      </c>
      <c r="D37" s="1">
        <v>-2.0237447511059967</v>
      </c>
      <c r="E37" s="1" t="s">
        <v>37</v>
      </c>
      <c r="F37" s="1">
        <v>4.2772315036059947</v>
      </c>
    </row>
    <row r="38" spans="1:6" x14ac:dyDescent="0.25">
      <c r="A38" s="1" t="s">
        <v>38</v>
      </c>
      <c r="B38" s="1">
        <v>0.22267411407738402</v>
      </c>
      <c r="C38" s="1" t="s">
        <v>38</v>
      </c>
      <c r="D38" s="1">
        <v>6.8401002963408009E-2</v>
      </c>
      <c r="E38" s="1" t="s">
        <v>38</v>
      </c>
      <c r="F38" s="1">
        <v>22.840887164838708</v>
      </c>
    </row>
    <row r="39" spans="1:6" x14ac:dyDescent="0.25">
      <c r="A39" s="1" t="s">
        <v>39</v>
      </c>
      <c r="B39" s="1">
        <v>0.76759308224877698</v>
      </c>
      <c r="C39" s="1" t="s">
        <v>39</v>
      </c>
      <c r="D39" s="1">
        <v>0.92319934915526602</v>
      </c>
      <c r="E39" s="1" t="s">
        <v>39</v>
      </c>
      <c r="F39" s="1">
        <v>-0.57347576895220298</v>
      </c>
    </row>
    <row r="40" spans="1:6" x14ac:dyDescent="0.25">
      <c r="A40" s="1" t="s">
        <v>40</v>
      </c>
      <c r="B40" s="1">
        <v>0.990267196326161</v>
      </c>
      <c r="C40" s="1" t="s">
        <v>40</v>
      </c>
      <c r="D40" s="1">
        <v>0.99160035211867403</v>
      </c>
      <c r="E40" s="1" t="s">
        <v>40</v>
      </c>
      <c r="F40" s="1">
        <v>22.267411395886505</v>
      </c>
    </row>
    <row r="41" spans="1:6" x14ac:dyDescent="0.25">
      <c r="A41" s="1" t="s">
        <v>41</v>
      </c>
      <c r="B41" s="1">
        <v>20.174281927769734</v>
      </c>
      <c r="C41" s="1" t="s">
        <v>41</v>
      </c>
      <c r="D41" s="1">
        <v>20.533347913606466</v>
      </c>
      <c r="E41" s="1" t="s">
        <v>41</v>
      </c>
      <c r="F41" s="1">
        <v>35.906598583673315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2.3283052223070002E-2</v>
      </c>
      <c r="C43" s="2" t="s">
        <v>43</v>
      </c>
      <c r="D43" s="2">
        <v>1.0073522595544173E-2</v>
      </c>
      <c r="E43" s="2" t="s">
        <v>43</v>
      </c>
      <c r="F43" s="2">
        <v>2.1912845501937825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59B3-E495-471E-8437-2C6FF18605CF}">
  <dimension ref="A1:S43"/>
  <sheetViews>
    <sheetView workbookViewId="0">
      <selection activeCell="B21" sqref="B21"/>
    </sheetView>
  </sheetViews>
  <sheetFormatPr defaultRowHeight="15" x14ac:dyDescent="0.25"/>
  <cols>
    <col min="1" max="1" width="31" customWidth="1"/>
    <col min="2" max="2" width="28.7109375" customWidth="1"/>
    <col min="3" max="3" width="25.5703125" customWidth="1"/>
  </cols>
  <sheetData>
    <row r="1" spans="1:19" x14ac:dyDescent="0.25">
      <c r="A1" t="s">
        <v>0</v>
      </c>
      <c r="B1" t="s">
        <v>26</v>
      </c>
      <c r="C1" t="s">
        <v>27</v>
      </c>
      <c r="S1" t="s">
        <v>44</v>
      </c>
    </row>
    <row r="2" spans="1:19" x14ac:dyDescent="0.25">
      <c r="A2" t="s">
        <v>6</v>
      </c>
      <c r="B2">
        <v>0.81034404268237503</v>
      </c>
      <c r="C2">
        <v>0.98351218092544801</v>
      </c>
      <c r="S2">
        <f>(Tabela3[[#This Row],[F1-Score po optymalizacji]]-Tabela3[[#This Row],[F1-Score przed optymalizacją]])*100</f>
        <v>17.316813824307296</v>
      </c>
    </row>
    <row r="3" spans="1:19" x14ac:dyDescent="0.25">
      <c r="A3" t="s">
        <v>17</v>
      </c>
      <c r="B3">
        <v>0.98281836166548597</v>
      </c>
      <c r="C3">
        <v>0.96647905205380502</v>
      </c>
      <c r="S3">
        <f>(Tabela3[[#This Row],[F1-Score po optymalizacji]]-Tabela3[[#This Row],[F1-Score przed optymalizacją]])*100</f>
        <v>-1.6339309611680952</v>
      </c>
    </row>
    <row r="4" spans="1:19" x14ac:dyDescent="0.25">
      <c r="A4" t="s">
        <v>9</v>
      </c>
      <c r="B4">
        <v>0.96806701918035398</v>
      </c>
      <c r="C4">
        <v>0.97484196688975999</v>
      </c>
      <c r="S4">
        <f>(Tabela3[[#This Row],[F1-Score po optymalizacji]]-Tabela3[[#This Row],[F1-Score przed optymalizacją]])*100</f>
        <v>0.67749477094060095</v>
      </c>
    </row>
    <row r="5" spans="1:19" x14ac:dyDescent="0.25">
      <c r="A5" t="s">
        <v>8</v>
      </c>
      <c r="B5">
        <v>0.97162247079550101</v>
      </c>
      <c r="C5">
        <v>0.981745823337973</v>
      </c>
      <c r="S5">
        <f>(Tabela3[[#This Row],[F1-Score po optymalizacji]]-Tabela3[[#This Row],[F1-Score przed optymalizacją]])*100</f>
        <v>1.0123352542471986</v>
      </c>
    </row>
    <row r="6" spans="1:19" x14ac:dyDescent="0.25">
      <c r="A6" t="s">
        <v>16</v>
      </c>
      <c r="B6">
        <v>0.96559828623098298</v>
      </c>
      <c r="C6">
        <v>0.96559828623098298</v>
      </c>
      <c r="S6">
        <f>(Tabela3[[#This Row],[F1-Score po optymalizacji]]-Tabela3[[#This Row],[F1-Score przed optymalizacją]])*100</f>
        <v>0</v>
      </c>
    </row>
    <row r="7" spans="1:19" x14ac:dyDescent="0.25">
      <c r="A7" t="s">
        <v>4</v>
      </c>
      <c r="B7">
        <v>0.98316529518029205</v>
      </c>
      <c r="C7">
        <v>0.98150169587174196</v>
      </c>
      <c r="S7">
        <f>(Tabela3[[#This Row],[F1-Score po optymalizacji]]-Tabela3[[#This Row],[F1-Score przed optymalizacją]])*100</f>
        <v>-0.166359930855009</v>
      </c>
    </row>
    <row r="8" spans="1:19" x14ac:dyDescent="0.25">
      <c r="A8" t="s">
        <v>20</v>
      </c>
      <c r="B8">
        <v>0.87354474197503196</v>
      </c>
      <c r="C8">
        <v>0.89640535488819995</v>
      </c>
      <c r="S8">
        <f>(Tabela3[[#This Row],[F1-Score po optymalizacji]]-Tabela3[[#This Row],[F1-Score przed optymalizacją]])*100</f>
        <v>2.2860612913167988</v>
      </c>
    </row>
    <row r="9" spans="1:19" x14ac:dyDescent="0.25">
      <c r="A9" t="s">
        <v>19</v>
      </c>
      <c r="B9">
        <v>0.89029651238988505</v>
      </c>
      <c r="C9">
        <v>0.89029651238988505</v>
      </c>
      <c r="S9">
        <f>(Tabela3[[#This Row],[F1-Score po optymalizacji]]-Tabela3[[#This Row],[F1-Score przed optymalizacją]])*100</f>
        <v>0</v>
      </c>
    </row>
    <row r="10" spans="1:19" x14ac:dyDescent="0.25">
      <c r="A10" t="s">
        <v>15</v>
      </c>
      <c r="B10">
        <v>0.95470999732973505</v>
      </c>
      <c r="C10">
        <v>0.973435071251602</v>
      </c>
      <c r="S10">
        <f>(Tabela3[[#This Row],[F1-Score po optymalizacji]]-Tabela3[[#This Row],[F1-Score przed optymalizacją]])*100</f>
        <v>1.8725073921866953</v>
      </c>
    </row>
    <row r="11" spans="1:19" x14ac:dyDescent="0.25">
      <c r="A11" t="s">
        <v>14</v>
      </c>
      <c r="B11">
        <v>0.93195346655811495</v>
      </c>
      <c r="C11">
        <v>0.97653297275653395</v>
      </c>
      <c r="S11">
        <f>(Tabela3[[#This Row],[F1-Score po optymalizacji]]-Tabela3[[#This Row],[F1-Score przed optymalizacją]])*100</f>
        <v>4.457950619841899</v>
      </c>
    </row>
    <row r="12" spans="1:19" x14ac:dyDescent="0.25">
      <c r="A12" t="s">
        <v>11</v>
      </c>
      <c r="B12">
        <v>0.96628125878402005</v>
      </c>
      <c r="C12">
        <v>0.96535342802420299</v>
      </c>
      <c r="S12">
        <f>(Tabela3[[#This Row],[F1-Score po optymalizacji]]-Tabela3[[#This Row],[F1-Score przed optymalizacją]])*100</f>
        <v>-9.2783075981706098E-2</v>
      </c>
    </row>
    <row r="13" spans="1:19" x14ac:dyDescent="0.25">
      <c r="A13" t="s">
        <v>10</v>
      </c>
      <c r="B13">
        <v>0.97334688303761197</v>
      </c>
      <c r="C13">
        <v>0.971260454588315</v>
      </c>
      <c r="S13">
        <f>(Tabela3[[#This Row],[F1-Score po optymalizacji]]-Tabela3[[#This Row],[F1-Score przed optymalizacją]])*100</f>
        <v>-0.2086428449296962</v>
      </c>
    </row>
    <row r="14" spans="1:19" x14ac:dyDescent="0.25">
      <c r="A14" t="s">
        <v>18</v>
      </c>
      <c r="B14">
        <v>0.89722433276880398</v>
      </c>
      <c r="C14">
        <v>0.90591376522729194</v>
      </c>
      <c r="S14">
        <f>(Tabela3[[#This Row],[F1-Score po optymalizacji]]-Tabela3[[#This Row],[F1-Score przed optymalizacją]])*100</f>
        <v>0.86894324584879667</v>
      </c>
    </row>
    <row r="15" spans="1:19" x14ac:dyDescent="0.25">
      <c r="A15" t="s">
        <v>3</v>
      </c>
      <c r="B15">
        <v>0.97947814550366497</v>
      </c>
      <c r="C15" s="5">
        <v>0.98499374114638905</v>
      </c>
      <c r="S15">
        <f>(Tabela3[[#This Row],[F1-Score po optymalizacji]]-Tabela3[[#This Row],[F1-Score przed optymalizacją]])*100</f>
        <v>0.55155956427240804</v>
      </c>
    </row>
    <row r="16" spans="1:19" x14ac:dyDescent="0.25">
      <c r="A16" t="s">
        <v>13</v>
      </c>
      <c r="B16">
        <v>0.97771354811405797</v>
      </c>
      <c r="C16">
        <v>0.97890803324320896</v>
      </c>
      <c r="S16">
        <f>(Tabela3[[#This Row],[F1-Score po optymalizacji]]-Tabela3[[#This Row],[F1-Score przed optymalizacją]])*100</f>
        <v>0.11944851291509906</v>
      </c>
    </row>
    <row r="17" spans="1:19" x14ac:dyDescent="0.25">
      <c r="A17" t="s">
        <v>2</v>
      </c>
      <c r="B17">
        <v>0.98166067406232704</v>
      </c>
      <c r="C17">
        <v>0.98075025104716396</v>
      </c>
      <c r="S17">
        <f>(Tabela3[[#This Row],[F1-Score po optymalizacji]]-Tabela3[[#This Row],[F1-Score przed optymalizacją]])*100</f>
        <v>-9.1042301516308655E-2</v>
      </c>
    </row>
    <row r="18" spans="1:19" x14ac:dyDescent="0.25">
      <c r="A18" t="s">
        <v>5</v>
      </c>
      <c r="B18">
        <v>0.96963631707558695</v>
      </c>
      <c r="C18">
        <v>0.98112655890044298</v>
      </c>
      <c r="S18">
        <f>(Tabela3[[#This Row],[F1-Score po optymalizacji]]-Tabela3[[#This Row],[F1-Score przed optymalizacją]])*100</f>
        <v>1.1490241824856029</v>
      </c>
    </row>
    <row r="19" spans="1:19" x14ac:dyDescent="0.25">
      <c r="A19" t="s">
        <v>21</v>
      </c>
      <c r="B19">
        <v>0.88580461657815102</v>
      </c>
      <c r="C19">
        <v>0.90434705853967001</v>
      </c>
      <c r="S19">
        <f>(Tabela3[[#This Row],[F1-Score po optymalizacji]]-Tabela3[[#This Row],[F1-Score przed optymalizacją]])*100</f>
        <v>1.8542441961518996</v>
      </c>
    </row>
    <row r="20" spans="1:19" x14ac:dyDescent="0.25">
      <c r="A20" t="s">
        <v>12</v>
      </c>
      <c r="B20">
        <v>0.94963691927180405</v>
      </c>
      <c r="C20">
        <v>0.92912078187198599</v>
      </c>
      <c r="S20">
        <f>(Tabela3[[#This Row],[F1-Score po optymalizacji]]-Tabela3[[#This Row],[F1-Score przed optymalizacją]])*100</f>
        <v>-2.0516137399818057</v>
      </c>
    </row>
    <row r="21" spans="1:19" x14ac:dyDescent="0.25">
      <c r="A21" t="s">
        <v>1</v>
      </c>
      <c r="B21" s="5">
        <v>0.983676122235983</v>
      </c>
      <c r="C21">
        <v>0.98321210429347095</v>
      </c>
      <c r="S21">
        <f>(Tabela3[[#This Row],[F1-Score po optymalizacji]]-Tabela3[[#This Row],[F1-Score przed optymalizacją]])*100</f>
        <v>-4.6401794251205164E-2</v>
      </c>
    </row>
    <row r="22" spans="1:19" x14ac:dyDescent="0.25">
      <c r="A22" t="s">
        <v>7</v>
      </c>
      <c r="B22">
        <v>0.98160454219433901</v>
      </c>
      <c r="C22">
        <v>0.98155257822817998</v>
      </c>
      <c r="S22">
        <f>(Tabela3[[#This Row],[F1-Score po optymalizacji]]-Tabela3[[#This Row],[F1-Score przed optymalizacją]])*100</f>
        <v>-5.1963966159029873E-3</v>
      </c>
    </row>
    <row r="27" spans="1:19" ht="15.75" thickBot="1" x14ac:dyDescent="0.3"/>
    <row r="28" spans="1:19" x14ac:dyDescent="0.25">
      <c r="A28" s="3" t="s">
        <v>26</v>
      </c>
      <c r="B28" s="3"/>
      <c r="C28" s="3" t="s">
        <v>27</v>
      </c>
      <c r="D28" s="3"/>
      <c r="E28" s="4" t="s">
        <v>44</v>
      </c>
      <c r="F28" s="4"/>
    </row>
    <row r="29" spans="1:19" x14ac:dyDescent="0.25">
      <c r="A29" s="1"/>
      <c r="B29" s="1"/>
      <c r="C29" s="1"/>
      <c r="D29" s="1"/>
      <c r="E29" s="1"/>
      <c r="F29" s="1"/>
    </row>
    <row r="30" spans="1:19" x14ac:dyDescent="0.25">
      <c r="A30" s="1" t="s">
        <v>30</v>
      </c>
      <c r="B30" s="1">
        <v>0.94658016921971977</v>
      </c>
      <c r="C30" s="1" t="s">
        <v>30</v>
      </c>
      <c r="D30" s="1">
        <v>0.95985179389077402</v>
      </c>
      <c r="E30" s="1" t="s">
        <v>30</v>
      </c>
      <c r="F30" s="1">
        <v>1.3271624671054552</v>
      </c>
    </row>
    <row r="31" spans="1:19" x14ac:dyDescent="0.25">
      <c r="A31" s="1" t="s">
        <v>31</v>
      </c>
      <c r="B31" s="1">
        <v>1.0363020003338046E-2</v>
      </c>
      <c r="C31" s="1" t="s">
        <v>31</v>
      </c>
      <c r="D31" s="1">
        <v>7.0932291518652282E-3</v>
      </c>
      <c r="E31" s="1" t="s">
        <v>31</v>
      </c>
      <c r="F31" s="1">
        <v>0.8532488931578871</v>
      </c>
    </row>
    <row r="32" spans="1:19" x14ac:dyDescent="0.25">
      <c r="A32" s="1" t="s">
        <v>32</v>
      </c>
      <c r="B32" s="1">
        <v>0.96806701918035398</v>
      </c>
      <c r="C32" s="1" t="s">
        <v>32</v>
      </c>
      <c r="D32" s="1">
        <v>0.97484196688975999</v>
      </c>
      <c r="E32" s="1" t="s">
        <v>32</v>
      </c>
      <c r="F32" s="1">
        <v>0.11944851291509906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4.7489323593638111E-2</v>
      </c>
      <c r="C34" s="1" t="s">
        <v>34</v>
      </c>
      <c r="D34" s="1">
        <v>3.2505259510089819E-2</v>
      </c>
      <c r="E34" s="1" t="s">
        <v>34</v>
      </c>
      <c r="F34" s="1">
        <v>3.9100776395333057</v>
      </c>
    </row>
    <row r="35" spans="1:6" x14ac:dyDescent="0.25">
      <c r="A35" s="1" t="s">
        <v>35</v>
      </c>
      <c r="B35" s="1">
        <v>2.2552358553812736E-3</v>
      </c>
      <c r="C35" s="1" t="s">
        <v>35</v>
      </c>
      <c r="D35" s="1">
        <v>1.0565918958182847E-3</v>
      </c>
      <c r="E35" s="1" t="s">
        <v>35</v>
      </c>
      <c r="F35" s="1">
        <v>15.288707147178348</v>
      </c>
    </row>
    <row r="36" spans="1:6" x14ac:dyDescent="0.25">
      <c r="A36" s="1" t="s">
        <v>36</v>
      </c>
      <c r="B36" s="1">
        <v>2.0001380335050869</v>
      </c>
      <c r="C36" s="1" t="s">
        <v>36</v>
      </c>
      <c r="D36" s="1">
        <v>0.17274938955957486</v>
      </c>
      <c r="E36" s="1" t="s">
        <v>36</v>
      </c>
      <c r="F36" s="1">
        <v>15.477690418132472</v>
      </c>
    </row>
    <row r="37" spans="1:6" x14ac:dyDescent="0.25">
      <c r="A37" s="1" t="s">
        <v>37</v>
      </c>
      <c r="B37" s="1">
        <v>-1.5854728437059695</v>
      </c>
      <c r="C37" s="1" t="s">
        <v>37</v>
      </c>
      <c r="D37" s="1">
        <v>-1.3480361958386393</v>
      </c>
      <c r="E37" s="1" t="s">
        <v>37</v>
      </c>
      <c r="F37" s="1">
        <v>3.7259282207963587</v>
      </c>
    </row>
    <row r="38" spans="1:6" x14ac:dyDescent="0.25">
      <c r="A38" s="1" t="s">
        <v>38</v>
      </c>
      <c r="B38" s="1">
        <v>0.17333207955360797</v>
      </c>
      <c r="C38" s="1" t="s">
        <v>38</v>
      </c>
      <c r="D38" s="1">
        <v>9.4697228756503993E-2</v>
      </c>
      <c r="E38" s="1" t="s">
        <v>38</v>
      </c>
      <c r="F38" s="1">
        <v>19.368427564289103</v>
      </c>
    </row>
    <row r="39" spans="1:6" x14ac:dyDescent="0.25">
      <c r="A39" s="1" t="s">
        <v>39</v>
      </c>
      <c r="B39" s="1">
        <v>0.81034404268237503</v>
      </c>
      <c r="C39" s="1" t="s">
        <v>39</v>
      </c>
      <c r="D39" s="1">
        <v>0.89029651238988505</v>
      </c>
      <c r="E39" s="1" t="s">
        <v>39</v>
      </c>
      <c r="F39" s="1">
        <v>-2.0516137399818057</v>
      </c>
    </row>
    <row r="40" spans="1:6" x14ac:dyDescent="0.25">
      <c r="A40" s="1" t="s">
        <v>40</v>
      </c>
      <c r="B40" s="1">
        <v>0.983676122235983</v>
      </c>
      <c r="C40" s="1" t="s">
        <v>40</v>
      </c>
      <c r="D40" s="1">
        <v>0.98499374114638905</v>
      </c>
      <c r="E40" s="1" t="s">
        <v>40</v>
      </c>
      <c r="F40" s="1">
        <v>17.316813824307296</v>
      </c>
    </row>
    <row r="41" spans="1:6" x14ac:dyDescent="0.25">
      <c r="A41" s="1" t="s">
        <v>41</v>
      </c>
      <c r="B41" s="1">
        <v>19.878183553614114</v>
      </c>
      <c r="C41" s="1" t="s">
        <v>41</v>
      </c>
      <c r="D41" s="1">
        <v>20.156887671706254</v>
      </c>
      <c r="E41" s="1" t="s">
        <v>41</v>
      </c>
      <c r="F41" s="1">
        <v>27.870411809214559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2.1616880930248144E-2</v>
      </c>
      <c r="C43" s="2" t="s">
        <v>43</v>
      </c>
      <c r="D43" s="2">
        <v>1.4796216733871518E-2</v>
      </c>
      <c r="E43" s="2" t="s">
        <v>43</v>
      </c>
      <c r="F43" s="2">
        <v>1.7798460025474097</v>
      </c>
    </row>
  </sheetData>
  <sortState xmlns:xlrd2="http://schemas.microsoft.com/office/spreadsheetml/2017/richdata2" ref="A2:C24">
    <sortCondition ref="A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FA3D-6C9D-46F0-AE54-114DE00621A3}">
  <dimension ref="A1:S43"/>
  <sheetViews>
    <sheetView workbookViewId="0">
      <selection activeCell="K30" sqref="K30"/>
    </sheetView>
  </sheetViews>
  <sheetFormatPr defaultRowHeight="15" x14ac:dyDescent="0.25"/>
  <cols>
    <col min="1" max="1" width="20.140625" customWidth="1"/>
    <col min="2" max="2" width="27.7109375" customWidth="1"/>
    <col min="3" max="3" width="24.5703125" customWidth="1"/>
    <col min="19" max="19" width="10.42578125" customWidth="1"/>
  </cols>
  <sheetData>
    <row r="1" spans="1:19" x14ac:dyDescent="0.25">
      <c r="A1" t="s">
        <v>0</v>
      </c>
      <c r="B1" t="s">
        <v>28</v>
      </c>
      <c r="C1" t="s">
        <v>29</v>
      </c>
      <c r="S1" t="s">
        <v>44</v>
      </c>
    </row>
    <row r="2" spans="1:19" x14ac:dyDescent="0.25">
      <c r="A2" t="s">
        <v>6</v>
      </c>
      <c r="B2">
        <v>0.77193417306443002</v>
      </c>
      <c r="C2">
        <v>0.980979450446963</v>
      </c>
      <c r="S2">
        <f>(Tabela4[[#This Row],[Czułość po optymalizacji]]-Tabela4[[#This Row],[Czułość przed optymalizacją]])*100</f>
        <v>20.904527738253297</v>
      </c>
    </row>
    <row r="3" spans="1:19" x14ac:dyDescent="0.25">
      <c r="A3" t="s">
        <v>17</v>
      </c>
      <c r="B3">
        <v>0.978348345559785</v>
      </c>
      <c r="C3">
        <v>0.95945151205621004</v>
      </c>
      <c r="S3">
        <f>(Tabela4[[#This Row],[Czułość po optymalizacji]]-Tabela4[[#This Row],[Czułość przed optymalizacją]])*100</f>
        <v>-1.8896833503574961</v>
      </c>
    </row>
    <row r="4" spans="1:19" x14ac:dyDescent="0.25">
      <c r="A4" t="s">
        <v>9</v>
      </c>
      <c r="B4">
        <v>0.96968831822497903</v>
      </c>
      <c r="C4">
        <v>0.97137737393988199</v>
      </c>
      <c r="S4">
        <f>(Tabela4[[#This Row],[Czułość po optymalizacji]]-Tabela4[[#This Row],[Czułość przed optymalizacją]])*100</f>
        <v>0.1689055714902965</v>
      </c>
    </row>
    <row r="5" spans="1:19" x14ac:dyDescent="0.25">
      <c r="A5" t="s">
        <v>8</v>
      </c>
      <c r="B5">
        <v>0.966825546143394</v>
      </c>
      <c r="C5">
        <v>0.977176599806168</v>
      </c>
      <c r="S5">
        <f>(Tabela4[[#This Row],[Czułość po optymalizacji]]-Tabela4[[#This Row],[Czułość przed optymalizacją]])*100</f>
        <v>1.0351053662774001</v>
      </c>
    </row>
    <row r="6" spans="1:19" x14ac:dyDescent="0.25">
      <c r="A6" t="s">
        <v>16</v>
      </c>
      <c r="B6">
        <v>0.97406404050273099</v>
      </c>
      <c r="C6">
        <v>0.97406404050273099</v>
      </c>
      <c r="S6">
        <f>(Tabela4[[#This Row],[Czułość po optymalizacji]]-Tabela4[[#This Row],[Czułość przed optymalizacją]])*100</f>
        <v>0</v>
      </c>
    </row>
    <row r="7" spans="1:19" x14ac:dyDescent="0.25">
      <c r="A7" t="s">
        <v>4</v>
      </c>
      <c r="B7">
        <v>0.97966389800337395</v>
      </c>
      <c r="C7">
        <v>0.97795710677089198</v>
      </c>
      <c r="S7">
        <f>(Tabela4[[#This Row],[Czułość po optymalizacji]]-Tabela4[[#This Row],[Czułość przed optymalizacją]])*100</f>
        <v>-0.17067912324819634</v>
      </c>
    </row>
    <row r="8" spans="1:19" x14ac:dyDescent="0.25">
      <c r="A8" t="s">
        <v>20</v>
      </c>
      <c r="B8">
        <v>0.86481137772384298</v>
      </c>
      <c r="C8">
        <v>0.88581056698478999</v>
      </c>
      <c r="S8">
        <f>(Tabela4[[#This Row],[Czułość po optymalizacji]]-Tabela4[[#This Row],[Czułość przed optymalizacją]])*100</f>
        <v>2.0999189260947015</v>
      </c>
    </row>
    <row r="9" spans="1:19" x14ac:dyDescent="0.25">
      <c r="A9" t="s">
        <v>19</v>
      </c>
      <c r="B9">
        <v>0.86568955019459004</v>
      </c>
      <c r="C9">
        <v>0.86568955019459004</v>
      </c>
      <c r="S9">
        <f>(Tabela4[[#This Row],[Czułość po optymalizacji]]-Tabela4[[#This Row],[Czułość przed optymalizacją]])*100</f>
        <v>0</v>
      </c>
    </row>
    <row r="10" spans="1:19" x14ac:dyDescent="0.25">
      <c r="A10" t="s">
        <v>15</v>
      </c>
      <c r="B10">
        <v>0.94350689724185299</v>
      </c>
      <c r="C10">
        <v>0.97264880387632002</v>
      </c>
      <c r="S10">
        <f>(Tabela4[[#This Row],[Czułość po optymalizacji]]-Tabela4[[#This Row],[Czułość przed optymalizacją]])*100</f>
        <v>2.914190663446703</v>
      </c>
    </row>
    <row r="11" spans="1:19" x14ac:dyDescent="0.25">
      <c r="A11" t="s">
        <v>14</v>
      </c>
      <c r="B11">
        <v>0.92279810905737902</v>
      </c>
      <c r="C11">
        <v>0.98115637304916503</v>
      </c>
      <c r="S11">
        <f>(Tabela4[[#This Row],[Czułość po optymalizacji]]-Tabela4[[#This Row],[Czułość przed optymalizacją]])*100</f>
        <v>5.8358263991786004</v>
      </c>
    </row>
    <row r="12" spans="1:19" x14ac:dyDescent="0.25">
      <c r="A12" t="s">
        <v>11</v>
      </c>
      <c r="B12">
        <v>0.96537959679141805</v>
      </c>
      <c r="C12">
        <v>0.96515187082314102</v>
      </c>
      <c r="S12">
        <f>(Tabela4[[#This Row],[Czułość po optymalizacji]]-Tabela4[[#This Row],[Czułość przed optymalizacją]])*100</f>
        <v>-2.2772596827702607E-2</v>
      </c>
    </row>
    <row r="13" spans="1:19" x14ac:dyDescent="0.25">
      <c r="A13" t="s">
        <v>10</v>
      </c>
      <c r="B13">
        <v>0.96705524272473697</v>
      </c>
      <c r="C13">
        <v>0.96993969155003001</v>
      </c>
      <c r="S13">
        <f>(Tabela4[[#This Row],[Czułość po optymalizacji]]-Tabela4[[#This Row],[Czułość przed optymalizacją]])*100</f>
        <v>0.288444882529304</v>
      </c>
    </row>
    <row r="14" spans="1:19" x14ac:dyDescent="0.25">
      <c r="A14" t="s">
        <v>18</v>
      </c>
      <c r="B14">
        <v>0.89283902282969596</v>
      </c>
      <c r="C14">
        <v>0.90490518275081</v>
      </c>
      <c r="S14">
        <f>(Tabela4[[#This Row],[Czułość po optymalizacji]]-Tabela4[[#This Row],[Czułość przed optymalizacją]])*100</f>
        <v>1.2066159921114039</v>
      </c>
    </row>
    <row r="15" spans="1:19" x14ac:dyDescent="0.25">
      <c r="A15" t="s">
        <v>3</v>
      </c>
      <c r="B15">
        <v>0.97592093477424502</v>
      </c>
      <c r="C15">
        <v>0.98434891040477901</v>
      </c>
      <c r="S15">
        <f>(Tabela4[[#This Row],[Czułość po optymalizacji]]-Tabela4[[#This Row],[Czułość przed optymalizacją]])*100</f>
        <v>0.84279756305339903</v>
      </c>
    </row>
    <row r="16" spans="1:19" x14ac:dyDescent="0.25">
      <c r="A16" t="s">
        <v>13</v>
      </c>
      <c r="B16" s="5">
        <v>0.98387178172451495</v>
      </c>
      <c r="C16" s="5">
        <v>0.98518930478116795</v>
      </c>
      <c r="S16">
        <f>(Tabela4[[#This Row],[Czułość po optymalizacji]]-Tabela4[[#This Row],[Czułość przed optymalizacją]])*100</f>
        <v>0.13175230566530027</v>
      </c>
    </row>
    <row r="17" spans="1:19" x14ac:dyDescent="0.25">
      <c r="A17" t="s">
        <v>2</v>
      </c>
      <c r="B17">
        <v>0.97664155432730204</v>
      </c>
      <c r="C17">
        <v>0.97886132978507601</v>
      </c>
      <c r="S17">
        <f>(Tabela4[[#This Row],[Czułość po optymalizacji]]-Tabela4[[#This Row],[Czułość przed optymalizacją]])*100</f>
        <v>0.22197754577739648</v>
      </c>
    </row>
    <row r="18" spans="1:19" x14ac:dyDescent="0.25">
      <c r="A18" t="s">
        <v>5</v>
      </c>
      <c r="B18">
        <v>0.96370154767143701</v>
      </c>
      <c r="C18">
        <v>0.98093532793981297</v>
      </c>
      <c r="S18">
        <f>(Tabela4[[#This Row],[Czułość po optymalizacji]]-Tabela4[[#This Row],[Czułość przed optymalizacją]])*100</f>
        <v>1.7233780268375964</v>
      </c>
    </row>
    <row r="19" spans="1:19" x14ac:dyDescent="0.25">
      <c r="A19" t="s">
        <v>21</v>
      </c>
      <c r="B19">
        <v>0.86204194541228696</v>
      </c>
      <c r="C19">
        <v>0.906532813014582</v>
      </c>
      <c r="S19">
        <f>(Tabela4[[#This Row],[Czułość po optymalizacji]]-Tabela4[[#This Row],[Czułość przed optymalizacją]])*100</f>
        <v>4.4490867602295037</v>
      </c>
    </row>
    <row r="20" spans="1:19" x14ac:dyDescent="0.25">
      <c r="A20" t="s">
        <v>12</v>
      </c>
      <c r="B20">
        <v>0.93774746814672205</v>
      </c>
      <c r="C20">
        <v>0.91666825276986397</v>
      </c>
      <c r="S20">
        <f>(Tabela4[[#This Row],[Czułość po optymalizacji]]-Tabela4[[#This Row],[Czułość przed optymalizacją]])*100</f>
        <v>-2.1079215376858085</v>
      </c>
    </row>
    <row r="21" spans="1:19" x14ac:dyDescent="0.25">
      <c r="A21" t="s">
        <v>1</v>
      </c>
      <c r="B21">
        <v>0.97972575602810497</v>
      </c>
      <c r="C21">
        <v>0.98077378573226104</v>
      </c>
      <c r="S21">
        <f>(Tabela4[[#This Row],[Czułość po optymalizacji]]-Tabela4[[#This Row],[Czułość przed optymalizacją]])*100</f>
        <v>0.10480297041560727</v>
      </c>
    </row>
    <row r="22" spans="1:19" x14ac:dyDescent="0.25">
      <c r="A22" t="s">
        <v>7</v>
      </c>
      <c r="B22">
        <v>0.98023874025339497</v>
      </c>
      <c r="C22">
        <v>0.97912885252450899</v>
      </c>
      <c r="S22">
        <f>(Tabela4[[#This Row],[Czułość po optymalizacji]]-Tabela4[[#This Row],[Czułość przed optymalizacją]])*100</f>
        <v>-0.11098877288859832</v>
      </c>
    </row>
    <row r="27" spans="1:19" ht="15.75" thickBot="1" x14ac:dyDescent="0.3"/>
    <row r="28" spans="1:19" x14ac:dyDescent="0.25">
      <c r="A28" s="3" t="s">
        <v>28</v>
      </c>
      <c r="B28" s="3"/>
      <c r="C28" s="3" t="s">
        <v>29</v>
      </c>
      <c r="D28" s="3"/>
      <c r="E28" s="4" t="s">
        <v>44</v>
      </c>
      <c r="F28" s="4"/>
    </row>
    <row r="29" spans="1:19" x14ac:dyDescent="0.25">
      <c r="A29" s="1"/>
      <c r="B29" s="1"/>
      <c r="C29" s="1"/>
      <c r="D29" s="1"/>
      <c r="E29" s="1"/>
      <c r="F29" s="1"/>
    </row>
    <row r="30" spans="1:19" x14ac:dyDescent="0.25">
      <c r="A30" s="1" t="s">
        <v>30</v>
      </c>
      <c r="B30" s="1">
        <v>0.93916637363810573</v>
      </c>
      <c r="C30" s="1" t="s">
        <v>30</v>
      </c>
      <c r="D30" s="1">
        <v>0.95708317617636884</v>
      </c>
      <c r="E30" s="1" t="s">
        <v>30</v>
      </c>
      <c r="F30" s="1">
        <v>1.7916802538263195</v>
      </c>
    </row>
    <row r="31" spans="1:19" x14ac:dyDescent="0.25">
      <c r="A31" s="1" t="s">
        <v>31</v>
      </c>
      <c r="B31" s="1">
        <v>1.2297870012167023E-2</v>
      </c>
      <c r="C31" s="1" t="s">
        <v>31</v>
      </c>
      <c r="D31" s="1">
        <v>8.0072371193203925E-3</v>
      </c>
      <c r="E31" s="1" t="s">
        <v>31</v>
      </c>
      <c r="F31" s="1">
        <v>1.0360105076661645</v>
      </c>
    </row>
    <row r="32" spans="1:19" x14ac:dyDescent="0.25">
      <c r="A32" s="1" t="s">
        <v>32</v>
      </c>
      <c r="B32" s="1">
        <v>0.966825546143394</v>
      </c>
      <c r="C32" s="1" t="s">
        <v>32</v>
      </c>
      <c r="D32" s="1">
        <v>0.97406404050273099</v>
      </c>
      <c r="E32" s="1" t="s">
        <v>32</v>
      </c>
      <c r="F32" s="1">
        <v>0.22197754577739648</v>
      </c>
    </row>
    <row r="33" spans="1:6" x14ac:dyDescent="0.25">
      <c r="A33" s="1" t="s">
        <v>33</v>
      </c>
      <c r="B33" s="1" t="e">
        <v>#N/A</v>
      </c>
      <c r="C33" s="1" t="s">
        <v>33</v>
      </c>
      <c r="D33" s="1" t="e">
        <v>#N/A</v>
      </c>
      <c r="E33" s="1" t="s">
        <v>33</v>
      </c>
      <c r="F33" s="1">
        <v>0</v>
      </c>
    </row>
    <row r="34" spans="1:6" x14ac:dyDescent="0.25">
      <c r="A34" s="1" t="s">
        <v>34</v>
      </c>
      <c r="B34" s="1">
        <v>5.6355920217482876E-2</v>
      </c>
      <c r="C34" s="1" t="s">
        <v>34</v>
      </c>
      <c r="D34" s="1">
        <v>3.6693770206745843E-2</v>
      </c>
      <c r="E34" s="1" t="s">
        <v>34</v>
      </c>
      <c r="F34" s="1">
        <v>4.7475965721498259</v>
      </c>
    </row>
    <row r="35" spans="1:6" x14ac:dyDescent="0.25">
      <c r="A35" s="1" t="s">
        <v>35</v>
      </c>
      <c r="B35" s="1">
        <v>3.1759897435592955E-3</v>
      </c>
      <c r="C35" s="1" t="s">
        <v>35</v>
      </c>
      <c r="D35" s="1">
        <v>1.3464327719854689E-3</v>
      </c>
      <c r="E35" s="1" t="s">
        <v>35</v>
      </c>
      <c r="F35" s="1">
        <v>22.539673211888775</v>
      </c>
    </row>
    <row r="36" spans="1:6" x14ac:dyDescent="0.25">
      <c r="A36" s="1" t="s">
        <v>36</v>
      </c>
      <c r="B36" s="1">
        <v>2.5490696823552015</v>
      </c>
      <c r="C36" s="1" t="s">
        <v>36</v>
      </c>
      <c r="D36" s="1">
        <v>0.80156803235898488</v>
      </c>
      <c r="E36" s="1" t="s">
        <v>36</v>
      </c>
      <c r="F36" s="1">
        <v>14.342930001974928</v>
      </c>
    </row>
    <row r="37" spans="1:6" x14ac:dyDescent="0.25">
      <c r="A37" s="1" t="s">
        <v>37</v>
      </c>
      <c r="B37" s="1">
        <v>-1.6816151679309486</v>
      </c>
      <c r="C37" s="1" t="s">
        <v>37</v>
      </c>
      <c r="D37" s="1">
        <v>-1.4689419150905394</v>
      </c>
      <c r="E37" s="1" t="s">
        <v>37</v>
      </c>
      <c r="F37" s="1">
        <v>3.5658586190852706</v>
      </c>
    </row>
    <row r="38" spans="1:6" x14ac:dyDescent="0.25">
      <c r="A38" s="1" t="s">
        <v>38</v>
      </c>
      <c r="B38" s="1">
        <v>0.21193760866008493</v>
      </c>
      <c r="C38" s="1" t="s">
        <v>38</v>
      </c>
      <c r="D38" s="1">
        <v>0.11949975458657791</v>
      </c>
      <c r="E38" s="1" t="s">
        <v>38</v>
      </c>
      <c r="F38" s="1">
        <v>23.012449275939105</v>
      </c>
    </row>
    <row r="39" spans="1:6" x14ac:dyDescent="0.25">
      <c r="A39" s="1" t="s">
        <v>39</v>
      </c>
      <c r="B39" s="1">
        <v>0.77193417306443002</v>
      </c>
      <c r="C39" s="1" t="s">
        <v>39</v>
      </c>
      <c r="D39" s="1">
        <v>0.86568955019459004</v>
      </c>
      <c r="E39" s="1" t="s">
        <v>39</v>
      </c>
      <c r="F39" s="1">
        <v>-2.1079215376858085</v>
      </c>
    </row>
    <row r="40" spans="1:6" x14ac:dyDescent="0.25">
      <c r="A40" s="1" t="s">
        <v>40</v>
      </c>
      <c r="B40" s="1">
        <v>0.98387178172451495</v>
      </c>
      <c r="C40" s="1" t="s">
        <v>40</v>
      </c>
      <c r="D40" s="1">
        <v>0.98518930478116795</v>
      </c>
      <c r="E40" s="1" t="s">
        <v>40</v>
      </c>
      <c r="F40" s="1">
        <v>20.904527738253297</v>
      </c>
    </row>
    <row r="41" spans="1:6" x14ac:dyDescent="0.25">
      <c r="A41" s="1" t="s">
        <v>41</v>
      </c>
      <c r="B41" s="1">
        <v>19.722493846400219</v>
      </c>
      <c r="C41" s="1" t="s">
        <v>41</v>
      </c>
      <c r="D41" s="1">
        <v>20.098746699703746</v>
      </c>
      <c r="E41" s="1" t="s">
        <v>41</v>
      </c>
      <c r="F41" s="1">
        <v>37.62528533035271</v>
      </c>
    </row>
    <row r="42" spans="1:6" x14ac:dyDescent="0.25">
      <c r="A42" s="1" t="s">
        <v>42</v>
      </c>
      <c r="B42" s="1">
        <v>21</v>
      </c>
      <c r="C42" s="1" t="s">
        <v>42</v>
      </c>
      <c r="D42" s="1">
        <v>21</v>
      </c>
      <c r="E42" s="1" t="s">
        <v>42</v>
      </c>
      <c r="F42" s="1">
        <v>21</v>
      </c>
    </row>
    <row r="43" spans="1:6" ht="15.75" thickBot="1" x14ac:dyDescent="0.3">
      <c r="A43" s="2" t="s">
        <v>43</v>
      </c>
      <c r="B43" s="2">
        <v>2.5652907324607427E-2</v>
      </c>
      <c r="C43" s="2" t="s">
        <v>43</v>
      </c>
      <c r="D43" s="2">
        <v>1.6702803944492757E-2</v>
      </c>
      <c r="E43" s="2" t="s">
        <v>43</v>
      </c>
      <c r="F43" s="2">
        <v>2.1610800499749714</v>
      </c>
    </row>
  </sheetData>
  <sortState xmlns:xlrd2="http://schemas.microsoft.com/office/spreadsheetml/2017/richdata2" ref="A2:C45">
    <sortCondition ref="A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2B79-7168-431E-BE11-8201F4FA7B2A}">
  <dimension ref="A1:S40"/>
  <sheetViews>
    <sheetView tabSelected="1" workbookViewId="0">
      <selection activeCell="B24" sqref="B24"/>
    </sheetView>
  </sheetViews>
  <sheetFormatPr defaultRowHeight="15" x14ac:dyDescent="0.25"/>
  <cols>
    <col min="1" max="1" width="47.7109375" customWidth="1"/>
    <col min="2" max="2" width="24" customWidth="1"/>
    <col min="3" max="3" width="19.5703125" customWidth="1"/>
  </cols>
  <sheetData>
    <row r="1" spans="1:19" x14ac:dyDescent="0.25">
      <c r="A1" t="s">
        <v>0</v>
      </c>
      <c r="B1" t="s">
        <v>22</v>
      </c>
      <c r="C1" t="s">
        <v>23</v>
      </c>
      <c r="S1" t="s">
        <v>44</v>
      </c>
    </row>
    <row r="2" spans="1:19" x14ac:dyDescent="0.25">
      <c r="A2" t="s">
        <v>6</v>
      </c>
      <c r="B2">
        <v>0.89583732783075598</v>
      </c>
      <c r="C2">
        <v>0.98611767081488599</v>
      </c>
      <c r="S2">
        <f>(Tabela2[[#This Row],[Precyzja po optymalizacji]]-Tabela2[[#This Row],[Precyzja bez optymalizacji]])*100</f>
        <v>9.0280342984130009</v>
      </c>
    </row>
    <row r="3" spans="1:19" x14ac:dyDescent="0.25">
      <c r="A3" t="s">
        <v>17</v>
      </c>
      <c r="B3">
        <v>0.98753537171511496</v>
      </c>
      <c r="C3">
        <v>0.97420001380653398</v>
      </c>
      <c r="S3">
        <f>(Tabela2[[#This Row],[Precyzja po optymalizacji]]-Tabela2[[#This Row],[Precyzja bez optymalizacji]])*100</f>
        <v>-1.333535790858098</v>
      </c>
    </row>
    <row r="4" spans="1:19" x14ac:dyDescent="0.25">
      <c r="A4" t="s">
        <v>9</v>
      </c>
      <c r="B4">
        <v>0.96647446520321101</v>
      </c>
      <c r="C4">
        <v>0.97844648678413504</v>
      </c>
      <c r="S4">
        <f>(Tabela2[[#This Row],[Precyzja po optymalizacji]]-Tabela2[[#This Row],[Precyzja bez optymalizacji]])*100</f>
        <v>1.197202158092403</v>
      </c>
    </row>
    <row r="5" spans="1:19" x14ac:dyDescent="0.25">
      <c r="A5" t="s">
        <v>8</v>
      </c>
      <c r="B5">
        <v>0.97674772661366005</v>
      </c>
      <c r="C5" s="5">
        <v>0.98655164564940001</v>
      </c>
      <c r="S5">
        <f>(Tabela2[[#This Row],[Precyzja po optymalizacji]]-Tabela2[[#This Row],[Precyzja bez optymalizacji]])*100</f>
        <v>0.98039190357399608</v>
      </c>
    </row>
    <row r="6" spans="1:19" x14ac:dyDescent="0.25">
      <c r="A6" t="s">
        <v>16</v>
      </c>
      <c r="B6">
        <v>0.95786356452857901</v>
      </c>
      <c r="C6">
        <v>0.95786356452857901</v>
      </c>
      <c r="S6">
        <f>(Tabela2[[#This Row],[Precyzja po optymalizacji]]-Tabela2[[#This Row],[Precyzja bez optymalizacji]])*100</f>
        <v>0</v>
      </c>
    </row>
    <row r="7" spans="1:19" x14ac:dyDescent="0.25">
      <c r="A7" t="s">
        <v>4</v>
      </c>
      <c r="B7">
        <v>0.98681306108876898</v>
      </c>
      <c r="C7">
        <v>0.98518862171775901</v>
      </c>
      <c r="S7">
        <f>(Tabela2[[#This Row],[Precyzja po optymalizacji]]-Tabela2[[#This Row],[Precyzja bez optymalizacji]])*100</f>
        <v>-0.1624439371009978</v>
      </c>
    </row>
    <row r="8" spans="1:19" x14ac:dyDescent="0.25">
      <c r="A8" t="s">
        <v>20</v>
      </c>
      <c r="B8">
        <v>0.88342178410595495</v>
      </c>
      <c r="C8">
        <v>0.90924303828632103</v>
      </c>
      <c r="S8">
        <f>(Tabela2[[#This Row],[Precyzja po optymalizacji]]-Tabela2[[#This Row],[Precyzja bez optymalizacji]])*100</f>
        <v>2.5821254180366071</v>
      </c>
    </row>
    <row r="9" spans="1:19" x14ac:dyDescent="0.25">
      <c r="A9" t="s">
        <v>19</v>
      </c>
      <c r="B9">
        <v>0.92487720791557804</v>
      </c>
      <c r="C9">
        <v>0.92487720791557804</v>
      </c>
      <c r="S9">
        <f>(Tabela2[[#This Row],[Precyzja po optymalizacji]]-Tabela2[[#This Row],[Precyzja bez optymalizacji]])*100</f>
        <v>0</v>
      </c>
    </row>
    <row r="10" spans="1:19" x14ac:dyDescent="0.25">
      <c r="A10" t="s">
        <v>15</v>
      </c>
      <c r="B10">
        <v>0.96780581332429105</v>
      </c>
      <c r="C10">
        <v>0.97424625764284201</v>
      </c>
      <c r="S10">
        <f>(Tabela2[[#This Row],[Precyzja po optymalizacji]]-Tabela2[[#This Row],[Precyzja bez optymalizacji]])*100</f>
        <v>0.6440444318550953</v>
      </c>
    </row>
    <row r="11" spans="1:19" x14ac:dyDescent="0.25">
      <c r="A11" t="s">
        <v>14</v>
      </c>
      <c r="B11">
        <v>0.94381449759439096</v>
      </c>
      <c r="C11">
        <v>0.97231177470657704</v>
      </c>
      <c r="S11">
        <f>(Tabela2[[#This Row],[Precyzja po optymalizacji]]-Tabela2[[#This Row],[Precyzja bez optymalizacji]])*100</f>
        <v>2.8497277112186081</v>
      </c>
    </row>
    <row r="12" spans="1:19" x14ac:dyDescent="0.25">
      <c r="A12" t="s">
        <v>11</v>
      </c>
      <c r="B12">
        <v>0.96762870819375102</v>
      </c>
      <c r="C12">
        <v>0.96611980841006995</v>
      </c>
      <c r="S12">
        <f>(Tabela2[[#This Row],[Precyzja po optymalizacji]]-Tabela2[[#This Row],[Precyzja bez optymalizacji]])*100</f>
        <v>-0.15088997836810725</v>
      </c>
    </row>
    <row r="13" spans="1:19" x14ac:dyDescent="0.25">
      <c r="A13" t="s">
        <v>10</v>
      </c>
      <c r="B13">
        <v>0.98017775581023403</v>
      </c>
      <c r="C13">
        <v>0.97261291000188899</v>
      </c>
      <c r="S13">
        <f>(Tabela2[[#This Row],[Precyzja po optymalizacji]]-Tabela2[[#This Row],[Precyzja bez optymalizacji]])*100</f>
        <v>-0.75648458083450443</v>
      </c>
    </row>
    <row r="14" spans="1:19" x14ac:dyDescent="0.25">
      <c r="A14" t="s">
        <v>18</v>
      </c>
      <c r="B14">
        <v>0.90210844509122501</v>
      </c>
      <c r="C14">
        <v>0.90693471752362398</v>
      </c>
      <c r="S14">
        <f>(Tabela2[[#This Row],[Precyzja po optymalizacji]]-Tabela2[[#This Row],[Precyzja bez optymalizacji]])*100</f>
        <v>0.48262724323989703</v>
      </c>
    </row>
    <row r="15" spans="1:19" x14ac:dyDescent="0.25">
      <c r="A15" t="s">
        <v>3</v>
      </c>
      <c r="B15">
        <v>0.98317616733695201</v>
      </c>
      <c r="C15">
        <v>0.98569638086151201</v>
      </c>
      <c r="S15">
        <f>(Tabela2[[#This Row],[Precyzja po optymalizacji]]-Tabela2[[#This Row],[Precyzja bez optymalizacji]])*100</f>
        <v>0.25202135245599999</v>
      </c>
    </row>
    <row r="16" spans="1:19" x14ac:dyDescent="0.25">
      <c r="A16" t="s">
        <v>13</v>
      </c>
      <c r="B16">
        <v>0.97193771305239196</v>
      </c>
      <c r="C16">
        <v>0.97301299401631303</v>
      </c>
      <c r="S16">
        <f>(Tabela2[[#This Row],[Precyzja po optymalizacji]]-Tabela2[[#This Row],[Precyzja bez optymalizacji]])*100</f>
        <v>0.10752809639210659</v>
      </c>
    </row>
    <row r="17" spans="1:19" x14ac:dyDescent="0.25">
      <c r="A17" t="s">
        <v>2</v>
      </c>
      <c r="B17">
        <v>0.98697847736951905</v>
      </c>
      <c r="C17">
        <v>0.98269238416334204</v>
      </c>
      <c r="S17">
        <f>(Tabela2[[#This Row],[Precyzja po optymalizacji]]-Tabela2[[#This Row],[Precyzja bez optymalizacji]])*100</f>
        <v>-0.42860932061770107</v>
      </c>
    </row>
    <row r="18" spans="1:19" x14ac:dyDescent="0.25">
      <c r="A18" t="s">
        <v>5</v>
      </c>
      <c r="B18">
        <v>0.97599958119555696</v>
      </c>
      <c r="C18">
        <v>0.98135053592271304</v>
      </c>
      <c r="S18">
        <f>(Tabela2[[#This Row],[Precyzja po optymalizacji]]-Tabela2[[#This Row],[Precyzja bez optymalizacji]])*100</f>
        <v>0.53509547271560765</v>
      </c>
    </row>
    <row r="19" spans="1:19" x14ac:dyDescent="0.25">
      <c r="A19" t="s">
        <v>21</v>
      </c>
      <c r="B19">
        <v>0.919103727410991</v>
      </c>
      <c r="C19">
        <v>0.90621473133609598</v>
      </c>
      <c r="S19">
        <f>(Tabela2[[#This Row],[Precyzja po optymalizacji]]-Tabela2[[#This Row],[Precyzja bez optymalizacji]])*100</f>
        <v>-1.2888996074895021</v>
      </c>
    </row>
    <row r="20" spans="1:19" x14ac:dyDescent="0.25">
      <c r="A20" t="s">
        <v>12</v>
      </c>
      <c r="B20">
        <v>0.96384698413742897</v>
      </c>
      <c r="C20">
        <v>0.94759428094686304</v>
      </c>
      <c r="S20">
        <f>(Tabela2[[#This Row],[Precyzja po optymalizacji]]-Tabela2[[#This Row],[Precyzja bez optymalizacji]])*100</f>
        <v>-1.6252703190565931</v>
      </c>
    </row>
    <row r="21" spans="1:19" x14ac:dyDescent="0.25">
      <c r="A21" t="s">
        <v>1</v>
      </c>
      <c r="B21" s="5">
        <v>0.98782498161434795</v>
      </c>
      <c r="C21">
        <v>0.98572880263395501</v>
      </c>
      <c r="S21">
        <f>(Tabela2[[#This Row],[Precyzja po optymalizacji]]-Tabela2[[#This Row],[Precyzja bez optymalizacji]])*100</f>
        <v>-0.20961789803929376</v>
      </c>
    </row>
    <row r="22" spans="1:19" x14ac:dyDescent="0.25">
      <c r="A22" t="s">
        <v>7</v>
      </c>
      <c r="B22">
        <v>0.98300484225093199</v>
      </c>
      <c r="C22">
        <v>0.98405438003275403</v>
      </c>
      <c r="S22">
        <f>(Tabela2[[#This Row],[Precyzja po optymalizacji]]-Tabela2[[#This Row],[Precyzja bez optymalizacji]])*100</f>
        <v>0.10495377818220408</v>
      </c>
    </row>
    <row r="25" spans="1:19" ht="15.75" thickBot="1" x14ac:dyDescent="0.3"/>
    <row r="26" spans="1:19" x14ac:dyDescent="0.25">
      <c r="A26" s="3" t="s">
        <v>22</v>
      </c>
      <c r="B26" s="3"/>
      <c r="C26" s="3" t="s">
        <v>23</v>
      </c>
      <c r="D26" s="3"/>
      <c r="E26" s="4" t="s">
        <v>44</v>
      </c>
      <c r="F26" s="4"/>
    </row>
    <row r="27" spans="1:19" x14ac:dyDescent="0.25">
      <c r="A27" s="1"/>
      <c r="B27" s="1"/>
      <c r="C27" s="1"/>
      <c r="D27" s="1"/>
      <c r="E27" s="1"/>
      <c r="F27" s="1"/>
    </row>
    <row r="28" spans="1:19" x14ac:dyDescent="0.25">
      <c r="A28" s="1" t="s">
        <v>30</v>
      </c>
      <c r="B28" s="1">
        <v>0.95776086682779205</v>
      </c>
      <c r="C28" s="1" t="s">
        <v>30</v>
      </c>
      <c r="D28" s="1">
        <v>0.96385991465246368</v>
      </c>
      <c r="E28" s="1" t="s">
        <v>30</v>
      </c>
      <c r="F28" s="1">
        <v>0.60990478246717739</v>
      </c>
    </row>
    <row r="29" spans="1:19" x14ac:dyDescent="0.25">
      <c r="A29" s="1" t="s">
        <v>31</v>
      </c>
      <c r="B29" s="1">
        <v>7.1891780678203883E-3</v>
      </c>
      <c r="C29" s="1" t="s">
        <v>31</v>
      </c>
      <c r="D29" s="1">
        <v>6.0788155559827117E-3</v>
      </c>
      <c r="E29" s="1" t="s">
        <v>31</v>
      </c>
      <c r="F29" s="1">
        <v>0.48507932399105319</v>
      </c>
    </row>
    <row r="30" spans="1:19" x14ac:dyDescent="0.25">
      <c r="A30" s="1" t="s">
        <v>32</v>
      </c>
      <c r="B30" s="1">
        <v>0.96780581332429105</v>
      </c>
      <c r="C30" s="1" t="s">
        <v>32</v>
      </c>
      <c r="D30" s="1">
        <v>0.97420001380653398</v>
      </c>
      <c r="E30" s="1" t="s">
        <v>32</v>
      </c>
      <c r="F30" s="1">
        <v>0.10495377818220408</v>
      </c>
    </row>
    <row r="31" spans="1:19" x14ac:dyDescent="0.25">
      <c r="A31" s="1" t="s">
        <v>33</v>
      </c>
      <c r="B31" s="1" t="e">
        <v>#N/A</v>
      </c>
      <c r="C31" s="1" t="s">
        <v>33</v>
      </c>
      <c r="D31" s="1" t="e">
        <v>#N/A</v>
      </c>
      <c r="E31" s="1" t="s">
        <v>33</v>
      </c>
      <c r="F31" s="1">
        <v>0</v>
      </c>
    </row>
    <row r="32" spans="1:19" x14ac:dyDescent="0.25">
      <c r="A32" s="1" t="s">
        <v>34</v>
      </c>
      <c r="B32" s="1">
        <v>3.2944952680303299E-2</v>
      </c>
      <c r="C32" s="1" t="s">
        <v>34</v>
      </c>
      <c r="D32" s="1">
        <v>2.7856632420965845E-2</v>
      </c>
      <c r="E32" s="1" t="s">
        <v>34</v>
      </c>
      <c r="F32" s="1">
        <v>2.2229127202470096</v>
      </c>
    </row>
    <row r="33" spans="1:6" x14ac:dyDescent="0.25">
      <c r="A33" s="1" t="s">
        <v>35</v>
      </c>
      <c r="B33" s="1">
        <v>1.0853699071074236E-3</v>
      </c>
      <c r="C33" s="1" t="s">
        <v>35</v>
      </c>
      <c r="D33" s="1">
        <v>7.7599196983680545E-4</v>
      </c>
      <c r="E33" s="1" t="s">
        <v>35</v>
      </c>
      <c r="F33" s="1">
        <v>4.9413409618359596</v>
      </c>
    </row>
    <row r="34" spans="1:6" x14ac:dyDescent="0.25">
      <c r="A34" s="1" t="s">
        <v>36</v>
      </c>
      <c r="B34" s="1">
        <v>8.6454797842320907E-2</v>
      </c>
      <c r="C34" s="1" t="s">
        <v>36</v>
      </c>
      <c r="D34" s="1">
        <v>0.35738844424230143</v>
      </c>
      <c r="E34" s="1" t="s">
        <v>36</v>
      </c>
      <c r="F34" s="1">
        <v>10.656543656035714</v>
      </c>
    </row>
    <row r="35" spans="1:6" x14ac:dyDescent="0.25">
      <c r="A35" s="1" t="s">
        <v>37</v>
      </c>
      <c r="B35" s="1">
        <v>-1.1610557466362306</v>
      </c>
      <c r="C35" s="1" t="s">
        <v>37</v>
      </c>
      <c r="D35" s="1">
        <v>-1.333909240232821</v>
      </c>
      <c r="E35" s="1" t="s">
        <v>37</v>
      </c>
      <c r="F35" s="1">
        <v>2.9406040699002682</v>
      </c>
    </row>
    <row r="36" spans="1:6" x14ac:dyDescent="0.25">
      <c r="A36" s="1" t="s">
        <v>38</v>
      </c>
      <c r="B36" s="1">
        <v>0.104403197508393</v>
      </c>
      <c r="C36" s="1" t="s">
        <v>38</v>
      </c>
      <c r="D36" s="1">
        <v>8.0336914313304031E-2</v>
      </c>
      <c r="E36" s="1" t="s">
        <v>38</v>
      </c>
      <c r="F36" s="1">
        <v>10.653304617469594</v>
      </c>
    </row>
    <row r="37" spans="1:6" x14ac:dyDescent="0.25">
      <c r="A37" s="1" t="s">
        <v>39</v>
      </c>
      <c r="B37" s="1">
        <v>0.88342178410595495</v>
      </c>
      <c r="C37" s="1" t="s">
        <v>39</v>
      </c>
      <c r="D37" s="1">
        <v>0.90621473133609598</v>
      </c>
      <c r="E37" s="1" t="s">
        <v>39</v>
      </c>
      <c r="F37" s="1">
        <v>-1.6252703190565931</v>
      </c>
    </row>
    <row r="38" spans="1:6" x14ac:dyDescent="0.25">
      <c r="A38" s="1" t="s">
        <v>40</v>
      </c>
      <c r="B38" s="1">
        <v>0.98782498161434795</v>
      </c>
      <c r="C38" s="1" t="s">
        <v>40</v>
      </c>
      <c r="D38" s="1">
        <v>0.98655164564940001</v>
      </c>
      <c r="E38" s="1" t="s">
        <v>40</v>
      </c>
      <c r="F38" s="1">
        <v>9.0280342984130009</v>
      </c>
    </row>
    <row r="39" spans="1:6" x14ac:dyDescent="0.25">
      <c r="A39" s="1" t="s">
        <v>41</v>
      </c>
      <c r="B39" s="1">
        <v>20.112978203383634</v>
      </c>
      <c r="C39" s="1" t="s">
        <v>41</v>
      </c>
      <c r="D39" s="1">
        <v>20.241058207701737</v>
      </c>
      <c r="E39" s="1" t="s">
        <v>41</v>
      </c>
      <c r="F39" s="1">
        <v>12.808000431810726</v>
      </c>
    </row>
    <row r="40" spans="1:6" ht="15.75" thickBot="1" x14ac:dyDescent="0.3">
      <c r="A40" s="2" t="s">
        <v>42</v>
      </c>
      <c r="B40" s="2">
        <v>21</v>
      </c>
      <c r="C40" s="2" t="s">
        <v>42</v>
      </c>
      <c r="D40" s="2">
        <v>21</v>
      </c>
      <c r="E40" s="2" t="s">
        <v>42</v>
      </c>
      <c r="F40" s="2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</vt:lpstr>
      <vt:lpstr>f1</vt:lpstr>
      <vt:lpstr>recall</vt:lpstr>
      <vt:lpstr>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</dc:creator>
  <cp:lastModifiedBy>Fell</cp:lastModifiedBy>
  <dcterms:created xsi:type="dcterms:W3CDTF">2019-05-27T18:45:43Z</dcterms:created>
  <dcterms:modified xsi:type="dcterms:W3CDTF">2019-06-20T11:20:37Z</dcterms:modified>
</cp:coreProperties>
</file>