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michal/Dropbox/Sys/will-rando/templates/events/pdfs/"/>
    </mc:Choice>
  </mc:AlternateContent>
  <xr:revisionPtr revIDLastSave="0" documentId="13_ncr:1_{61C11733-DB12-0B43-BC05-38B050829972}" xr6:coauthVersionLast="43" xr6:coauthVersionMax="43" xr10:uidLastSave="{00000000-0000-0000-0000-000000000000}"/>
  <bookViews>
    <workbookView xWindow="0" yWindow="460" windowWidth="19760" windowHeight="17460" xr2:uid="{00000000-000D-0000-FFFF-FFFF00000000}"/>
  </bookViews>
  <sheets>
    <sheet name="Cues" sheetId="1" r:id="rId1"/>
    <sheet name="Control (RUSA calc)" sheetId="3" r:id="rId2"/>
  </sheets>
  <definedNames>
    <definedName name="_xlnm.Print_Area" localSheetId="0">Cues!$A$1:$D$4</definedName>
    <definedName name="_xlnm.Print_Titles" localSheetId="0">Cues!$1:$1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5" i="1" l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56" i="1"/>
  <c r="A3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<sst xmlns="http://schemas.openxmlformats.org/spreadsheetml/2006/main" count="152" uniqueCount="103">
  <si>
    <t>Leg (mi)</t>
  </si>
  <si>
    <t xml:space="preserve">Cum (mi) </t>
  </si>
  <si>
    <t>Turn</t>
  </si>
  <si>
    <t>Description</t>
  </si>
  <si>
    <t>Start</t>
  </si>
  <si>
    <t>L</t>
  </si>
  <si>
    <t xml:space="preserve"> High St</t>
  </si>
  <si>
    <t>R</t>
  </si>
  <si>
    <t xml:space="preserve"> E 4th Ave</t>
  </si>
  <si>
    <t>Onto bike lane as 4th curves left</t>
  </si>
  <si>
    <t>Right across bike bridge</t>
  </si>
  <si>
    <t>Jog left / right to onto river bank path</t>
  </si>
  <si>
    <t>Right (keep river on left)</t>
  </si>
  <si>
    <t>over Owasso bridge</t>
  </si>
  <si>
    <t>Turn left on path</t>
  </si>
  <si>
    <t>Left on River Ave</t>
  </si>
  <si>
    <t xml:space="preserve"> River Rd</t>
  </si>
  <si>
    <t>S</t>
  </si>
  <si>
    <t>becomes Clear Lake Rd</t>
  </si>
  <si>
    <t>becomes Lawrence Rd</t>
  </si>
  <si>
    <t>f</t>
  </si>
  <si>
    <t>merge onto OR-126 W.  Food on left.  Market on left.</t>
  </si>
  <si>
    <t>Left on US-101 S (either lane can turn)</t>
  </si>
  <si>
    <t>Optional:  R 1.5 miles to beach access</t>
  </si>
  <si>
    <t>Right to day use area - Dunes Overlook</t>
  </si>
  <si>
    <t>CTRL</t>
  </si>
  <si>
    <t>Right to continue US-101 S</t>
  </si>
  <si>
    <t>Right on Winchester Ave</t>
  </si>
  <si>
    <t>US-101 N</t>
  </si>
  <si>
    <t>Lower Smith River Rd</t>
  </si>
  <si>
    <t>Smith River Store</t>
  </si>
  <si>
    <t>continue Lower Smith River Rd</t>
  </si>
  <si>
    <t>continue straight onto S Sister Rd  (do not turn right)</t>
  </si>
  <si>
    <t>Bear right</t>
  </si>
  <si>
    <t>Left on Wolf Creek Rd</t>
  </si>
  <si>
    <t>Left on Territorial Hwy</t>
  </si>
  <si>
    <t>Right on Crow Rd</t>
  </si>
  <si>
    <t>Jackson's mini-mart on right</t>
  </si>
  <si>
    <t>Right into Meadowlark Park</t>
  </si>
  <si>
    <t>Slight right</t>
  </si>
  <si>
    <t>Right to continue path</t>
  </si>
  <si>
    <t>bear right at fork</t>
  </si>
  <si>
    <t>left  onto Terry St</t>
  </si>
  <si>
    <t>right onto Fern Ridge Trail</t>
  </si>
  <si>
    <t>Cross bridge and continue left</t>
  </si>
  <si>
    <t>Under bridge</t>
  </si>
  <si>
    <t>dog leg L/R at City View</t>
  </si>
  <si>
    <t xml:space="preserve"> Fern Ridge Trail</t>
  </si>
  <si>
    <t>bear right to pass under bridge</t>
  </si>
  <si>
    <t>Polk St dog-leg R/L to continue path</t>
  </si>
  <si>
    <t>onto W 16th Ave</t>
  </si>
  <si>
    <t>onto Fern Ridge Trail</t>
  </si>
  <si>
    <t>left cont  Fern Ridge Trail</t>
  </si>
  <si>
    <t>dog-leg onto 15th</t>
  </si>
  <si>
    <t>cont. W 15th Ave</t>
  </si>
  <si>
    <t>Irving Rd</t>
  </si>
  <si>
    <t>OR-36 W (Junction City/Mapleton Hwy)</t>
  </si>
  <si>
    <t>Clock</t>
  </si>
  <si>
    <t>300km ACP BREVET</t>
  </si>
  <si>
    <t>Checkpoint       Date  Time</t>
  </si>
  <si>
    <t>==========       ====  ====</t>
  </si>
  <si>
    <t xml:space="preserve">    0mi   start: 06/22 05:00</t>
  </si>
  <si>
    <t xml:space="preserve">          close: 06/22 06:00</t>
  </si>
  <si>
    <t>Deadwood</t>
  </si>
  <si>
    <t xml:space="preserve">   50mi    open: 06/22 07:21</t>
  </si>
  <si>
    <t xml:space="preserve">          close: 06/22 10:20</t>
  </si>
  <si>
    <t>Florence</t>
  </si>
  <si>
    <t xml:space="preserve">   77mi    open: 06/22 08:39</t>
  </si>
  <si>
    <t xml:space="preserve">          close: 06/22 13:16</t>
  </si>
  <si>
    <t>Reedsport</t>
  </si>
  <si>
    <t xml:space="preserve">  100mi    open: 06/22 09:42</t>
  </si>
  <si>
    <t xml:space="preserve">          close: 06/22 15:40</t>
  </si>
  <si>
    <t>Oxbow summit</t>
  </si>
  <si>
    <t xml:space="preserve">  151mi    open: 06/22 12:12</t>
  </si>
  <si>
    <t xml:space="preserve">          close: 06/22 21:08</t>
  </si>
  <si>
    <t>Falling Sky</t>
  </si>
  <si>
    <t xml:space="preserve">  187mi    open: 06/22 14:00</t>
  </si>
  <si>
    <t xml:space="preserve">          close: 06/23 01:00</t>
  </si>
  <si>
    <t>Control: Deadwood [07:21-10:20]</t>
  </si>
  <si>
    <t>Oak Alley  (before 11pm; after 11pm continue to 15th &amp; Willamette)</t>
  </si>
  <si>
    <t>Finish at Falling Sky Brew-pub by 11pm; Mandy's 11p-1am  [14:00-01:00]</t>
  </si>
  <si>
    <t>Info control at Dunes Overlook day use area</t>
  </si>
  <si>
    <t xml:space="preserve">Legend: </t>
  </si>
  <si>
    <t>R,L</t>
  </si>
  <si>
    <t>Right, Left</t>
  </si>
  <si>
    <t>bR, bL</t>
  </si>
  <si>
    <t>bear Right, bear Left</t>
  </si>
  <si>
    <t>(T)</t>
  </si>
  <si>
    <t>T intersection</t>
  </si>
  <si>
    <t>R/L or L/R</t>
  </si>
  <si>
    <t>dog-leg:  turn (from path onto street), immediate turn the other way (from street onto path)</t>
  </si>
  <si>
    <t>Straight</t>
  </si>
  <si>
    <t>bc</t>
  </si>
  <si>
    <t>becomes</t>
  </si>
  <si>
    <t>cont</t>
  </si>
  <si>
    <t>continue on</t>
  </si>
  <si>
    <t>If you abandon:  Please call number on brevet card</t>
  </si>
  <si>
    <t>Day of ride contact: Cynthia Wenks, 541 954 1114</t>
  </si>
  <si>
    <t>Control: Reedsport  (Safeway, McDonalds, Subway)
 Please text (541) 954-1114    [09:42-15:40]</t>
  </si>
  <si>
    <t>Oxbow Summit Control (staffed) [12:12-21:08]</t>
  </si>
  <si>
    <t>Open Control: Florence.  Groceries and cafes along Hwy 101. Safeway on left, Dairy Queen on right just before bridge.  Bikes 101 shop at 1537 8th St # 3198 is open 10-2.  [08:39-13:16]</t>
  </si>
  <si>
    <t>Begin at Mandy's 24 hour diner.  Proceed east on 15th Ave. 
 [05:00-06:00]</t>
  </si>
  <si>
    <t>Organizer: Michal Young, 541 556 9099, rba@will-rando.org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</si>
</sst>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h:mm;@"/>
  </numFmts>
  <fonts count="7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/>
      <top/>
      <bottom/>
      <diagonal/>
    </border>
    <border>
      <left/>
      <right style="dotted">
        <color theme="2" tint="-9.9978637043366805E-2"/>
      </right>
      <top/>
      <bottom/>
      <diagonal/>
    </border>
    <border>
      <left style="medium">
        <color theme="1"/>
      </left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28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0" fontId="5" fillId="3" borderId="0" xfId="0" applyFont="1" applyFill="1" applyAlignment="1">
      <alignment vertical="top"/>
    </xf>
    <xf numFmtId="164" fontId="5" fillId="3" borderId="0" xfId="0" applyNumberFormat="1" applyFont="1" applyFill="1" applyAlignment="1">
      <alignment vertical="top"/>
    </xf>
    <xf numFmtId="0" fontId="5" fillId="3" borderId="0" xfId="0" applyFont="1" applyFill="1" applyAlignment="1">
      <alignment horizontal="center" vertical="top"/>
    </xf>
    <xf numFmtId="0" fontId="6" fillId="0" borderId="0" xfId="0" applyFont="1"/>
    <xf numFmtId="0" fontId="1" fillId="0" borderId="0" xfId="0" applyFont="1"/>
    <xf numFmtId="164" fontId="1" fillId="0" borderId="0" xfId="0" applyNumberFormat="1" applyFont="1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left" vertical="top" wrapText="1"/>
    </xf>
    <xf numFmtId="0" fontId="0" fillId="2" borderId="0" xfId="0" applyFont="1" applyFill="1" applyAlignment="1">
      <alignment vertical="top" wrapText="1"/>
    </xf>
    <xf numFmtId="0" fontId="4" fillId="4" borderId="0" xfId="0" applyFont="1" applyFill="1" applyAlignment="1">
      <alignment vertical="top"/>
    </xf>
    <xf numFmtId="0" fontId="1" fillId="4" borderId="1" xfId="0" applyFont="1" applyFill="1" applyBorder="1" applyAlignment="1">
      <alignment vertical="top" wrapText="1"/>
    </xf>
    <xf numFmtId="0" fontId="1" fillId="4" borderId="2" xfId="0" applyFont="1" applyFill="1" applyBorder="1" applyAlignment="1">
      <alignment vertical="top" wrapText="1"/>
    </xf>
    <xf numFmtId="0" fontId="1" fillId="4" borderId="0" xfId="0" applyFont="1" applyFill="1" applyAlignment="1">
      <alignment vertical="top"/>
    </xf>
    <xf numFmtId="0" fontId="1" fillId="4" borderId="3" xfId="0" applyFont="1" applyFill="1" applyBorder="1" applyAlignment="1">
      <alignment vertical="top" wrapText="1"/>
    </xf>
    <xf numFmtId="0" fontId="1" fillId="4" borderId="0" xfId="0" applyFont="1" applyFill="1" applyAlignment="1">
      <alignment vertical="top" wrapText="1"/>
    </xf>
    <xf numFmtId="164" fontId="0" fillId="0" borderId="0" xfId="0" applyNumberFormat="1" applyFont="1" applyAlignment="1">
      <alignment vertical="top" wrapText="1"/>
    </xf>
    <xf numFmtId="164" fontId="0" fillId="2" borderId="0" xfId="0" applyNumberFormat="1" applyFont="1" applyFill="1" applyAlignment="1">
      <alignment vertical="top" wrapText="1"/>
    </xf>
    <xf numFmtId="0" fontId="0" fillId="2" borderId="0" xfId="0" applyFont="1" applyFill="1" applyAlignment="1">
      <alignment horizontal="center" vertical="top" wrapText="1"/>
    </xf>
    <xf numFmtId="166" fontId="0" fillId="0" borderId="0" xfId="0" applyNumberFormat="1" applyFont="1" applyAlignment="1">
      <alignment vertical="top" wrapText="1"/>
    </xf>
    <xf numFmtId="0" fontId="0" fillId="0" borderId="0" xfId="0" applyFont="1" applyAlignment="1">
      <alignment horizontal="center" vertical="top" wrapText="1"/>
    </xf>
    <xf numFmtId="0" fontId="5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9"/>
  <sheetViews>
    <sheetView tabSelected="1" view="pageLayout" topLeftCell="A51" zoomScaleNormal="100" workbookViewId="0">
      <selection activeCell="D69" sqref="D69"/>
    </sheetView>
  </sheetViews>
  <sheetFormatPr baseColWidth="10" defaultRowHeight="16" x14ac:dyDescent="0.2"/>
  <cols>
    <col min="1" max="1" width="7.1640625" style="2" customWidth="1"/>
    <col min="2" max="2" width="7.83203125" style="3" customWidth="1"/>
    <col min="3" max="3" width="7.6640625" style="1" customWidth="1"/>
    <col min="4" max="4" width="60.5" style="2" customWidth="1"/>
    <col min="5" max="5" width="7" customWidth="1"/>
    <col min="7" max="7" width="27.1640625" customWidth="1"/>
  </cols>
  <sheetData>
    <row r="1" spans="1:5" x14ac:dyDescent="0.2">
      <c r="A1" s="4" t="s">
        <v>0</v>
      </c>
      <c r="B1" s="5" t="s">
        <v>1</v>
      </c>
      <c r="C1" s="6" t="s">
        <v>2</v>
      </c>
      <c r="D1" s="4" t="s">
        <v>3</v>
      </c>
      <c r="E1" s="27" t="s">
        <v>57</v>
      </c>
    </row>
    <row r="2" spans="1:5" ht="34" x14ac:dyDescent="0.2">
      <c r="A2" s="22">
        <v>0</v>
      </c>
      <c r="B2" s="23">
        <v>0</v>
      </c>
      <c r="C2" s="24" t="s">
        <v>4</v>
      </c>
      <c r="D2" s="15" t="s">
        <v>101</v>
      </c>
      <c r="E2" s="25">
        <v>43638.208333333336</v>
      </c>
    </row>
    <row r="3" spans="1:5" ht="17" x14ac:dyDescent="0.2">
      <c r="A3" s="22">
        <f t="shared" ref="A3:A33" si="0">B3-B2</f>
        <v>0.24</v>
      </c>
      <c r="B3" s="22">
        <v>0.24</v>
      </c>
      <c r="C3" s="26" t="s">
        <v>5</v>
      </c>
      <c r="D3" s="13" t="s">
        <v>6</v>
      </c>
      <c r="E3" s="25">
        <f t="shared" ref="E3:E55" si="1">$E$2+(B3*1.60934/15.05)/24</f>
        <v>43638.209402662236</v>
      </c>
    </row>
    <row r="4" spans="1:5" ht="17" x14ac:dyDescent="0.2">
      <c r="A4" s="22">
        <f t="shared" si="0"/>
        <v>0.84000000000000008</v>
      </c>
      <c r="B4" s="22">
        <v>1.08</v>
      </c>
      <c r="C4" s="26" t="s">
        <v>7</v>
      </c>
      <c r="D4" s="13" t="s">
        <v>8</v>
      </c>
      <c r="E4" s="25">
        <f t="shared" si="1"/>
        <v>43638.213145313399</v>
      </c>
    </row>
    <row r="5" spans="1:5" ht="17" x14ac:dyDescent="0.2">
      <c r="A5" s="22">
        <f t="shared" si="0"/>
        <v>0.1399999999999999</v>
      </c>
      <c r="B5" s="22">
        <v>1.22</v>
      </c>
      <c r="C5" s="26" t="s">
        <v>7</v>
      </c>
      <c r="D5" s="13" t="s">
        <v>9</v>
      </c>
      <c r="E5" s="25">
        <f t="shared" si="1"/>
        <v>43638.213769088594</v>
      </c>
    </row>
    <row r="6" spans="1:5" ht="17" x14ac:dyDescent="0.2">
      <c r="A6" s="22">
        <f t="shared" si="0"/>
        <v>9.000000000000008E-2</v>
      </c>
      <c r="B6" s="22">
        <v>1.31</v>
      </c>
      <c r="C6" s="26" t="s">
        <v>7</v>
      </c>
      <c r="D6" s="13" t="s">
        <v>10</v>
      </c>
      <c r="E6" s="25">
        <f t="shared" si="1"/>
        <v>43638.214170086932</v>
      </c>
    </row>
    <row r="7" spans="1:5" ht="17" x14ac:dyDescent="0.2">
      <c r="A7" s="22">
        <f t="shared" si="0"/>
        <v>0.1399999999999999</v>
      </c>
      <c r="B7" s="22">
        <v>1.45</v>
      </c>
      <c r="C7" s="26" t="s">
        <v>5</v>
      </c>
      <c r="D7" s="13" t="s">
        <v>11</v>
      </c>
      <c r="E7" s="25">
        <f t="shared" si="1"/>
        <v>43638.214793862127</v>
      </c>
    </row>
    <row r="8" spans="1:5" ht="17" x14ac:dyDescent="0.2">
      <c r="A8" s="22">
        <f t="shared" si="0"/>
        <v>2.0000000000000018E-2</v>
      </c>
      <c r="B8" s="22">
        <v>1.47</v>
      </c>
      <c r="C8" s="26" t="s">
        <v>7</v>
      </c>
      <c r="D8" s="13" t="s">
        <v>12</v>
      </c>
      <c r="E8" s="25">
        <f t="shared" si="1"/>
        <v>43638.214882972869</v>
      </c>
    </row>
    <row r="9" spans="1:5" ht="17" x14ac:dyDescent="0.2">
      <c r="A9" s="22">
        <f t="shared" si="0"/>
        <v>3.54</v>
      </c>
      <c r="B9" s="22">
        <v>5.01</v>
      </c>
      <c r="C9" s="26" t="s">
        <v>7</v>
      </c>
      <c r="D9" s="13" t="s">
        <v>13</v>
      </c>
      <c r="E9" s="25">
        <f t="shared" si="1"/>
        <v>43638.230655574196</v>
      </c>
    </row>
    <row r="10" spans="1:5" ht="17" x14ac:dyDescent="0.2">
      <c r="A10" s="22">
        <f t="shared" si="0"/>
        <v>0.23000000000000043</v>
      </c>
      <c r="B10" s="22">
        <v>5.24</v>
      </c>
      <c r="C10" s="26" t="s">
        <v>5</v>
      </c>
      <c r="D10" s="13" t="s">
        <v>14</v>
      </c>
      <c r="E10" s="25">
        <f t="shared" si="1"/>
        <v>43638.23168034773</v>
      </c>
    </row>
    <row r="11" spans="1:5" ht="17" x14ac:dyDescent="0.2">
      <c r="A11" s="22">
        <f t="shared" si="0"/>
        <v>0.41000000000000014</v>
      </c>
      <c r="B11" s="22">
        <v>5.65</v>
      </c>
      <c r="C11" s="26" t="s">
        <v>5</v>
      </c>
      <c r="D11" s="13" t="s">
        <v>15</v>
      </c>
      <c r="E11" s="25">
        <f t="shared" si="1"/>
        <v>43638.23350711794</v>
      </c>
    </row>
    <row r="12" spans="1:5" ht="17" x14ac:dyDescent="0.2">
      <c r="A12" s="22">
        <f t="shared" si="0"/>
        <v>0.27999999999999936</v>
      </c>
      <c r="B12" s="22">
        <v>5.93</v>
      </c>
      <c r="C12" s="26" t="s">
        <v>7</v>
      </c>
      <c r="D12" s="13" t="s">
        <v>16</v>
      </c>
      <c r="E12" s="25">
        <f t="shared" si="1"/>
        <v>43638.23475466833</v>
      </c>
    </row>
    <row r="13" spans="1:5" ht="17" x14ac:dyDescent="0.2">
      <c r="A13" s="22">
        <f t="shared" si="0"/>
        <v>0.57000000000000028</v>
      </c>
      <c r="B13" s="22">
        <v>6.5</v>
      </c>
      <c r="C13" s="26" t="s">
        <v>5</v>
      </c>
      <c r="D13" s="13" t="s">
        <v>55</v>
      </c>
      <c r="E13" s="25">
        <f t="shared" si="1"/>
        <v>43638.237294324477</v>
      </c>
    </row>
    <row r="14" spans="1:5" ht="17" x14ac:dyDescent="0.2">
      <c r="A14" s="22">
        <f t="shared" si="0"/>
        <v>2.0299999999999994</v>
      </c>
      <c r="B14" s="22">
        <v>8.5299999999999994</v>
      </c>
      <c r="C14" s="26" t="s">
        <v>17</v>
      </c>
      <c r="D14" s="13" t="s">
        <v>18</v>
      </c>
      <c r="E14" s="25">
        <f t="shared" si="1"/>
        <v>43638.24633906479</v>
      </c>
    </row>
    <row r="15" spans="1:5" ht="17" x14ac:dyDescent="0.2">
      <c r="A15" s="22">
        <f t="shared" si="0"/>
        <v>8.3800000000000008</v>
      </c>
      <c r="B15" s="22">
        <v>16.91</v>
      </c>
      <c r="C15" s="26" t="s">
        <v>17</v>
      </c>
      <c r="D15" s="13" t="s">
        <v>19</v>
      </c>
      <c r="E15" s="25">
        <f t="shared" si="1"/>
        <v>43638.283676465675</v>
      </c>
    </row>
    <row r="16" spans="1:5" ht="17" x14ac:dyDescent="0.2">
      <c r="A16" s="22">
        <f t="shared" si="0"/>
        <v>3.8500000000000014</v>
      </c>
      <c r="B16" s="22">
        <v>20.76</v>
      </c>
      <c r="C16" s="26" t="s">
        <v>5</v>
      </c>
      <c r="D16" s="13" t="s">
        <v>56</v>
      </c>
      <c r="E16" s="25">
        <f t="shared" si="1"/>
        <v>43638.300830283501</v>
      </c>
    </row>
    <row r="17" spans="1:5" ht="17" x14ac:dyDescent="0.2">
      <c r="A17" s="22">
        <f t="shared" si="0"/>
        <v>28.859999999999996</v>
      </c>
      <c r="B17" s="22">
        <v>49.62</v>
      </c>
      <c r="C17" s="26" t="s">
        <v>20</v>
      </c>
      <c r="D17" s="13" t="s">
        <v>78</v>
      </c>
      <c r="E17" s="25">
        <f t="shared" si="1"/>
        <v>43638.429417084168</v>
      </c>
    </row>
    <row r="18" spans="1:5" ht="17" x14ac:dyDescent="0.2">
      <c r="A18" s="22">
        <f t="shared" si="0"/>
        <v>13.18</v>
      </c>
      <c r="B18" s="22">
        <v>62.8</v>
      </c>
      <c r="C18" s="26" t="s">
        <v>17</v>
      </c>
      <c r="D18" s="14" t="s">
        <v>21</v>
      </c>
      <c r="E18" s="25">
        <f t="shared" si="1"/>
        <v>43638.488141063128</v>
      </c>
    </row>
    <row r="19" spans="1:5" ht="17" x14ac:dyDescent="0.2">
      <c r="A19" s="22">
        <f t="shared" si="0"/>
        <v>14.400000000000006</v>
      </c>
      <c r="B19" s="22">
        <v>77.2</v>
      </c>
      <c r="C19" s="26" t="s">
        <v>5</v>
      </c>
      <c r="D19" s="13" t="s">
        <v>22</v>
      </c>
      <c r="E19" s="25">
        <f t="shared" si="1"/>
        <v>43638.552300797346</v>
      </c>
    </row>
    <row r="20" spans="1:5" ht="51" x14ac:dyDescent="0.2">
      <c r="A20" s="23">
        <f t="shared" si="0"/>
        <v>9.9999999999909051E-3</v>
      </c>
      <c r="B20" s="23">
        <v>77.209999999999994</v>
      </c>
      <c r="C20" s="24" t="s">
        <v>25</v>
      </c>
      <c r="D20" s="15" t="s">
        <v>100</v>
      </c>
      <c r="E20" s="25">
        <f t="shared" si="1"/>
        <v>43638.552345352713</v>
      </c>
    </row>
    <row r="21" spans="1:5" ht="17" x14ac:dyDescent="0.2">
      <c r="A21" s="22">
        <f t="shared" si="0"/>
        <v>7.8300000000000125</v>
      </c>
      <c r="B21" s="22">
        <v>85.04</v>
      </c>
      <c r="C21" s="26"/>
      <c r="D21" s="13" t="s">
        <v>23</v>
      </c>
      <c r="E21" s="25">
        <f t="shared" si="1"/>
        <v>43638.5872322082</v>
      </c>
    </row>
    <row r="22" spans="1:5" ht="17" x14ac:dyDescent="0.2">
      <c r="A22" s="22">
        <f t="shared" si="0"/>
        <v>2.6599999999999966</v>
      </c>
      <c r="B22" s="22">
        <v>87.7</v>
      </c>
      <c r="C22" s="26" t="s">
        <v>7</v>
      </c>
      <c r="D22" s="13" t="s">
        <v>24</v>
      </c>
      <c r="E22" s="25">
        <f t="shared" si="1"/>
        <v>43638.599083936882</v>
      </c>
    </row>
    <row r="23" spans="1:5" ht="17" x14ac:dyDescent="0.2">
      <c r="A23" s="23">
        <f t="shared" si="0"/>
        <v>0.25</v>
      </c>
      <c r="B23" s="23">
        <v>87.95</v>
      </c>
      <c r="C23" s="24" t="s">
        <v>25</v>
      </c>
      <c r="D23" s="15" t="s">
        <v>81</v>
      </c>
      <c r="E23" s="25">
        <f t="shared" si="1"/>
        <v>43638.600197821157</v>
      </c>
    </row>
    <row r="24" spans="1:5" ht="17" x14ac:dyDescent="0.2">
      <c r="A24" s="22">
        <f t="shared" si="0"/>
        <v>0.25999999999999091</v>
      </c>
      <c r="B24" s="22">
        <v>88.21</v>
      </c>
      <c r="C24" s="26" t="s">
        <v>7</v>
      </c>
      <c r="D24" s="13" t="s">
        <v>26</v>
      </c>
      <c r="E24" s="25">
        <f t="shared" si="1"/>
        <v>43638.601356260799</v>
      </c>
    </row>
    <row r="25" spans="1:5" ht="17" x14ac:dyDescent="0.2">
      <c r="A25" s="22">
        <f t="shared" si="0"/>
        <v>11.320000000000007</v>
      </c>
      <c r="B25" s="22">
        <v>99.53</v>
      </c>
      <c r="C25" s="26" t="s">
        <v>7</v>
      </c>
      <c r="D25" s="13" t="s">
        <v>27</v>
      </c>
      <c r="E25" s="25">
        <f t="shared" si="1"/>
        <v>43638.651792940756</v>
      </c>
    </row>
    <row r="26" spans="1:5" ht="34" x14ac:dyDescent="0.2">
      <c r="A26" s="23">
        <f t="shared" si="0"/>
        <v>1.0000000000005116E-2</v>
      </c>
      <c r="B26" s="23">
        <v>99.54</v>
      </c>
      <c r="C26" s="24" t="s">
        <v>25</v>
      </c>
      <c r="D26" s="15" t="s">
        <v>98</v>
      </c>
      <c r="E26" s="25">
        <f t="shared" si="1"/>
        <v>43638.651837496123</v>
      </c>
    </row>
    <row r="27" spans="1:5" ht="17" x14ac:dyDescent="0.2">
      <c r="A27" s="22">
        <f t="shared" si="0"/>
        <v>1.9999999999996021E-2</v>
      </c>
      <c r="B27" s="22">
        <v>99.56</v>
      </c>
      <c r="C27" s="26" t="s">
        <v>5</v>
      </c>
      <c r="D27" s="13" t="s">
        <v>28</v>
      </c>
      <c r="E27" s="25">
        <f t="shared" si="1"/>
        <v>43638.651926606872</v>
      </c>
    </row>
    <row r="28" spans="1:5" ht="17" x14ac:dyDescent="0.2">
      <c r="A28" s="22">
        <f t="shared" si="0"/>
        <v>1.269999999999996</v>
      </c>
      <c r="B28" s="22">
        <v>100.83</v>
      </c>
      <c r="C28" s="26" t="s">
        <v>7</v>
      </c>
      <c r="D28" s="13" t="s">
        <v>29</v>
      </c>
      <c r="E28" s="25">
        <f t="shared" si="1"/>
        <v>43638.657585138986</v>
      </c>
    </row>
    <row r="29" spans="1:5" ht="17" x14ac:dyDescent="0.2">
      <c r="A29" s="22">
        <f t="shared" si="0"/>
        <v>15.36</v>
      </c>
      <c r="B29" s="22">
        <v>116.19</v>
      </c>
      <c r="C29" s="26" t="s">
        <v>20</v>
      </c>
      <c r="D29" s="13" t="s">
        <v>30</v>
      </c>
      <c r="E29" s="25">
        <f t="shared" si="1"/>
        <v>43638.726022188821</v>
      </c>
    </row>
    <row r="30" spans="1:5" ht="17" x14ac:dyDescent="0.2">
      <c r="A30" s="22">
        <f t="shared" si="0"/>
        <v>2.3799999999999955</v>
      </c>
      <c r="B30" s="22">
        <v>118.57</v>
      </c>
      <c r="C30" s="26" t="s">
        <v>5</v>
      </c>
      <c r="D30" s="13" t="s">
        <v>31</v>
      </c>
      <c r="E30" s="25">
        <f t="shared" si="1"/>
        <v>43638.736626367114</v>
      </c>
    </row>
    <row r="31" spans="1:5" ht="17" x14ac:dyDescent="0.2">
      <c r="A31" s="22">
        <f t="shared" si="0"/>
        <v>23.010000000000019</v>
      </c>
      <c r="B31" s="22">
        <v>141.58000000000001</v>
      </c>
      <c r="C31" s="26" t="s">
        <v>17</v>
      </c>
      <c r="D31" s="13" t="s">
        <v>32</v>
      </c>
      <c r="E31" s="25">
        <f t="shared" si="1"/>
        <v>43638.839148275751</v>
      </c>
    </row>
    <row r="32" spans="1:5" ht="17" x14ac:dyDescent="0.2">
      <c r="A32" s="23">
        <f t="shared" si="0"/>
        <v>8.9299999999999784</v>
      </c>
      <c r="B32" s="23">
        <v>150.51</v>
      </c>
      <c r="C32" s="24" t="s">
        <v>25</v>
      </c>
      <c r="D32" s="15" t="s">
        <v>99</v>
      </c>
      <c r="E32" s="25">
        <f t="shared" si="1"/>
        <v>43638.878936222041</v>
      </c>
    </row>
    <row r="33" spans="1:5" ht="17" x14ac:dyDescent="0.2">
      <c r="A33" s="22">
        <f t="shared" si="0"/>
        <v>2.0700000000000216</v>
      </c>
      <c r="B33" s="22">
        <v>152.58000000000001</v>
      </c>
      <c r="C33" s="26" t="s">
        <v>7</v>
      </c>
      <c r="D33" s="13" t="s">
        <v>33</v>
      </c>
      <c r="E33" s="25">
        <f t="shared" si="1"/>
        <v>43638.888159183836</v>
      </c>
    </row>
    <row r="34" spans="1:5" ht="17" x14ac:dyDescent="0.2">
      <c r="A34" s="22">
        <f t="shared" ref="A34:A56" si="2">B34-B33</f>
        <v>5.9299999999999784</v>
      </c>
      <c r="B34" s="22">
        <v>158.51</v>
      </c>
      <c r="C34" s="26" t="s">
        <v>5</v>
      </c>
      <c r="D34" s="13" t="s">
        <v>34</v>
      </c>
      <c r="E34" s="25">
        <f t="shared" si="1"/>
        <v>43638.914580518831</v>
      </c>
    </row>
    <row r="35" spans="1:5" ht="17" x14ac:dyDescent="0.2">
      <c r="A35" s="22">
        <f t="shared" si="2"/>
        <v>11.610000000000014</v>
      </c>
      <c r="B35" s="22">
        <v>170.12</v>
      </c>
      <c r="C35" s="26" t="s">
        <v>5</v>
      </c>
      <c r="D35" s="13" t="s">
        <v>35</v>
      </c>
      <c r="E35" s="25">
        <f t="shared" si="1"/>
        <v>43638.966309304546</v>
      </c>
    </row>
    <row r="36" spans="1:5" ht="17" x14ac:dyDescent="0.2">
      <c r="A36" s="22">
        <f t="shared" si="2"/>
        <v>0.29999999999998295</v>
      </c>
      <c r="B36" s="22">
        <v>170.42</v>
      </c>
      <c r="C36" s="26" t="s">
        <v>7</v>
      </c>
      <c r="D36" s="13" t="s">
        <v>36</v>
      </c>
      <c r="E36" s="25">
        <f t="shared" si="1"/>
        <v>43638.967645965669</v>
      </c>
    </row>
    <row r="37" spans="1:5" ht="17" x14ac:dyDescent="0.2">
      <c r="A37" s="22">
        <f t="shared" si="2"/>
        <v>8.160000000000025</v>
      </c>
      <c r="B37" s="22">
        <v>178.58</v>
      </c>
      <c r="C37" s="26" t="s">
        <v>20</v>
      </c>
      <c r="D37" s="13" t="s">
        <v>37</v>
      </c>
      <c r="E37" s="25">
        <f t="shared" si="1"/>
        <v>43639.004003148395</v>
      </c>
    </row>
    <row r="38" spans="1:5" ht="17" x14ac:dyDescent="0.2">
      <c r="A38" s="22">
        <f t="shared" si="2"/>
        <v>0.79999999999998295</v>
      </c>
      <c r="B38" s="22">
        <v>179.38</v>
      </c>
      <c r="C38" s="26" t="s">
        <v>7</v>
      </c>
      <c r="D38" s="13" t="s">
        <v>38</v>
      </c>
      <c r="E38" s="25">
        <f t="shared" si="1"/>
        <v>43639.007567578075</v>
      </c>
    </row>
    <row r="39" spans="1:5" ht="17" x14ac:dyDescent="0.2">
      <c r="A39" s="22">
        <f t="shared" si="2"/>
        <v>9.0000000000003411E-2</v>
      </c>
      <c r="B39" s="22">
        <v>179.47</v>
      </c>
      <c r="C39" s="26" t="s">
        <v>7</v>
      </c>
      <c r="D39" s="13" t="s">
        <v>39</v>
      </c>
      <c r="E39" s="25">
        <f t="shared" si="1"/>
        <v>43639.007968576414</v>
      </c>
    </row>
    <row r="40" spans="1:5" ht="17" x14ac:dyDescent="0.2">
      <c r="A40" s="22">
        <f t="shared" si="2"/>
        <v>0.37999999999999545</v>
      </c>
      <c r="B40" s="22">
        <v>179.85</v>
      </c>
      <c r="C40" s="26" t="s">
        <v>7</v>
      </c>
      <c r="D40" s="13" t="s">
        <v>40</v>
      </c>
      <c r="E40" s="25">
        <f t="shared" si="1"/>
        <v>43639.009661680509</v>
      </c>
    </row>
    <row r="41" spans="1:5" ht="17" x14ac:dyDescent="0.2">
      <c r="A41" s="22">
        <f t="shared" si="2"/>
        <v>0.93999999999999773</v>
      </c>
      <c r="B41" s="22">
        <v>180.79</v>
      </c>
      <c r="C41" s="26" t="s">
        <v>7</v>
      </c>
      <c r="D41" s="13" t="s">
        <v>41</v>
      </c>
      <c r="E41" s="25">
        <f t="shared" si="1"/>
        <v>43639.013849885385</v>
      </c>
    </row>
    <row r="42" spans="1:5" ht="17" x14ac:dyDescent="0.2">
      <c r="A42" s="22">
        <f t="shared" si="2"/>
        <v>0.95000000000001705</v>
      </c>
      <c r="B42" s="22">
        <v>181.74</v>
      </c>
      <c r="C42" s="26" t="s">
        <v>5</v>
      </c>
      <c r="D42" s="13" t="s">
        <v>42</v>
      </c>
      <c r="E42" s="25">
        <f t="shared" si="1"/>
        <v>43639.018082645627</v>
      </c>
    </row>
    <row r="43" spans="1:5" ht="17" x14ac:dyDescent="0.2">
      <c r="A43" s="22">
        <f t="shared" si="2"/>
        <v>3.9999999999992042E-2</v>
      </c>
      <c r="B43" s="22">
        <v>181.78</v>
      </c>
      <c r="C43" s="26" t="s">
        <v>7</v>
      </c>
      <c r="D43" s="13" t="s">
        <v>43</v>
      </c>
      <c r="E43" s="25">
        <f t="shared" si="1"/>
        <v>43639.018260867109</v>
      </c>
    </row>
    <row r="44" spans="1:5" ht="17" x14ac:dyDescent="0.2">
      <c r="A44" s="22">
        <f t="shared" si="2"/>
        <v>2.3700000000000045</v>
      </c>
      <c r="B44" s="22">
        <v>184.15</v>
      </c>
      <c r="C44" s="26" t="s">
        <v>5</v>
      </c>
      <c r="D44" s="13" t="s">
        <v>44</v>
      </c>
      <c r="E44" s="25">
        <f t="shared" si="1"/>
        <v>43639.028820490035</v>
      </c>
    </row>
    <row r="45" spans="1:5" ht="17" x14ac:dyDescent="0.2">
      <c r="A45" s="22">
        <f t="shared" si="2"/>
        <v>0.19999999999998863</v>
      </c>
      <c r="B45" s="22">
        <v>184.35</v>
      </c>
      <c r="C45" s="26" t="s">
        <v>17</v>
      </c>
      <c r="D45" s="13" t="s">
        <v>45</v>
      </c>
      <c r="E45" s="25">
        <f t="shared" si="1"/>
        <v>43639.029711597454</v>
      </c>
    </row>
    <row r="46" spans="1:5" ht="17" x14ac:dyDescent="0.2">
      <c r="A46" s="22">
        <f t="shared" si="2"/>
        <v>0.62000000000000455</v>
      </c>
      <c r="B46" s="22">
        <v>184.97</v>
      </c>
      <c r="C46" s="26" t="s">
        <v>5</v>
      </c>
      <c r="D46" s="13" t="s">
        <v>46</v>
      </c>
      <c r="E46" s="25">
        <f t="shared" si="1"/>
        <v>43639.032474030457</v>
      </c>
    </row>
    <row r="47" spans="1:5" ht="17" x14ac:dyDescent="0.2">
      <c r="A47" s="22">
        <f t="shared" si="2"/>
        <v>3.0000000000001137E-2</v>
      </c>
      <c r="B47" s="22">
        <v>185</v>
      </c>
      <c r="C47" s="26" t="s">
        <v>7</v>
      </c>
      <c r="D47" s="13" t="s">
        <v>47</v>
      </c>
      <c r="E47" s="25">
        <f t="shared" si="1"/>
        <v>43639.032607696572</v>
      </c>
    </row>
    <row r="48" spans="1:5" ht="17" x14ac:dyDescent="0.2">
      <c r="A48" s="22">
        <f t="shared" si="2"/>
        <v>0.58000000000001251</v>
      </c>
      <c r="B48" s="22">
        <v>185.58</v>
      </c>
      <c r="C48" s="26" t="s">
        <v>7</v>
      </c>
      <c r="D48" s="13" t="s">
        <v>48</v>
      </c>
      <c r="E48" s="25">
        <f t="shared" si="1"/>
        <v>43639.035191908086</v>
      </c>
    </row>
    <row r="49" spans="1:5" ht="17" x14ac:dyDescent="0.2">
      <c r="A49" s="22">
        <f t="shared" si="2"/>
        <v>0.31999999999999318</v>
      </c>
      <c r="B49" s="22">
        <v>185.9</v>
      </c>
      <c r="C49" s="26" t="s">
        <v>7</v>
      </c>
      <c r="D49" s="13" t="s">
        <v>49</v>
      </c>
      <c r="E49" s="25">
        <f t="shared" si="1"/>
        <v>43639.036617679958</v>
      </c>
    </row>
    <row r="50" spans="1:5" ht="17" x14ac:dyDescent="0.2">
      <c r="A50" s="22">
        <f t="shared" si="2"/>
        <v>0.16999999999998749</v>
      </c>
      <c r="B50" s="22">
        <v>186.07</v>
      </c>
      <c r="C50" s="26" t="s">
        <v>17</v>
      </c>
      <c r="D50" s="13" t="s">
        <v>50</v>
      </c>
      <c r="E50" s="25">
        <f t="shared" si="1"/>
        <v>43639.037375121268</v>
      </c>
    </row>
    <row r="51" spans="1:5" ht="17" x14ac:dyDescent="0.2">
      <c r="A51" s="22">
        <f t="shared" si="2"/>
        <v>0.18999999999999773</v>
      </c>
      <c r="B51" s="22">
        <v>186.26</v>
      </c>
      <c r="C51" s="26" t="s">
        <v>17</v>
      </c>
      <c r="D51" s="13" t="s">
        <v>51</v>
      </c>
      <c r="E51" s="25">
        <f t="shared" si="1"/>
        <v>43639.038221673312</v>
      </c>
    </row>
    <row r="52" spans="1:5" ht="17" x14ac:dyDescent="0.2">
      <c r="A52" s="22">
        <f t="shared" si="2"/>
        <v>0.12999999999999545</v>
      </c>
      <c r="B52" s="22">
        <v>186.39</v>
      </c>
      <c r="C52" s="26" t="s">
        <v>5</v>
      </c>
      <c r="D52" s="13" t="s">
        <v>52</v>
      </c>
      <c r="E52" s="25">
        <f t="shared" si="1"/>
        <v>43639.038800893133</v>
      </c>
    </row>
    <row r="53" spans="1:5" ht="17" x14ac:dyDescent="0.2">
      <c r="A53" s="22">
        <f t="shared" si="2"/>
        <v>9.0000000000003411E-2</v>
      </c>
      <c r="B53" s="22">
        <v>186.48</v>
      </c>
      <c r="C53" s="26" t="s">
        <v>5</v>
      </c>
      <c r="D53" s="13" t="s">
        <v>53</v>
      </c>
      <c r="E53" s="25">
        <f t="shared" si="1"/>
        <v>43639.039201891472</v>
      </c>
    </row>
    <row r="54" spans="1:5" ht="17" x14ac:dyDescent="0.2">
      <c r="A54" s="22">
        <f t="shared" si="2"/>
        <v>1.0000000000019327E-2</v>
      </c>
      <c r="B54" s="22">
        <v>186.49</v>
      </c>
      <c r="C54" s="26" t="s">
        <v>7</v>
      </c>
      <c r="D54" s="13" t="s">
        <v>54</v>
      </c>
      <c r="E54" s="25">
        <f t="shared" si="1"/>
        <v>43639.039246446846</v>
      </c>
    </row>
    <row r="55" spans="1:5" ht="17" x14ac:dyDescent="0.2">
      <c r="A55" s="22">
        <f t="shared" si="2"/>
        <v>0.50999999999999091</v>
      </c>
      <c r="B55" s="22">
        <v>187</v>
      </c>
      <c r="C55" s="26" t="s">
        <v>5</v>
      </c>
      <c r="D55" s="13" t="s">
        <v>79</v>
      </c>
      <c r="E55" s="25">
        <f t="shared" si="1"/>
        <v>43639.041518770769</v>
      </c>
    </row>
    <row r="56" spans="1:5" ht="34" x14ac:dyDescent="0.2">
      <c r="A56" s="22">
        <f t="shared" si="2"/>
        <v>0.12999999999999545</v>
      </c>
      <c r="B56" s="22">
        <v>187.13</v>
      </c>
      <c r="C56" s="26" t="s">
        <v>25</v>
      </c>
      <c r="D56" s="15" t="s">
        <v>80</v>
      </c>
      <c r="E56" s="25">
        <f>$E$2+(B56*1.60934/15.05)/24</f>
        <v>43639.04209799059</v>
      </c>
    </row>
    <row r="57" spans="1:5" ht="19" x14ac:dyDescent="0.25">
      <c r="A57" s="11"/>
      <c r="B57" s="9"/>
      <c r="C57" s="10"/>
      <c r="D57" s="11"/>
      <c r="E57" s="8"/>
    </row>
    <row r="59" spans="1:5" ht="19" x14ac:dyDescent="0.2">
      <c r="C59" s="16" t="s">
        <v>82</v>
      </c>
      <c r="D59" s="17"/>
      <c r="E59" s="18"/>
    </row>
    <row r="60" spans="1:5" ht="19" x14ac:dyDescent="0.2">
      <c r="C60" s="19" t="s">
        <v>83</v>
      </c>
      <c r="D60" s="20" t="s">
        <v>84</v>
      </c>
      <c r="E60" s="18"/>
    </row>
    <row r="61" spans="1:5" ht="19" x14ac:dyDescent="0.2">
      <c r="C61" s="19" t="s">
        <v>85</v>
      </c>
      <c r="D61" s="17" t="s">
        <v>86</v>
      </c>
      <c r="E61" s="18"/>
    </row>
    <row r="62" spans="1:5" ht="19" x14ac:dyDescent="0.2">
      <c r="C62" s="19" t="s">
        <v>87</v>
      </c>
      <c r="D62" s="17" t="s">
        <v>88</v>
      </c>
      <c r="E62" s="18"/>
    </row>
    <row r="63" spans="1:5" ht="40" x14ac:dyDescent="0.2">
      <c r="C63" s="21" t="s">
        <v>89</v>
      </c>
      <c r="D63" s="17" t="s">
        <v>90</v>
      </c>
      <c r="E63" s="18"/>
    </row>
    <row r="64" spans="1:5" ht="19" x14ac:dyDescent="0.2">
      <c r="C64" s="19" t="s">
        <v>17</v>
      </c>
      <c r="D64" s="17" t="s">
        <v>91</v>
      </c>
      <c r="E64" s="18"/>
    </row>
    <row r="65" spans="3:5" ht="19" x14ac:dyDescent="0.2">
      <c r="C65" s="19" t="s">
        <v>92</v>
      </c>
      <c r="D65" s="17" t="s">
        <v>93</v>
      </c>
      <c r="E65" s="18"/>
    </row>
    <row r="66" spans="3:5" ht="19" x14ac:dyDescent="0.2">
      <c r="C66" s="19" t="s">
        <v>94</v>
      </c>
      <c r="D66" s="17" t="s">
        <v>95</v>
      </c>
      <c r="E66" s="18"/>
    </row>
    <row r="67" spans="3:5" ht="20" x14ac:dyDescent="0.2">
      <c r="C67" s="9"/>
      <c r="D67" s="12" t="s">
        <v>96</v>
      </c>
    </row>
    <row r="68" spans="3:5" x14ac:dyDescent="0.2">
      <c r="D68" s="2" t="s">
        <v>102</v>
      </c>
    </row>
    <row r="69" spans="3:5" x14ac:dyDescent="0.2">
      <c r="D69" s="2" t="s">
        <v>97</v>
      </c>
    </row>
  </sheetData>
  <mergeCells count="8">
    <mergeCell ref="D65:E65"/>
    <mergeCell ref="D66:E66"/>
    <mergeCell ref="D59:E59"/>
    <mergeCell ref="D60:E60"/>
    <mergeCell ref="D61:E61"/>
    <mergeCell ref="D62:E62"/>
    <mergeCell ref="D63:E63"/>
    <mergeCell ref="D64:E64"/>
  </mergeCells>
  <printOptions horizontalCentered="1" gridLines="1"/>
  <pageMargins left="0.25" right="0.25" top="0.5" bottom="0.5" header="0.3" footer="0.3"/>
  <pageSetup orientation="portrait" horizontalDpi="0" verticalDpi="0"/>
  <headerFooter>
    <oddHeader xml:space="preserve">&amp;C&amp;"System Font,Regular"&amp;10&amp;K000000Willamette Randonneurs - Smith River 300k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752A2-E2A8-DC4D-9842-A566DE11A2CA}">
  <dimension ref="A1:A25"/>
  <sheetViews>
    <sheetView workbookViewId="0">
      <selection activeCell="F12" sqref="F12"/>
    </sheetView>
  </sheetViews>
  <sheetFormatPr baseColWidth="10" defaultRowHeight="16" x14ac:dyDescent="0.2"/>
  <sheetData>
    <row r="1" spans="1:1" ht="17" x14ac:dyDescent="0.25">
      <c r="A1" s="7" t="s">
        <v>58</v>
      </c>
    </row>
    <row r="2" spans="1:1" ht="17" x14ac:dyDescent="0.25">
      <c r="A2" s="7" t="s">
        <v>59</v>
      </c>
    </row>
    <row r="3" spans="1:1" ht="17" x14ac:dyDescent="0.25">
      <c r="A3" s="7" t="s">
        <v>60</v>
      </c>
    </row>
    <row r="4" spans="1:1" ht="17" x14ac:dyDescent="0.25">
      <c r="A4" s="7" t="s">
        <v>61</v>
      </c>
    </row>
    <row r="5" spans="1:1" ht="17" x14ac:dyDescent="0.25">
      <c r="A5" s="7" t="s">
        <v>62</v>
      </c>
    </row>
    <row r="7" spans="1:1" ht="17" x14ac:dyDescent="0.25">
      <c r="A7" s="7" t="s">
        <v>63</v>
      </c>
    </row>
    <row r="8" spans="1:1" ht="17" x14ac:dyDescent="0.25">
      <c r="A8" s="7" t="s">
        <v>64</v>
      </c>
    </row>
    <row r="9" spans="1:1" ht="17" x14ac:dyDescent="0.25">
      <c r="A9" s="7" t="s">
        <v>65</v>
      </c>
    </row>
    <row r="11" spans="1:1" ht="17" x14ac:dyDescent="0.25">
      <c r="A11" s="7" t="s">
        <v>66</v>
      </c>
    </row>
    <row r="12" spans="1:1" ht="17" x14ac:dyDescent="0.25">
      <c r="A12" s="7" t="s">
        <v>67</v>
      </c>
    </row>
    <row r="13" spans="1:1" ht="17" x14ac:dyDescent="0.25">
      <c r="A13" s="7" t="s">
        <v>68</v>
      </c>
    </row>
    <row r="15" spans="1:1" ht="17" x14ac:dyDescent="0.25">
      <c r="A15" s="7" t="s">
        <v>69</v>
      </c>
    </row>
    <row r="16" spans="1:1" ht="17" x14ac:dyDescent="0.25">
      <c r="A16" s="7" t="s">
        <v>70</v>
      </c>
    </row>
    <row r="17" spans="1:1" ht="17" x14ac:dyDescent="0.25">
      <c r="A17" s="7" t="s">
        <v>71</v>
      </c>
    </row>
    <row r="19" spans="1:1" ht="17" x14ac:dyDescent="0.25">
      <c r="A19" s="7" t="s">
        <v>72</v>
      </c>
    </row>
    <row r="20" spans="1:1" ht="17" x14ac:dyDescent="0.25">
      <c r="A20" s="7" t="s">
        <v>73</v>
      </c>
    </row>
    <row r="21" spans="1:1" ht="17" x14ac:dyDescent="0.25">
      <c r="A21" s="7" t="s">
        <v>74</v>
      </c>
    </row>
    <row r="23" spans="1:1" ht="17" x14ac:dyDescent="0.25">
      <c r="A23" s="7" t="s">
        <v>75</v>
      </c>
    </row>
    <row r="24" spans="1:1" ht="17" x14ac:dyDescent="0.25">
      <c r="A24" s="7" t="s">
        <v>76</v>
      </c>
    </row>
    <row r="25" spans="1:1" ht="17" x14ac:dyDescent="0.25">
      <c r="A25" s="7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Cues</vt:lpstr>
      <vt:lpstr>Control (RUSA calc)</vt:lpstr>
      <vt:lpstr>Cues!Print_Area</vt:lpstr>
      <vt:lpstr>Cues!Print_Titles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lastPrinted>2018-07-21T19:51:27Z</cp:lastPrinted>
  <dcterms:created xsi:type="dcterms:W3CDTF">2018-07-02T17:23:36Z</dcterms:created>
  <dcterms:modified xsi:type="dcterms:W3CDTF">2019-06-13T02:00:22Z</dcterms:modified>
</cp:coreProperties>
</file>