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CA56CAD4-0313-4E4F-B9E3-10AEB3205DA8}" xr6:coauthVersionLast="36" xr6:coauthVersionMax="36" xr10:uidLastSave="{00000000-0000-0000-0000-000000000000}"/>
  <bookViews>
    <workbookView xWindow="8460" yWindow="460" windowWidth="20340" windowHeight="17460" xr2:uid="{00000000-000D-0000-FFFF-FFFF00000000}"/>
  </bookViews>
  <sheets>
    <sheet name="Five Rivers Cues" sheetId="1" r:id="rId1"/>
    <sheet name="x" sheetId="2" r:id="rId2"/>
  </sheets>
  <definedNames>
    <definedName name="_xlnm.Print_Area" localSheetId="0">'Five Rivers Cues'!$A$1:$E$97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2" i="1"/>
  <c r="B11" i="1"/>
  <c r="B77" i="1"/>
  <c r="B45" i="1"/>
  <c r="B25" i="1"/>
  <c r="B24" i="1"/>
  <c r="B23" i="1"/>
  <c r="B13" i="1"/>
  <c r="B88" i="1"/>
  <c r="B87" i="1"/>
  <c r="B86" i="1"/>
  <c r="B85" i="1"/>
  <c r="B84" i="1"/>
  <c r="B83" i="1"/>
  <c r="B82" i="1"/>
  <c r="B81" i="1"/>
  <c r="B80" i="1"/>
  <c r="B79" i="1"/>
  <c r="B78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2" i="1"/>
  <c r="B21" i="1"/>
  <c r="B20" i="1"/>
  <c r="B19" i="1"/>
  <c r="B18" i="1"/>
  <c r="B17" i="1"/>
  <c r="B16" i="1"/>
  <c r="B15" i="1"/>
  <c r="B14" i="1"/>
  <c r="B10" i="1"/>
  <c r="B9" i="1"/>
  <c r="B8" i="1"/>
  <c r="B7" i="1"/>
  <c r="B6" i="1"/>
  <c r="B5" i="1"/>
  <c r="B4" i="1"/>
  <c r="B3" i="1"/>
  <c r="H37" i="1"/>
  <c r="H35" i="1"/>
  <c r="H36" i="1"/>
  <c r="H34" i="1"/>
  <c r="H33" i="1"/>
  <c r="H32" i="1"/>
  <c r="H31" i="1"/>
</calcChain>
</file>

<file path=xl/sharedStrings.xml><?xml version="1.0" encoding="utf-8"?>
<sst xmlns="http://schemas.openxmlformats.org/spreadsheetml/2006/main" count="197" uniqueCount="123">
  <si>
    <t>L</t>
  </si>
  <si>
    <t>R</t>
  </si>
  <si>
    <t xml:space="preserve"> McKenzie View Dr</t>
  </si>
  <si>
    <t xml:space="preserve"> Hill Rd</t>
  </si>
  <si>
    <t>S</t>
  </si>
  <si>
    <t>bc Old Mohawk Rd</t>
  </si>
  <si>
    <t>bc Camp Creek; crossing Marcola Road</t>
  </si>
  <si>
    <t xml:space="preserve"> Camp Creek Rd</t>
  </si>
  <si>
    <t xml:space="preserve"> Marcola Rd</t>
  </si>
  <si>
    <t xml:space="preserve"> Crawfordsville Dr</t>
  </si>
  <si>
    <t xml:space="preserve"> OR-228 E</t>
  </si>
  <si>
    <t xml:space="preserve"> Main St</t>
  </si>
  <si>
    <t xml:space="preserve"> Pleasant Valley Rd</t>
  </si>
  <si>
    <t>cont. Pleasant Valley Rd</t>
  </si>
  <si>
    <t>bc Berlin Rd</t>
  </si>
  <si>
    <t xml:space="preserve"> McDowell Creek Dr</t>
  </si>
  <si>
    <t xml:space="preserve"> Fairview Rd</t>
  </si>
  <si>
    <t xml:space="preserve"> Old Santiam Hwy</t>
  </si>
  <si>
    <t xml:space="preserve"> Weldwood Dr</t>
  </si>
  <si>
    <t xml:space="preserve"> US-20 W</t>
  </si>
  <si>
    <t xml:space="preserve"> Stoltz Hill Rd</t>
  </si>
  <si>
    <t xml:space="preserve"> Rock Hill Dr</t>
  </si>
  <si>
    <t>cont. Brownsville Rd</t>
  </si>
  <si>
    <t>bc N Main St</t>
  </si>
  <si>
    <t xml:space="preserve"> Stanard Ave</t>
  </si>
  <si>
    <t xml:space="preserve"> N Main St</t>
  </si>
  <si>
    <t xml:space="preserve"> Gap Rd</t>
  </si>
  <si>
    <t>Gap Rd turns slightly right and becomes Priceboro Rd</t>
  </si>
  <si>
    <t>bc Coburg Rd</t>
  </si>
  <si>
    <t xml:space="preserve"> County Farm Rd</t>
  </si>
  <si>
    <t>cont. County Farm Rd</t>
  </si>
  <si>
    <t xml:space="preserve"> Dale Ave</t>
  </si>
  <si>
    <t xml:space="preserve"> Riverbend Ave</t>
  </si>
  <si>
    <t>Path cut-through to cul-de-sac; watch for poles</t>
  </si>
  <si>
    <t xml:space="preserve"> Honeywood St</t>
  </si>
  <si>
    <t xml:space="preserve"> Gilham Rd</t>
  </si>
  <si>
    <t xml:space="preserve"> Ayers Rd</t>
  </si>
  <si>
    <t xml:space="preserve"> N Delta Rd</t>
  </si>
  <si>
    <t>Greenway bike bridge</t>
  </si>
  <si>
    <t xml:space="preserve"> Bike Path</t>
  </si>
  <si>
    <t xml:space="preserve"> Pearl St</t>
  </si>
  <si>
    <t xml:space="preserve"> Oak Alley</t>
  </si>
  <si>
    <t>End</t>
  </si>
  <si>
    <t>Total (mi)</t>
  </si>
  <si>
    <t>Leg (mi)</t>
  </si>
  <si>
    <t>Turn</t>
  </si>
  <si>
    <t xml:space="preserve"> Coburg Rd (bike lane); merge into street at light</t>
  </si>
  <si>
    <t>dog leg L/R back onto Coburg Road bike lane</t>
  </si>
  <si>
    <t>L/R</t>
  </si>
  <si>
    <t>R (T)</t>
  </si>
  <si>
    <t>U</t>
  </si>
  <si>
    <t xml:space="preserve"> Donna Rd. </t>
  </si>
  <si>
    <t xml:space="preserve"> OR-228 W/Halsey-Sweet Home Hwy</t>
  </si>
  <si>
    <t xml:space="preserve">Mohawk Market at turn has sandwiches, deviled eggs, port-a-potty. </t>
  </si>
  <si>
    <t>Crawfordsville Market on left has donuts, hot snacks, port-a-potty</t>
  </si>
  <si>
    <t xml:space="preserve"> OR-228 E/Halsey-Sweet Home Hwy.  Caution; traffic from left approaches over a rise. </t>
  </si>
  <si>
    <t xml:space="preserve"> Fern Ridge Rd.  Hard climb next 2 miles. </t>
  </si>
  <si>
    <t>Info control at Misty Lane intersection on left</t>
  </si>
  <si>
    <t xml:space="preserve"> Brownsville Coburg Rd</t>
  </si>
  <si>
    <t xml:space="preserve"> W Van Duyn St</t>
  </si>
  <si>
    <t xml:space="preserve"> N Willamette St</t>
  </si>
  <si>
    <t>L (T)</t>
  </si>
  <si>
    <t>Sweet Home Thriftway.  Sandwiches etc.</t>
  </si>
  <si>
    <t>bc Brush Creek Rd at summit</t>
  </si>
  <si>
    <t xml:space="preserve"> Brownsville Rd</t>
  </si>
  <si>
    <t xml:space="preserve"> W Bishop Way</t>
  </si>
  <si>
    <t xml:space="preserve"> Washburn St (bc Gap Rd)</t>
  </si>
  <si>
    <t>Chevron station at turn has restrooms, food; nicer than Dari-Mart</t>
  </si>
  <si>
    <t xml:space="preserve">Coburg.  Dari-Mart on left.  Park one block left has restrooms. </t>
  </si>
  <si>
    <t>bL</t>
  </si>
  <si>
    <t>Keep river on left</t>
  </si>
  <si>
    <t>E 4th Ave</t>
  </si>
  <si>
    <t>Broadway</t>
  </si>
  <si>
    <t>HIgh Street</t>
  </si>
  <si>
    <t>4th</t>
  </si>
  <si>
    <t>Ruth Bascome bike path;  bear right onto Defazio bike bridge</t>
  </si>
  <si>
    <t>onto ramp to Ferry Street Bridge</t>
  </si>
  <si>
    <t>Control</t>
  </si>
  <si>
    <t>Dist</t>
  </si>
  <si>
    <t>Leg</t>
  </si>
  <si>
    <t>Start</t>
  </si>
  <si>
    <t>Walterville</t>
  </si>
  <si>
    <t>Misty Lane</t>
  </si>
  <si>
    <t>Lebanon</t>
  </si>
  <si>
    <t>Finish</t>
  </si>
  <si>
    <t>McKenzie View</t>
  </si>
  <si>
    <t>Info control: McDowell Cr. Drive.  Answer question on card, then proceed left on McDowell Cr.</t>
  </si>
  <si>
    <t>McDowell Cr</t>
  </si>
  <si>
    <t>Airport Road; then left into Safeway lot</t>
  </si>
  <si>
    <t xml:space="preserve"> S Airport Rd back and across US-20 </t>
  </si>
  <si>
    <t xml:space="preserve">Info control: Greenway bike bridge.  Answer question on card, then cross bridge to continue. </t>
  </si>
  <si>
    <t>Greenway bridge</t>
  </si>
  <si>
    <t>Open</t>
  </si>
  <si>
    <t>Close</t>
  </si>
  <si>
    <t>Street / notes</t>
  </si>
  <si>
    <t>Key:</t>
  </si>
  <si>
    <t>left</t>
  </si>
  <si>
    <t>right</t>
  </si>
  <si>
    <t>bL, bR</t>
  </si>
  <si>
    <t>bear left, bear right</t>
  </si>
  <si>
    <t>U-turn; reverse course</t>
  </si>
  <si>
    <t>(T)</t>
  </si>
  <si>
    <t>T intersection</t>
  </si>
  <si>
    <t>straight</t>
  </si>
  <si>
    <t>bc</t>
  </si>
  <si>
    <t>becomes</t>
  </si>
  <si>
    <t>onto East Bank Path (just before intersection/ traffic light)</t>
  </si>
  <si>
    <t>back to road behind market</t>
  </si>
  <si>
    <t>Take path on right where available; passes under cross streets</t>
  </si>
  <si>
    <t>bc Cascade Dr  (after crossing Hwy 20/Santiam Hwy, SS)</t>
  </si>
  <si>
    <t>cross Crowfoot, continue Cascade Dr</t>
  </si>
  <si>
    <t>bR</t>
  </si>
  <si>
    <t>under bridge to stay on E Bank path; do not cross river here</t>
  </si>
  <si>
    <t xml:space="preserve">toward High St (unsigned; turn BEFORE underpass). </t>
  </si>
  <si>
    <t xml:space="preserve"> High St (in front of Campbell Senior Center)</t>
  </si>
  <si>
    <t>14th Ave</t>
  </si>
  <si>
    <t>CTRL</t>
  </si>
  <si>
    <t>Info control at end of McKenzie View Dr</t>
  </si>
  <si>
    <t>Full City Coffee, 842 Pearl Street, Eugene OR.  Open 08:00, close 09:00.  Depart south (right) on Pearl, move left for turn.</t>
  </si>
  <si>
    <t>Control: Dollar Geeral, just before Camp Creek ends at Mckenzie Highway. Open 09:02, Close 10:44.</t>
  </si>
  <si>
    <t>Control: Lebanon Safeway.  Food, restrooms.  Open 11:53, Close 16:48.</t>
  </si>
  <si>
    <t>Finish at Falling Sky Brewpub, Eugene.   Open 13:53, Close 21:30.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</si>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</sst>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64" fontId="2" fillId="0" borderId="5" xfId="0" applyNumberFormat="1" applyFont="1" applyBorder="1"/>
    <xf numFmtId="0" fontId="2" fillId="0" borderId="0" xfId="0" applyFont="1" applyBorder="1"/>
    <xf numFmtId="0" fontId="2" fillId="0" borderId="6" xfId="0" applyFont="1" applyBorder="1" applyAlignment="1">
      <alignment wrapText="1"/>
    </xf>
    <xf numFmtId="164" fontId="3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164" fontId="4" fillId="0" borderId="1" xfId="0" applyNumberFormat="1" applyFont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20" fontId="0" fillId="0" borderId="0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0" fillId="0" borderId="8" xfId="0" applyNumberFormat="1" applyBorder="1"/>
    <xf numFmtId="20" fontId="0" fillId="0" borderId="9" xfId="0" applyNumberFormat="1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view="pageLayout" workbookViewId="0">
      <selection sqref="A1:E97"/>
    </sheetView>
  </sheetViews>
  <sheetFormatPr baseColWidth="10" defaultRowHeight="16" x14ac:dyDescent="0.2"/>
  <cols>
    <col min="1" max="1" width="7.33203125" style="1" customWidth="1"/>
    <col min="2" max="2" width="6.6640625" customWidth="1"/>
    <col min="3" max="3" width="6.83203125" style="16" customWidth="1"/>
    <col min="4" max="4" width="54.6640625" style="2" customWidth="1"/>
    <col min="5" max="5" width="6.6640625" customWidth="1"/>
    <col min="7" max="7" width="16.1640625" customWidth="1"/>
    <col min="8" max="8" width="10" customWidth="1"/>
    <col min="9" max="9" width="7.83203125" customWidth="1"/>
  </cols>
  <sheetData>
    <row r="1" spans="1:5" ht="19" x14ac:dyDescent="0.25">
      <c r="A1" s="4" t="s">
        <v>43</v>
      </c>
      <c r="B1" s="5" t="s">
        <v>44</v>
      </c>
      <c r="C1" s="14" t="s">
        <v>45</v>
      </c>
      <c r="D1" s="6" t="s">
        <v>94</v>
      </c>
      <c r="E1" t="s">
        <v>122</v>
      </c>
    </row>
    <row r="2" spans="1:5" ht="40" x14ac:dyDescent="0.25">
      <c r="A2" s="7">
        <v>0</v>
      </c>
      <c r="B2" s="8"/>
      <c r="C2" s="15"/>
      <c r="D2" s="9" t="s">
        <v>118</v>
      </c>
      <c r="E2" s="32">
        <v>0.33333333333333331</v>
      </c>
    </row>
    <row r="3" spans="1:5" ht="19" x14ac:dyDescent="0.25">
      <c r="A3" s="7">
        <v>0</v>
      </c>
      <c r="B3" s="10">
        <f>A3-A2</f>
        <v>0</v>
      </c>
      <c r="C3" s="15" t="s">
        <v>0</v>
      </c>
      <c r="D3" s="11" t="s">
        <v>72</v>
      </c>
      <c r="E3" s="32">
        <f>$E$2+(A3/9.6)/24</f>
        <v>0.33333333333333331</v>
      </c>
    </row>
    <row r="4" spans="1:5" ht="19" x14ac:dyDescent="0.25">
      <c r="A4" s="7">
        <v>0.1</v>
      </c>
      <c r="B4" s="10">
        <f t="shared" ref="B4:B65" si="0">A4-A3</f>
        <v>0.1</v>
      </c>
      <c r="C4" s="15" t="s">
        <v>0</v>
      </c>
      <c r="D4" s="11" t="s">
        <v>73</v>
      </c>
      <c r="E4" s="32">
        <f t="shared" ref="E4:E67" si="1">$E$2+(A4/9.6)/24</f>
        <v>0.3337673611111111</v>
      </c>
    </row>
    <row r="5" spans="1:5" ht="19" x14ac:dyDescent="0.25">
      <c r="A5" s="7">
        <v>0.5</v>
      </c>
      <c r="B5" s="10">
        <f t="shared" si="0"/>
        <v>0.4</v>
      </c>
      <c r="C5" s="15" t="s">
        <v>1</v>
      </c>
      <c r="D5" s="11" t="s">
        <v>74</v>
      </c>
      <c r="E5" s="32">
        <f t="shared" si="1"/>
        <v>0.33550347222222221</v>
      </c>
    </row>
    <row r="6" spans="1:5" ht="19" x14ac:dyDescent="0.25">
      <c r="A6" s="7">
        <v>0.7</v>
      </c>
      <c r="B6" s="10">
        <f t="shared" si="0"/>
        <v>0.19999999999999996</v>
      </c>
      <c r="C6" s="15" t="s">
        <v>1</v>
      </c>
      <c r="D6" s="11" t="s">
        <v>75</v>
      </c>
      <c r="E6" s="32">
        <f t="shared" si="1"/>
        <v>0.33637152777777773</v>
      </c>
    </row>
    <row r="7" spans="1:5" ht="19" x14ac:dyDescent="0.25">
      <c r="A7" s="7">
        <v>1.4</v>
      </c>
      <c r="B7" s="10">
        <f t="shared" si="0"/>
        <v>0.7</v>
      </c>
      <c r="C7" s="15" t="s">
        <v>1</v>
      </c>
      <c r="D7" s="11" t="s">
        <v>76</v>
      </c>
      <c r="E7" s="32">
        <f t="shared" si="1"/>
        <v>0.33940972222222221</v>
      </c>
    </row>
    <row r="8" spans="1:5" ht="19" x14ac:dyDescent="0.25">
      <c r="A8" s="7">
        <v>1.4</v>
      </c>
      <c r="B8" s="10">
        <f t="shared" si="0"/>
        <v>0</v>
      </c>
      <c r="C8" s="15" t="s">
        <v>1</v>
      </c>
      <c r="D8" s="12" t="s">
        <v>46</v>
      </c>
      <c r="E8" s="32">
        <f t="shared" si="1"/>
        <v>0.33940972222222221</v>
      </c>
    </row>
    <row r="9" spans="1:5" ht="19" x14ac:dyDescent="0.25">
      <c r="A9" s="7">
        <v>1.55</v>
      </c>
      <c r="B9" s="10">
        <f t="shared" si="0"/>
        <v>0.15000000000000013</v>
      </c>
      <c r="C9" s="15" t="s">
        <v>1</v>
      </c>
      <c r="D9" s="12" t="s">
        <v>108</v>
      </c>
      <c r="E9" s="32">
        <f t="shared" si="1"/>
        <v>0.3400607638888889</v>
      </c>
    </row>
    <row r="10" spans="1:5" ht="19" x14ac:dyDescent="0.25">
      <c r="A10" s="7">
        <v>1.71</v>
      </c>
      <c r="B10" s="10">
        <f t="shared" si="0"/>
        <v>0.15999999999999992</v>
      </c>
      <c r="C10" s="15" t="s">
        <v>48</v>
      </c>
      <c r="D10" s="12" t="s">
        <v>47</v>
      </c>
      <c r="E10" s="32">
        <f t="shared" si="1"/>
        <v>0.34075520833333334</v>
      </c>
    </row>
    <row r="11" spans="1:5" ht="19" x14ac:dyDescent="0.25">
      <c r="A11" s="7">
        <v>5.5</v>
      </c>
      <c r="B11" s="10">
        <f t="shared" si="0"/>
        <v>3.79</v>
      </c>
      <c r="C11" s="15" t="s">
        <v>1</v>
      </c>
      <c r="D11" s="12" t="s">
        <v>2</v>
      </c>
      <c r="E11" s="32">
        <f t="shared" si="1"/>
        <v>0.3572048611111111</v>
      </c>
    </row>
    <row r="12" spans="1:5" ht="20" x14ac:dyDescent="0.25">
      <c r="A12" s="7">
        <v>11.6</v>
      </c>
      <c r="B12" s="10">
        <f t="shared" si="0"/>
        <v>6.1</v>
      </c>
      <c r="C12" s="15" t="s">
        <v>116</v>
      </c>
      <c r="D12" s="9" t="s">
        <v>117</v>
      </c>
      <c r="E12" s="32">
        <f t="shared" si="1"/>
        <v>0.38368055555555552</v>
      </c>
    </row>
    <row r="13" spans="1:5" ht="19" x14ac:dyDescent="0.25">
      <c r="A13" s="7">
        <v>11.6</v>
      </c>
      <c r="B13" s="10">
        <f>A13-A11</f>
        <v>6.1</v>
      </c>
      <c r="C13" s="15" t="s">
        <v>49</v>
      </c>
      <c r="D13" s="12" t="s">
        <v>3</v>
      </c>
      <c r="E13" s="32">
        <f t="shared" si="1"/>
        <v>0.38368055555555552</v>
      </c>
    </row>
    <row r="14" spans="1:5" ht="19" x14ac:dyDescent="0.25">
      <c r="A14" s="7">
        <v>11.97</v>
      </c>
      <c r="B14" s="10">
        <f t="shared" si="0"/>
        <v>0.37000000000000099</v>
      </c>
      <c r="C14" s="15" t="s">
        <v>4</v>
      </c>
      <c r="D14" s="12" t="s">
        <v>5</v>
      </c>
      <c r="E14" s="32">
        <f t="shared" si="1"/>
        <v>0.3852864583333333</v>
      </c>
    </row>
    <row r="15" spans="1:5" ht="19" x14ac:dyDescent="0.25">
      <c r="A15" s="7">
        <v>13.41</v>
      </c>
      <c r="B15" s="10">
        <f t="shared" si="0"/>
        <v>1.4399999999999995</v>
      </c>
      <c r="C15" s="15" t="s">
        <v>4</v>
      </c>
      <c r="D15" s="12" t="s">
        <v>6</v>
      </c>
      <c r="E15" s="32">
        <f t="shared" si="1"/>
        <v>0.39153645833333334</v>
      </c>
    </row>
    <row r="16" spans="1:5" ht="40" x14ac:dyDescent="0.25">
      <c r="A16" s="7">
        <v>21.64</v>
      </c>
      <c r="B16" s="10">
        <f t="shared" si="0"/>
        <v>8.23</v>
      </c>
      <c r="C16" s="15" t="s">
        <v>1</v>
      </c>
      <c r="D16" s="9" t="s">
        <v>119</v>
      </c>
      <c r="E16" s="32">
        <f t="shared" si="1"/>
        <v>0.42725694444444445</v>
      </c>
    </row>
    <row r="17" spans="1:10" ht="19" x14ac:dyDescent="0.25">
      <c r="A17" s="7">
        <v>21.7</v>
      </c>
      <c r="B17" s="10">
        <f t="shared" si="0"/>
        <v>5.9999999999998721E-2</v>
      </c>
      <c r="C17" s="15" t="s">
        <v>50</v>
      </c>
      <c r="D17" s="12" t="s">
        <v>107</v>
      </c>
      <c r="E17" s="32">
        <f t="shared" si="1"/>
        <v>0.4275173611111111</v>
      </c>
    </row>
    <row r="18" spans="1:10" ht="19" x14ac:dyDescent="0.25">
      <c r="A18" s="7">
        <v>21.77</v>
      </c>
      <c r="B18" s="10">
        <f t="shared" si="0"/>
        <v>7.0000000000000284E-2</v>
      </c>
      <c r="C18" s="15" t="s">
        <v>0</v>
      </c>
      <c r="D18" s="12" t="s">
        <v>7</v>
      </c>
      <c r="E18" s="32">
        <f t="shared" si="1"/>
        <v>0.42782118055555551</v>
      </c>
    </row>
    <row r="19" spans="1:10" ht="19" x14ac:dyDescent="0.25">
      <c r="A19" s="7">
        <v>30.01</v>
      </c>
      <c r="B19" s="10">
        <f t="shared" si="0"/>
        <v>8.240000000000002</v>
      </c>
      <c r="C19" s="15" t="s">
        <v>1</v>
      </c>
      <c r="D19" s="12" t="s">
        <v>8</v>
      </c>
      <c r="E19" s="32">
        <f t="shared" si="1"/>
        <v>0.46358506944444444</v>
      </c>
    </row>
    <row r="20" spans="1:10" ht="19" x14ac:dyDescent="0.25">
      <c r="A20" s="7">
        <v>35.700000000000003</v>
      </c>
      <c r="B20" s="10">
        <f t="shared" si="0"/>
        <v>5.6900000000000013</v>
      </c>
      <c r="C20" s="15" t="s">
        <v>0</v>
      </c>
      <c r="D20" s="12" t="s">
        <v>3</v>
      </c>
      <c r="E20" s="32">
        <f t="shared" si="1"/>
        <v>0.48828125</v>
      </c>
    </row>
    <row r="21" spans="1:10" ht="38" x14ac:dyDescent="0.25">
      <c r="A21" s="7">
        <v>35.81</v>
      </c>
      <c r="B21" s="10">
        <f t="shared" si="0"/>
        <v>0.10999999999999943</v>
      </c>
      <c r="C21" s="15"/>
      <c r="D21" s="13" t="s">
        <v>53</v>
      </c>
      <c r="E21" s="32">
        <f t="shared" si="1"/>
        <v>0.48875868055555555</v>
      </c>
    </row>
    <row r="22" spans="1:10" ht="19" x14ac:dyDescent="0.25">
      <c r="A22" s="7">
        <v>35.81</v>
      </c>
      <c r="B22" s="10">
        <f t="shared" si="0"/>
        <v>0</v>
      </c>
      <c r="C22" s="15" t="s">
        <v>1</v>
      </c>
      <c r="D22" s="11" t="s">
        <v>51</v>
      </c>
      <c r="E22" s="32">
        <f t="shared" si="1"/>
        <v>0.48875868055555555</v>
      </c>
    </row>
    <row r="23" spans="1:10" ht="19" x14ac:dyDescent="0.25">
      <c r="A23" s="7">
        <v>37.340000000000003</v>
      </c>
      <c r="B23" s="10">
        <f t="shared" si="0"/>
        <v>1.5300000000000011</v>
      </c>
      <c r="C23" s="15" t="s">
        <v>0</v>
      </c>
      <c r="D23" s="12" t="s">
        <v>8</v>
      </c>
      <c r="E23" s="32">
        <f t="shared" si="1"/>
        <v>0.49539930555555556</v>
      </c>
    </row>
    <row r="24" spans="1:10" ht="19" x14ac:dyDescent="0.25">
      <c r="A24" s="7">
        <v>49</v>
      </c>
      <c r="B24" s="10">
        <f t="shared" si="0"/>
        <v>11.659999999999997</v>
      </c>
      <c r="C24" s="15" t="s">
        <v>4</v>
      </c>
      <c r="D24" s="12" t="s">
        <v>63</v>
      </c>
      <c r="E24" s="32">
        <f t="shared" si="1"/>
        <v>0.54600694444444442</v>
      </c>
    </row>
    <row r="25" spans="1:10" ht="19" x14ac:dyDescent="0.25">
      <c r="A25" s="7">
        <v>55.3</v>
      </c>
      <c r="B25" s="10">
        <f t="shared" si="0"/>
        <v>6.2999999999999972</v>
      </c>
      <c r="C25" s="15" t="s">
        <v>61</v>
      </c>
      <c r="D25" s="12" t="s">
        <v>52</v>
      </c>
      <c r="E25" s="32">
        <f t="shared" si="1"/>
        <v>0.57335069444444442</v>
      </c>
    </row>
    <row r="26" spans="1:10" ht="38" x14ac:dyDescent="0.25">
      <c r="A26" s="7">
        <v>55.7</v>
      </c>
      <c r="B26" s="10">
        <f t="shared" si="0"/>
        <v>0.40000000000000568</v>
      </c>
      <c r="C26" s="15"/>
      <c r="D26" s="13" t="s">
        <v>54</v>
      </c>
      <c r="E26" s="32">
        <f t="shared" si="1"/>
        <v>0.57508680555555558</v>
      </c>
    </row>
    <row r="27" spans="1:10" ht="19" x14ac:dyDescent="0.25">
      <c r="A27" s="7">
        <v>55.97</v>
      </c>
      <c r="B27" s="10">
        <f t="shared" si="0"/>
        <v>0.26999999999999602</v>
      </c>
      <c r="C27" s="15" t="s">
        <v>1</v>
      </c>
      <c r="D27" s="12" t="s">
        <v>9</v>
      </c>
      <c r="E27" s="32">
        <f t="shared" si="1"/>
        <v>0.57625868055555551</v>
      </c>
    </row>
    <row r="28" spans="1:10" ht="38" x14ac:dyDescent="0.25">
      <c r="A28" s="7">
        <v>60.22</v>
      </c>
      <c r="B28" s="10">
        <f t="shared" si="0"/>
        <v>4.25</v>
      </c>
      <c r="C28" s="15" t="s">
        <v>61</v>
      </c>
      <c r="D28" s="12" t="s">
        <v>55</v>
      </c>
      <c r="E28" s="32">
        <f t="shared" si="1"/>
        <v>0.59470486111111109</v>
      </c>
    </row>
    <row r="29" spans="1:10" ht="19" x14ac:dyDescent="0.25">
      <c r="A29" s="7">
        <v>60.52</v>
      </c>
      <c r="B29" s="10">
        <f t="shared" si="0"/>
        <v>0.30000000000000426</v>
      </c>
      <c r="C29" s="15" t="s">
        <v>0</v>
      </c>
      <c r="D29" s="12" t="s">
        <v>56</v>
      </c>
      <c r="E29" s="32">
        <f t="shared" si="1"/>
        <v>0.59600694444444446</v>
      </c>
      <c r="F29" s="17" t="s">
        <v>77</v>
      </c>
      <c r="G29" s="18" t="s">
        <v>78</v>
      </c>
      <c r="H29" s="18" t="s">
        <v>79</v>
      </c>
      <c r="I29" s="19" t="s">
        <v>92</v>
      </c>
      <c r="J29" s="20" t="s">
        <v>93</v>
      </c>
    </row>
    <row r="30" spans="1:10" ht="19" x14ac:dyDescent="0.25">
      <c r="A30" s="7">
        <v>62.27</v>
      </c>
      <c r="B30" s="10">
        <f t="shared" si="0"/>
        <v>1.75</v>
      </c>
      <c r="C30" s="15"/>
      <c r="D30" s="9" t="s">
        <v>57</v>
      </c>
      <c r="E30" s="32">
        <f t="shared" si="1"/>
        <v>0.60360243055555562</v>
      </c>
      <c r="F30" s="21" t="s">
        <v>80</v>
      </c>
      <c r="G30" s="3">
        <v>0</v>
      </c>
      <c r="H30" s="3">
        <v>0</v>
      </c>
      <c r="I30" s="22">
        <v>0.3125</v>
      </c>
      <c r="J30" s="23">
        <v>0.35416666666666669</v>
      </c>
    </row>
    <row r="31" spans="1:10" ht="19" x14ac:dyDescent="0.25">
      <c r="A31" s="7">
        <v>65.63</v>
      </c>
      <c r="B31" s="10">
        <f t="shared" si="0"/>
        <v>3.3599999999999923</v>
      </c>
      <c r="C31" s="15" t="s">
        <v>61</v>
      </c>
      <c r="D31" s="12" t="s">
        <v>10</v>
      </c>
      <c r="E31" s="32">
        <f t="shared" si="1"/>
        <v>0.6181857638888888</v>
      </c>
      <c r="F31" s="21" t="s">
        <v>85</v>
      </c>
      <c r="G31" s="3">
        <v>5.5</v>
      </c>
      <c r="H31" s="3">
        <f>G31-G30</f>
        <v>5.5</v>
      </c>
      <c r="I31" s="22"/>
      <c r="J31" s="23"/>
    </row>
    <row r="32" spans="1:10" ht="19" x14ac:dyDescent="0.25">
      <c r="A32" s="7">
        <v>66.45</v>
      </c>
      <c r="B32" s="10">
        <f t="shared" si="0"/>
        <v>0.82000000000000739</v>
      </c>
      <c r="C32" s="15"/>
      <c r="D32" s="13" t="s">
        <v>62</v>
      </c>
      <c r="E32" s="32">
        <f t="shared" si="1"/>
        <v>0.62174479166666674</v>
      </c>
      <c r="F32" s="21" t="s">
        <v>81</v>
      </c>
      <c r="G32" s="3">
        <v>21.6</v>
      </c>
      <c r="H32" s="3">
        <f t="shared" ref="H32:H36" si="2">G32-G31</f>
        <v>16.100000000000001</v>
      </c>
      <c r="I32" s="22">
        <v>0.35555555555555557</v>
      </c>
      <c r="J32" s="23">
        <v>0.40972222222222227</v>
      </c>
    </row>
    <row r="33" spans="1:10" ht="19" x14ac:dyDescent="0.25">
      <c r="A33" s="7">
        <v>66.739999999999995</v>
      </c>
      <c r="B33" s="10">
        <f t="shared" si="0"/>
        <v>0.28999999999999204</v>
      </c>
      <c r="C33" s="15" t="s">
        <v>0</v>
      </c>
      <c r="D33" s="12" t="s">
        <v>11</v>
      </c>
      <c r="E33" s="32">
        <f t="shared" si="1"/>
        <v>0.62300347222222219</v>
      </c>
      <c r="F33" s="21" t="s">
        <v>82</v>
      </c>
      <c r="G33" s="3">
        <v>62.3</v>
      </c>
      <c r="H33" s="3">
        <f t="shared" si="2"/>
        <v>40.699999999999996</v>
      </c>
      <c r="I33" s="3"/>
      <c r="J33" s="24"/>
    </row>
    <row r="34" spans="1:10" ht="19" x14ac:dyDescent="0.25">
      <c r="A34" s="7">
        <v>67.75</v>
      </c>
      <c r="B34" s="10">
        <f t="shared" si="0"/>
        <v>1.0100000000000051</v>
      </c>
      <c r="C34" s="15" t="s">
        <v>1</v>
      </c>
      <c r="D34" s="12" t="s">
        <v>12</v>
      </c>
      <c r="E34" s="32">
        <f t="shared" si="1"/>
        <v>0.62738715277777779</v>
      </c>
      <c r="F34" s="21" t="s">
        <v>87</v>
      </c>
      <c r="G34" s="3">
        <v>72.5</v>
      </c>
      <c r="H34" s="3">
        <f t="shared" si="2"/>
        <v>10.200000000000003</v>
      </c>
      <c r="I34" s="3"/>
      <c r="J34" s="24"/>
    </row>
    <row r="35" spans="1:10" ht="19" x14ac:dyDescent="0.25">
      <c r="A35" s="7">
        <v>67.75</v>
      </c>
      <c r="B35" s="10">
        <f t="shared" si="0"/>
        <v>0</v>
      </c>
      <c r="C35" s="15" t="s">
        <v>0</v>
      </c>
      <c r="D35" s="12" t="s">
        <v>13</v>
      </c>
      <c r="E35" s="32">
        <f t="shared" si="1"/>
        <v>0.62738715277777779</v>
      </c>
      <c r="F35" s="21" t="s">
        <v>83</v>
      </c>
      <c r="G35" s="3">
        <v>82</v>
      </c>
      <c r="H35" s="3">
        <f t="shared" si="2"/>
        <v>9.5</v>
      </c>
      <c r="I35" s="22">
        <v>0.47430555555555554</v>
      </c>
      <c r="J35" s="23">
        <v>0.6791666666666667</v>
      </c>
    </row>
    <row r="36" spans="1:10" ht="19" x14ac:dyDescent="0.25">
      <c r="A36" s="7">
        <v>67.86</v>
      </c>
      <c r="B36" s="10">
        <f t="shared" si="0"/>
        <v>0.10999999999999943</v>
      </c>
      <c r="C36" s="15" t="s">
        <v>1</v>
      </c>
      <c r="D36" s="12" t="s">
        <v>13</v>
      </c>
      <c r="E36" s="32">
        <f t="shared" si="1"/>
        <v>0.62786458333333339</v>
      </c>
      <c r="F36" s="21" t="s">
        <v>91</v>
      </c>
      <c r="G36" s="3">
        <v>126</v>
      </c>
      <c r="H36" s="3">
        <f t="shared" si="2"/>
        <v>44</v>
      </c>
      <c r="I36" s="3"/>
      <c r="J36" s="24"/>
    </row>
    <row r="37" spans="1:10" ht="19" x14ac:dyDescent="0.25">
      <c r="A37" s="7">
        <v>68.62</v>
      </c>
      <c r="B37" s="10">
        <f t="shared" si="0"/>
        <v>0.76000000000000512</v>
      </c>
      <c r="C37" s="15" t="s">
        <v>4</v>
      </c>
      <c r="D37" s="12" t="s">
        <v>14</v>
      </c>
      <c r="E37" s="32">
        <f t="shared" si="1"/>
        <v>0.63116319444444446</v>
      </c>
      <c r="F37" s="25" t="s">
        <v>84</v>
      </c>
      <c r="G37" s="26">
        <v>128.80000000000001</v>
      </c>
      <c r="H37" s="26">
        <f t="shared" ref="H37" si="3">G37-G36</f>
        <v>2.8000000000000114</v>
      </c>
      <c r="I37" s="27">
        <v>0.55763888888888891</v>
      </c>
      <c r="J37" s="28">
        <v>0.875</v>
      </c>
    </row>
    <row r="38" spans="1:10" ht="19" x14ac:dyDescent="0.25">
      <c r="A38" s="7">
        <v>68.760000000000005</v>
      </c>
      <c r="B38" s="10">
        <f t="shared" si="0"/>
        <v>0.14000000000000057</v>
      </c>
      <c r="C38" s="15" t="s">
        <v>0</v>
      </c>
      <c r="D38" s="12" t="s">
        <v>12</v>
      </c>
      <c r="E38" s="32">
        <f t="shared" si="1"/>
        <v>0.63177083333333339</v>
      </c>
    </row>
    <row r="39" spans="1:10" ht="38" x14ac:dyDescent="0.25">
      <c r="A39" s="7">
        <v>72.5</v>
      </c>
      <c r="B39" s="10">
        <f t="shared" si="0"/>
        <v>3.7399999999999949</v>
      </c>
      <c r="C39" s="15"/>
      <c r="D39" s="9" t="s">
        <v>86</v>
      </c>
      <c r="E39" s="32">
        <f t="shared" si="1"/>
        <v>0.64800347222222221</v>
      </c>
    </row>
    <row r="40" spans="1:10" ht="19" x14ac:dyDescent="0.25">
      <c r="A40" s="7">
        <v>72.52</v>
      </c>
      <c r="B40" s="10">
        <f t="shared" si="0"/>
        <v>1.9999999999996021E-2</v>
      </c>
      <c r="C40" s="15" t="s">
        <v>0</v>
      </c>
      <c r="D40" s="12" t="s">
        <v>15</v>
      </c>
      <c r="E40" s="32">
        <f t="shared" si="1"/>
        <v>0.64809027777777772</v>
      </c>
    </row>
    <row r="41" spans="1:10" ht="19" x14ac:dyDescent="0.25">
      <c r="A41" s="7">
        <v>75.42</v>
      </c>
      <c r="B41" s="10">
        <f t="shared" si="0"/>
        <v>2.9000000000000057</v>
      </c>
      <c r="C41" s="15" t="s">
        <v>49</v>
      </c>
      <c r="D41" s="12" t="s">
        <v>16</v>
      </c>
      <c r="E41" s="32">
        <f t="shared" si="1"/>
        <v>0.6606770833333333</v>
      </c>
    </row>
    <row r="42" spans="1:10" ht="19" x14ac:dyDescent="0.25">
      <c r="A42" s="7">
        <v>76.349999999999994</v>
      </c>
      <c r="B42" s="10">
        <f t="shared" si="0"/>
        <v>0.92999999999999261</v>
      </c>
      <c r="C42" s="15" t="s">
        <v>1</v>
      </c>
      <c r="D42" s="12" t="s">
        <v>17</v>
      </c>
      <c r="E42" s="32">
        <f t="shared" si="1"/>
        <v>0.66471354166666663</v>
      </c>
    </row>
    <row r="43" spans="1:10" ht="19" x14ac:dyDescent="0.25">
      <c r="A43" s="7">
        <v>78.099999999999994</v>
      </c>
      <c r="B43" s="10">
        <f t="shared" si="0"/>
        <v>1.75</v>
      </c>
      <c r="C43" s="15" t="s">
        <v>4</v>
      </c>
      <c r="D43" s="12" t="s">
        <v>109</v>
      </c>
      <c r="E43" s="32">
        <f t="shared" si="1"/>
        <v>0.67230902777777768</v>
      </c>
    </row>
    <row r="44" spans="1:10" ht="19" x14ac:dyDescent="0.25">
      <c r="A44" s="7">
        <v>80.31</v>
      </c>
      <c r="B44" s="10">
        <f t="shared" si="0"/>
        <v>2.210000000000008</v>
      </c>
      <c r="C44" s="15" t="s">
        <v>4</v>
      </c>
      <c r="D44" s="12" t="s">
        <v>110</v>
      </c>
      <c r="E44" s="32">
        <f t="shared" si="1"/>
        <v>0.68190104166666665</v>
      </c>
    </row>
    <row r="45" spans="1:10" ht="19" x14ac:dyDescent="0.25">
      <c r="A45" s="7">
        <v>80.95</v>
      </c>
      <c r="B45" s="10">
        <f t="shared" si="0"/>
        <v>0.64000000000000057</v>
      </c>
      <c r="C45" s="15" t="s">
        <v>1</v>
      </c>
      <c r="D45" s="12" t="s">
        <v>18</v>
      </c>
      <c r="E45" s="32">
        <f t="shared" si="1"/>
        <v>0.68467881944444442</v>
      </c>
    </row>
    <row r="46" spans="1:10" ht="19" x14ac:dyDescent="0.25">
      <c r="A46" s="7">
        <v>81.040000000000006</v>
      </c>
      <c r="B46" s="10">
        <f t="shared" si="0"/>
        <v>9.0000000000003411E-2</v>
      </c>
      <c r="C46" s="15" t="s">
        <v>0</v>
      </c>
      <c r="D46" s="12" t="s">
        <v>19</v>
      </c>
      <c r="E46" s="32">
        <f t="shared" si="1"/>
        <v>0.68506944444444451</v>
      </c>
    </row>
    <row r="47" spans="1:10" ht="19" x14ac:dyDescent="0.25">
      <c r="A47" s="7">
        <v>82.03</v>
      </c>
      <c r="B47" s="10">
        <f t="shared" si="0"/>
        <v>0.98999999999999488</v>
      </c>
      <c r="C47" s="15" t="s">
        <v>1</v>
      </c>
      <c r="D47" s="11" t="s">
        <v>88</v>
      </c>
      <c r="E47" s="32">
        <f t="shared" si="1"/>
        <v>0.68936631944444438</v>
      </c>
    </row>
    <row r="48" spans="1:10" ht="40" x14ac:dyDescent="0.25">
      <c r="A48" s="7">
        <v>82</v>
      </c>
      <c r="B48" s="10">
        <f t="shared" si="0"/>
        <v>-3.0000000000001137E-2</v>
      </c>
      <c r="C48" s="15"/>
      <c r="D48" s="9" t="s">
        <v>120</v>
      </c>
      <c r="E48" s="32">
        <f t="shared" si="1"/>
        <v>0.68923611111111116</v>
      </c>
    </row>
    <row r="49" spans="1:5" ht="19" x14ac:dyDescent="0.25">
      <c r="A49" s="7">
        <v>82.03</v>
      </c>
      <c r="B49" s="10">
        <f t="shared" si="0"/>
        <v>3.0000000000001137E-2</v>
      </c>
      <c r="C49" s="15" t="s">
        <v>50</v>
      </c>
      <c r="D49" s="12" t="s">
        <v>89</v>
      </c>
      <c r="E49" s="32">
        <f t="shared" si="1"/>
        <v>0.68936631944444438</v>
      </c>
    </row>
    <row r="50" spans="1:5" ht="19" x14ac:dyDescent="0.25">
      <c r="A50" s="7">
        <v>82.66</v>
      </c>
      <c r="B50" s="10">
        <f t="shared" si="0"/>
        <v>0.62999999999999545</v>
      </c>
      <c r="C50" s="15" t="s">
        <v>0</v>
      </c>
      <c r="D50" s="12" t="s">
        <v>20</v>
      </c>
      <c r="E50" s="32">
        <f t="shared" si="1"/>
        <v>0.69210069444444444</v>
      </c>
    </row>
    <row r="51" spans="1:5" ht="19" x14ac:dyDescent="0.25">
      <c r="A51" s="7">
        <v>84.98</v>
      </c>
      <c r="B51" s="10">
        <f t="shared" si="0"/>
        <v>2.3200000000000074</v>
      </c>
      <c r="C51" s="15" t="s">
        <v>49</v>
      </c>
      <c r="D51" s="12" t="s">
        <v>21</v>
      </c>
      <c r="E51" s="32">
        <f t="shared" si="1"/>
        <v>0.70217013888888891</v>
      </c>
    </row>
    <row r="52" spans="1:5" ht="19" x14ac:dyDescent="0.25">
      <c r="A52" s="7">
        <v>86.75</v>
      </c>
      <c r="B52" s="10">
        <f t="shared" si="0"/>
        <v>1.769999999999996</v>
      </c>
      <c r="C52" s="15" t="s">
        <v>0</v>
      </c>
      <c r="D52" s="12" t="s">
        <v>64</v>
      </c>
      <c r="E52" s="32">
        <f t="shared" si="1"/>
        <v>0.70985243055555558</v>
      </c>
    </row>
    <row r="53" spans="1:5" ht="19" x14ac:dyDescent="0.25">
      <c r="A53" s="7">
        <v>89.38</v>
      </c>
      <c r="B53" s="10">
        <f t="shared" si="0"/>
        <v>2.6299999999999955</v>
      </c>
      <c r="C53" s="15" t="s">
        <v>61</v>
      </c>
      <c r="D53" s="12" t="s">
        <v>22</v>
      </c>
      <c r="E53" s="32">
        <f t="shared" si="1"/>
        <v>0.72126736111111112</v>
      </c>
    </row>
    <row r="54" spans="1:5" ht="19" x14ac:dyDescent="0.25">
      <c r="A54" s="7">
        <v>94.14</v>
      </c>
      <c r="B54" s="10">
        <f t="shared" si="0"/>
        <v>4.7600000000000051</v>
      </c>
      <c r="C54" s="15" t="s">
        <v>4</v>
      </c>
      <c r="D54" s="12" t="s">
        <v>23</v>
      </c>
      <c r="E54" s="32">
        <f t="shared" si="1"/>
        <v>0.74192708333333335</v>
      </c>
    </row>
    <row r="55" spans="1:5" ht="19" x14ac:dyDescent="0.25">
      <c r="A55" s="7">
        <v>94.62</v>
      </c>
      <c r="B55" s="10">
        <f t="shared" si="0"/>
        <v>0.48000000000000398</v>
      </c>
      <c r="C55" s="15" t="s">
        <v>0</v>
      </c>
      <c r="D55" s="12" t="s">
        <v>24</v>
      </c>
      <c r="E55" s="32">
        <f t="shared" si="1"/>
        <v>0.74401041666666667</v>
      </c>
    </row>
    <row r="56" spans="1:5" ht="19" x14ac:dyDescent="0.25">
      <c r="A56" s="7">
        <v>94.64</v>
      </c>
      <c r="B56" s="10">
        <f t="shared" si="0"/>
        <v>1.9999999999996021E-2</v>
      </c>
      <c r="C56" s="15" t="s">
        <v>1</v>
      </c>
      <c r="D56" s="12" t="s">
        <v>25</v>
      </c>
      <c r="E56" s="32">
        <f t="shared" si="1"/>
        <v>0.74409722222222219</v>
      </c>
    </row>
    <row r="57" spans="1:5" ht="19" x14ac:dyDescent="0.25">
      <c r="A57" s="7">
        <v>95.18</v>
      </c>
      <c r="B57" s="10">
        <f t="shared" si="0"/>
        <v>0.54000000000000625</v>
      </c>
      <c r="C57" s="15" t="s">
        <v>1</v>
      </c>
      <c r="D57" s="12" t="s">
        <v>65</v>
      </c>
      <c r="E57" s="32">
        <f t="shared" si="1"/>
        <v>0.74644097222222228</v>
      </c>
    </row>
    <row r="58" spans="1:5" ht="38" x14ac:dyDescent="0.25">
      <c r="A58" s="7">
        <v>95.25</v>
      </c>
      <c r="B58" s="10">
        <f t="shared" si="0"/>
        <v>6.9999999999993179E-2</v>
      </c>
      <c r="C58" s="15"/>
      <c r="D58" s="13" t="s">
        <v>67</v>
      </c>
      <c r="E58" s="32">
        <f t="shared" si="1"/>
        <v>0.74674479166666663</v>
      </c>
    </row>
    <row r="59" spans="1:5" ht="19" x14ac:dyDescent="0.25">
      <c r="A59" s="7">
        <v>95.25</v>
      </c>
      <c r="B59" s="10">
        <f t="shared" si="0"/>
        <v>0</v>
      </c>
      <c r="C59" s="15" t="s">
        <v>0</v>
      </c>
      <c r="D59" s="12" t="s">
        <v>66</v>
      </c>
      <c r="E59" s="32">
        <f t="shared" si="1"/>
        <v>0.74674479166666663</v>
      </c>
    </row>
    <row r="60" spans="1:5" ht="19" x14ac:dyDescent="0.25">
      <c r="A60" s="7">
        <v>103.31</v>
      </c>
      <c r="B60" s="10">
        <f t="shared" si="0"/>
        <v>8.0600000000000023</v>
      </c>
      <c r="C60" s="15" t="s">
        <v>0</v>
      </c>
      <c r="D60" s="12" t="s">
        <v>26</v>
      </c>
      <c r="E60" s="32">
        <f t="shared" si="1"/>
        <v>0.78172743055555549</v>
      </c>
    </row>
    <row r="61" spans="1:5" ht="19" x14ac:dyDescent="0.25">
      <c r="A61" s="7">
        <v>106.08</v>
      </c>
      <c r="B61" s="10">
        <f t="shared" si="0"/>
        <v>2.769999999999996</v>
      </c>
      <c r="C61" s="15" t="s">
        <v>1</v>
      </c>
      <c r="D61" s="12" t="s">
        <v>27</v>
      </c>
      <c r="E61" s="32">
        <f t="shared" si="1"/>
        <v>0.79374999999999996</v>
      </c>
    </row>
    <row r="62" spans="1:5" ht="19" x14ac:dyDescent="0.25">
      <c r="A62" s="7">
        <v>109.34</v>
      </c>
      <c r="B62" s="10">
        <f t="shared" si="0"/>
        <v>3.2600000000000051</v>
      </c>
      <c r="C62" s="15" t="s">
        <v>0</v>
      </c>
      <c r="D62" s="12" t="s">
        <v>58</v>
      </c>
      <c r="E62" s="32">
        <f t="shared" si="1"/>
        <v>0.80789930555555556</v>
      </c>
    </row>
    <row r="63" spans="1:5" ht="19" x14ac:dyDescent="0.25">
      <c r="A63" s="7">
        <v>117.1</v>
      </c>
      <c r="B63" s="10">
        <f t="shared" si="0"/>
        <v>7.7599999999999909</v>
      </c>
      <c r="C63" s="15" t="s">
        <v>0</v>
      </c>
      <c r="D63" s="12" t="s">
        <v>59</v>
      </c>
      <c r="E63" s="32">
        <f t="shared" si="1"/>
        <v>0.84157986111111116</v>
      </c>
    </row>
    <row r="64" spans="1:5" ht="19" x14ac:dyDescent="0.25">
      <c r="A64" s="7">
        <v>117.31</v>
      </c>
      <c r="B64" s="10">
        <f t="shared" si="0"/>
        <v>0.21000000000000796</v>
      </c>
      <c r="C64" s="15" t="s">
        <v>1</v>
      </c>
      <c r="D64" s="12" t="s">
        <v>60</v>
      </c>
      <c r="E64" s="32">
        <f t="shared" si="1"/>
        <v>0.84249131944444455</v>
      </c>
    </row>
    <row r="65" spans="1:5" ht="19" x14ac:dyDescent="0.25">
      <c r="A65" s="7">
        <v>117.4</v>
      </c>
      <c r="B65" s="10">
        <f t="shared" si="0"/>
        <v>9.0000000000003411E-2</v>
      </c>
      <c r="C65" s="15"/>
      <c r="D65" s="13" t="s">
        <v>68</v>
      </c>
      <c r="E65" s="32">
        <f t="shared" si="1"/>
        <v>0.84288194444444442</v>
      </c>
    </row>
    <row r="66" spans="1:5" ht="19" x14ac:dyDescent="0.25">
      <c r="A66" s="7">
        <v>120</v>
      </c>
      <c r="B66" s="10">
        <f t="shared" ref="B66:B88" si="4">A66-A65</f>
        <v>2.5999999999999943</v>
      </c>
      <c r="C66" s="15" t="s">
        <v>4</v>
      </c>
      <c r="D66" s="12" t="s">
        <v>28</v>
      </c>
      <c r="E66" s="32">
        <f t="shared" si="1"/>
        <v>0.85416666666666674</v>
      </c>
    </row>
    <row r="67" spans="1:5" ht="19" x14ac:dyDescent="0.25">
      <c r="A67" s="7">
        <v>120.31</v>
      </c>
      <c r="B67" s="10">
        <f t="shared" si="4"/>
        <v>0.31000000000000227</v>
      </c>
      <c r="C67" s="15" t="s">
        <v>1</v>
      </c>
      <c r="D67" s="12" t="s">
        <v>29</v>
      </c>
      <c r="E67" s="32">
        <f t="shared" si="1"/>
        <v>0.85551215277777781</v>
      </c>
    </row>
    <row r="68" spans="1:5" ht="19" x14ac:dyDescent="0.25">
      <c r="A68" s="7">
        <v>120.83</v>
      </c>
      <c r="B68" s="10">
        <f t="shared" si="4"/>
        <v>0.51999999999999602</v>
      </c>
      <c r="C68" s="15" t="s">
        <v>61</v>
      </c>
      <c r="D68" s="12" t="s">
        <v>30</v>
      </c>
      <c r="E68" s="32">
        <f t="shared" ref="E68:E87" si="5">$E$2+(A68/9.6)/24</f>
        <v>0.85776909722222228</v>
      </c>
    </row>
    <row r="69" spans="1:5" ht="19" x14ac:dyDescent="0.25">
      <c r="A69" s="7">
        <v>121.11</v>
      </c>
      <c r="B69" s="10">
        <f t="shared" si="4"/>
        <v>0.28000000000000114</v>
      </c>
      <c r="C69" s="15" t="s">
        <v>1</v>
      </c>
      <c r="D69" s="12" t="s">
        <v>31</v>
      </c>
      <c r="E69" s="32">
        <f t="shared" si="5"/>
        <v>0.85898437499999991</v>
      </c>
    </row>
    <row r="70" spans="1:5" ht="19" x14ac:dyDescent="0.25">
      <c r="A70" s="7">
        <v>121.48</v>
      </c>
      <c r="B70" s="10">
        <f t="shared" si="4"/>
        <v>0.37000000000000455</v>
      </c>
      <c r="C70" s="15" t="s">
        <v>1</v>
      </c>
      <c r="D70" s="12" t="s">
        <v>32</v>
      </c>
      <c r="E70" s="32">
        <f t="shared" si="5"/>
        <v>0.86059027777777786</v>
      </c>
    </row>
    <row r="71" spans="1:5" ht="19" x14ac:dyDescent="0.25">
      <c r="A71" s="7">
        <v>121.5</v>
      </c>
      <c r="B71" s="10">
        <f t="shared" si="4"/>
        <v>1.9999999999996021E-2</v>
      </c>
      <c r="C71" s="15" t="s">
        <v>0</v>
      </c>
      <c r="D71" s="12" t="s">
        <v>33</v>
      </c>
      <c r="E71" s="32">
        <f t="shared" si="5"/>
        <v>0.86067708333333326</v>
      </c>
    </row>
    <row r="72" spans="1:5" ht="19" x14ac:dyDescent="0.25">
      <c r="A72" s="7">
        <v>121.59</v>
      </c>
      <c r="B72" s="10">
        <f t="shared" si="4"/>
        <v>9.0000000000003411E-2</v>
      </c>
      <c r="C72" s="15" t="s">
        <v>0</v>
      </c>
      <c r="D72" s="12" t="s">
        <v>34</v>
      </c>
      <c r="E72" s="32">
        <f t="shared" si="5"/>
        <v>0.86106770833333335</v>
      </c>
    </row>
    <row r="73" spans="1:5" ht="19" x14ac:dyDescent="0.25">
      <c r="A73" s="7">
        <v>121.82</v>
      </c>
      <c r="B73" s="10">
        <f t="shared" si="4"/>
        <v>0.22999999999998977</v>
      </c>
      <c r="C73" s="15" t="s">
        <v>1</v>
      </c>
      <c r="D73" s="12" t="s">
        <v>35</v>
      </c>
      <c r="E73" s="32">
        <f t="shared" si="5"/>
        <v>0.86206597222222214</v>
      </c>
    </row>
    <row r="74" spans="1:5" ht="19" x14ac:dyDescent="0.25">
      <c r="A74" s="7">
        <v>121.9</v>
      </c>
      <c r="B74" s="10">
        <f t="shared" si="4"/>
        <v>8.0000000000012506E-2</v>
      </c>
      <c r="C74" s="15" t="s">
        <v>0</v>
      </c>
      <c r="D74" s="12" t="s">
        <v>36</v>
      </c>
      <c r="E74" s="32">
        <f t="shared" si="5"/>
        <v>0.86241319444444442</v>
      </c>
    </row>
    <row r="75" spans="1:5" ht="19" x14ac:dyDescent="0.25">
      <c r="A75" s="7">
        <v>122.41</v>
      </c>
      <c r="B75" s="10">
        <f t="shared" si="4"/>
        <v>0.50999999999999091</v>
      </c>
      <c r="C75" s="15" t="s">
        <v>61</v>
      </c>
      <c r="D75" s="12" t="s">
        <v>37</v>
      </c>
      <c r="E75" s="32">
        <f t="shared" si="5"/>
        <v>0.86462673611111107</v>
      </c>
    </row>
    <row r="76" spans="1:5" ht="19" x14ac:dyDescent="0.25">
      <c r="A76" s="7">
        <v>123.09</v>
      </c>
      <c r="B76" s="10">
        <f t="shared" si="4"/>
        <v>0.68000000000000682</v>
      </c>
      <c r="C76" s="15" t="s">
        <v>1</v>
      </c>
      <c r="D76" s="12" t="s">
        <v>106</v>
      </c>
      <c r="E76" s="32">
        <f t="shared" si="5"/>
        <v>0.86757812500000009</v>
      </c>
    </row>
    <row r="77" spans="1:5" ht="19" x14ac:dyDescent="0.25">
      <c r="A77" s="7">
        <v>124.4</v>
      </c>
      <c r="B77" s="10">
        <f t="shared" si="4"/>
        <v>1.3100000000000023</v>
      </c>
      <c r="C77" s="15" t="s">
        <v>111</v>
      </c>
      <c r="D77" s="12" t="s">
        <v>112</v>
      </c>
      <c r="E77" s="32">
        <f t="shared" si="5"/>
        <v>0.87326388888888884</v>
      </c>
    </row>
    <row r="78" spans="1:5" ht="38" x14ac:dyDescent="0.25">
      <c r="A78" s="7">
        <v>126</v>
      </c>
      <c r="B78" s="10">
        <f>A78-A76</f>
        <v>2.9099999999999966</v>
      </c>
      <c r="C78" s="15"/>
      <c r="D78" s="9" t="s">
        <v>90</v>
      </c>
      <c r="E78" s="32">
        <f t="shared" si="5"/>
        <v>0.88020833333333326</v>
      </c>
    </row>
    <row r="79" spans="1:5" ht="19" x14ac:dyDescent="0.25">
      <c r="A79" s="7">
        <v>126.01</v>
      </c>
      <c r="B79" s="10">
        <f t="shared" si="4"/>
        <v>1.0000000000005116E-2</v>
      </c>
      <c r="C79" s="15" t="s">
        <v>1</v>
      </c>
      <c r="D79" s="12" t="s">
        <v>38</v>
      </c>
      <c r="E79" s="32">
        <f t="shared" si="5"/>
        <v>0.88025173611111107</v>
      </c>
    </row>
    <row r="80" spans="1:5" ht="19" x14ac:dyDescent="0.25">
      <c r="A80" s="7">
        <v>126.13</v>
      </c>
      <c r="B80" s="10">
        <f t="shared" si="4"/>
        <v>0.11999999999999034</v>
      </c>
      <c r="C80" s="15" t="s">
        <v>0</v>
      </c>
      <c r="D80" s="12" t="s">
        <v>39</v>
      </c>
      <c r="E80" s="32">
        <f t="shared" si="5"/>
        <v>0.88077256944444438</v>
      </c>
    </row>
    <row r="81" spans="1:5" ht="19" x14ac:dyDescent="0.25">
      <c r="A81" s="7">
        <v>127.45</v>
      </c>
      <c r="B81" s="10">
        <f t="shared" si="4"/>
        <v>1.3200000000000074</v>
      </c>
      <c r="C81" s="15" t="s">
        <v>69</v>
      </c>
      <c r="D81" s="12" t="s">
        <v>70</v>
      </c>
      <c r="E81" s="32">
        <f t="shared" si="5"/>
        <v>0.88650173611111116</v>
      </c>
    </row>
    <row r="82" spans="1:5" ht="19" x14ac:dyDescent="0.25">
      <c r="A82" s="7">
        <v>127.62</v>
      </c>
      <c r="B82" s="10">
        <f t="shared" si="4"/>
        <v>0.17000000000000171</v>
      </c>
      <c r="C82" s="15" t="s">
        <v>1</v>
      </c>
      <c r="D82" s="12" t="s">
        <v>113</v>
      </c>
      <c r="E82" s="32">
        <f t="shared" si="5"/>
        <v>0.8872395833333333</v>
      </c>
    </row>
    <row r="83" spans="1:5" ht="19" x14ac:dyDescent="0.25">
      <c r="A83" s="7">
        <v>127.68</v>
      </c>
      <c r="B83" s="10">
        <f t="shared" si="4"/>
        <v>6.0000000000002274E-2</v>
      </c>
      <c r="C83" s="15" t="s">
        <v>0</v>
      </c>
      <c r="D83" s="12" t="s">
        <v>114</v>
      </c>
      <c r="E83" s="32">
        <f t="shared" si="5"/>
        <v>0.88749999999999996</v>
      </c>
    </row>
    <row r="84" spans="1:5" ht="19" x14ac:dyDescent="0.25">
      <c r="A84" s="7">
        <v>127.88</v>
      </c>
      <c r="B84" s="10">
        <f t="shared" si="4"/>
        <v>0.19999999999998863</v>
      </c>
      <c r="C84" s="15" t="s">
        <v>1</v>
      </c>
      <c r="D84" s="12" t="s">
        <v>71</v>
      </c>
      <c r="E84" s="32">
        <f t="shared" si="5"/>
        <v>0.88836805555555554</v>
      </c>
    </row>
    <row r="85" spans="1:5" ht="19" x14ac:dyDescent="0.25">
      <c r="A85" s="7">
        <v>127.96</v>
      </c>
      <c r="B85" s="10">
        <f t="shared" si="4"/>
        <v>7.9999999999998295E-2</v>
      </c>
      <c r="C85" s="15" t="s">
        <v>0</v>
      </c>
      <c r="D85" s="12" t="s">
        <v>40</v>
      </c>
      <c r="E85" s="32">
        <f t="shared" si="5"/>
        <v>0.88871527777777781</v>
      </c>
    </row>
    <row r="86" spans="1:5" ht="19" x14ac:dyDescent="0.25">
      <c r="A86" s="7">
        <v>128.68</v>
      </c>
      <c r="B86" s="10">
        <f t="shared" si="4"/>
        <v>0.72000000000001307</v>
      </c>
      <c r="C86" s="15" t="s">
        <v>1</v>
      </c>
      <c r="D86" s="12" t="s">
        <v>115</v>
      </c>
      <c r="E86" s="32">
        <f t="shared" si="5"/>
        <v>0.89184027777777786</v>
      </c>
    </row>
    <row r="87" spans="1:5" ht="19" x14ac:dyDescent="0.25">
      <c r="A87" s="7">
        <v>128.79</v>
      </c>
      <c r="B87" s="10">
        <f t="shared" si="4"/>
        <v>0.10999999999998522</v>
      </c>
      <c r="C87" s="15" t="s">
        <v>1</v>
      </c>
      <c r="D87" s="12" t="s">
        <v>41</v>
      </c>
      <c r="E87" s="32">
        <f t="shared" si="5"/>
        <v>0.89231770833333335</v>
      </c>
    </row>
    <row r="88" spans="1:5" ht="40" x14ac:dyDescent="0.25">
      <c r="A88" s="7">
        <v>128.81</v>
      </c>
      <c r="B88" s="10">
        <f t="shared" si="4"/>
        <v>2.0000000000010232E-2</v>
      </c>
      <c r="C88" s="15" t="s">
        <v>42</v>
      </c>
      <c r="D88" s="9" t="s">
        <v>121</v>
      </c>
    </row>
    <row r="90" spans="1:5" x14ac:dyDescent="0.2">
      <c r="C90" s="29" t="s">
        <v>95</v>
      </c>
    </row>
    <row r="91" spans="1:5" x14ac:dyDescent="0.2">
      <c r="C91" s="30" t="s">
        <v>0</v>
      </c>
      <c r="D91" s="2" t="s">
        <v>96</v>
      </c>
    </row>
    <row r="92" spans="1:5" x14ac:dyDescent="0.2">
      <c r="C92" s="30" t="s">
        <v>1</v>
      </c>
      <c r="D92" s="2" t="s">
        <v>97</v>
      </c>
    </row>
    <row r="93" spans="1:5" x14ac:dyDescent="0.2">
      <c r="C93" s="30" t="s">
        <v>4</v>
      </c>
      <c r="D93" s="2" t="s">
        <v>103</v>
      </c>
    </row>
    <row r="94" spans="1:5" x14ac:dyDescent="0.2">
      <c r="C94" s="30" t="s">
        <v>98</v>
      </c>
      <c r="D94" s="2" t="s">
        <v>99</v>
      </c>
    </row>
    <row r="95" spans="1:5" x14ac:dyDescent="0.2">
      <c r="C95" s="30" t="s">
        <v>50</v>
      </c>
      <c r="D95" s="2" t="s">
        <v>100</v>
      </c>
    </row>
    <row r="96" spans="1:5" x14ac:dyDescent="0.2">
      <c r="C96" s="30" t="s">
        <v>101</v>
      </c>
      <c r="D96" s="2" t="s">
        <v>102</v>
      </c>
    </row>
    <row r="97" spans="3:4" x14ac:dyDescent="0.2">
      <c r="C97" s="31" t="s">
        <v>104</v>
      </c>
      <c r="D97" s="2" t="s">
        <v>105</v>
      </c>
    </row>
  </sheetData>
  <phoneticPr fontId="5" type="noConversion"/>
  <pageMargins left="0.7" right="0.7" top="0.75" bottom="0.75" header="0.3" footer="0.3"/>
  <pageSetup orientation="portrait" horizontalDpi="0" verticalDpi="0" copies="3"/>
  <headerFooter>
    <oddHeader>&amp;C&amp;"Calibri (Body),Regular"&amp;22Five Rivers Brevet (Eugene, OR)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Five Rivers Cues</vt:lpstr>
      <vt:lpstr>x</vt:lpstr>
      <vt:lpstr>'Five Rivers Cues'!Print_Area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Michal Young</cp:lastModifiedBy>
  <cp:lastPrinted>2019-12-28T02:22:35Z</cp:lastPrinted>
  <dcterms:created xsi:type="dcterms:W3CDTF">2018-02-26T17:59:00Z</dcterms:created>
  <dcterms:modified xsi:type="dcterms:W3CDTF">2019-12-28T02:30:24Z</dcterms:modified>
</cp:coreProperties>
</file>