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5" yWindow="32775" windowWidth="23250" windowHeight="9495" tabRatio="626"/>
  </bookViews>
  <sheets>
    <sheet name="N10" sheetId="4" r:id="rId1"/>
    <sheet name="ED" sheetId="26" r:id="rId2"/>
  </sheets>
  <definedNames>
    <definedName name="_xlnm.Print_Titles" localSheetId="0">'N10'!$1:$6</definedName>
  </definedNames>
  <calcPr calcId="124519"/>
</workbook>
</file>

<file path=xl/calcChain.xml><?xml version="1.0" encoding="utf-8"?>
<calcChain xmlns="http://schemas.openxmlformats.org/spreadsheetml/2006/main">
  <c r="W7" i="26"/>
  <c r="V34" i="4"/>
  <c r="W8" i="26"/>
</calcChain>
</file>

<file path=xl/sharedStrings.xml><?xml version="1.0" encoding="utf-8"?>
<sst xmlns="http://schemas.openxmlformats.org/spreadsheetml/2006/main" count="399" uniqueCount="111">
  <si>
    <t>Nazwa:</t>
  </si>
  <si>
    <t>Typ:</t>
  </si>
  <si>
    <t>Opis:</t>
  </si>
  <si>
    <t/>
  </si>
  <si>
    <t>Sys.</t>
  </si>
  <si>
    <t>Nr</t>
  </si>
  <si>
    <t>Szt.</t>
  </si>
  <si>
    <t>Typ</t>
  </si>
  <si>
    <t>Nazwa</t>
  </si>
  <si>
    <t>Wymiary</t>
  </si>
  <si>
    <t>Materiał</t>
  </si>
  <si>
    <t>Kolor</t>
  </si>
  <si>
    <t>Pow. [m2]</t>
  </si>
  <si>
    <t>Pow. całk. [m2]</t>
  </si>
  <si>
    <t>Producent</t>
  </si>
  <si>
    <t>Uwagi</t>
  </si>
  <si>
    <t>a=</t>
  </si>
  <si>
    <t>b=</t>
  </si>
  <si>
    <t>Ogólne</t>
  </si>
  <si>
    <t>K</t>
  </si>
  <si>
    <t>Przewód prostokątny</t>
  </si>
  <si>
    <t>l=</t>
  </si>
  <si>
    <t>ocynk</t>
  </si>
  <si>
    <t>d=</t>
  </si>
  <si>
    <t>e=</t>
  </si>
  <si>
    <t>f=</t>
  </si>
  <si>
    <t>BO</t>
  </si>
  <si>
    <t>Zaślepka</t>
  </si>
  <si>
    <t>BA</t>
  </si>
  <si>
    <t>Łuk asymetryczny</t>
  </si>
  <si>
    <t>alfa=</t>
  </si>
  <si>
    <t>r=</t>
  </si>
  <si>
    <t>c=</t>
  </si>
  <si>
    <t>BS</t>
  </si>
  <si>
    <t>Łuk symetryczny</t>
  </si>
  <si>
    <t>US</t>
  </si>
  <si>
    <t>Redukcja symetryczna</t>
  </si>
  <si>
    <t>Nawiewny</t>
  </si>
  <si>
    <t>D=</t>
  </si>
  <si>
    <t>TUBE*</t>
  </si>
  <si>
    <t>Przewód okrągły</t>
  </si>
  <si>
    <t>d1=</t>
  </si>
  <si>
    <t>l1=</t>
  </si>
  <si>
    <t>L=</t>
  </si>
  <si>
    <t>H=</t>
  </si>
  <si>
    <t>stal</t>
  </si>
  <si>
    <t>BSE</t>
  </si>
  <si>
    <t>Kolano segmentowe</t>
  </si>
  <si>
    <t>Smay</t>
  </si>
  <si>
    <t>Tłumik kanałowy prostokątny</t>
  </si>
  <si>
    <t>Alnor</t>
  </si>
  <si>
    <t>P=</t>
  </si>
  <si>
    <t>C=</t>
  </si>
  <si>
    <t>stal ocynk.</t>
  </si>
  <si>
    <t>GRYFIT</t>
  </si>
  <si>
    <t>N10</t>
  </si>
  <si>
    <t>SRC-100-8-1100-0500-3000</t>
  </si>
  <si>
    <t>GRYFIT LX-5G, LxH=500x400, stal ocynk., KP 30, FDG-WT-8-24</t>
  </si>
  <si>
    <t>Przeciwpożarowa klapa odcinająca EI 120 (ve ho i&lt;-&gt;o) S GRYFIT LX-5G, LxH=500x400,stal ocynk., kołnierz prostokątny 30 mm + Siłownik GRYFIT 24/48V AC/DC FDG-WT-8-24, sterowany przerwą prądową, moc w spoczynku 0,5 W, zawierający: sprężynę powrotną, wyzwalacz termoelektryczny, pojedynczy wskaźnik krańcowy pozycji początek i koniec</t>
  </si>
  <si>
    <t>TR2*</t>
  </si>
  <si>
    <t>Trójnik prosty z okrągłym odejściem</t>
  </si>
  <si>
    <t>0.98 m</t>
  </si>
  <si>
    <t>0.54 m</t>
  </si>
  <si>
    <t>ATE</t>
  </si>
  <si>
    <t>Symetryczny trójnik 90 stopni</t>
  </si>
  <si>
    <t>d3=</t>
  </si>
  <si>
    <t>2.95 m</t>
  </si>
  <si>
    <t>3.00 m</t>
  </si>
  <si>
    <t>1.96 m</t>
  </si>
  <si>
    <t>STRW+GP</t>
  </si>
  <si>
    <t>Kratka wentylacyjna na kanały okrągłe +przepustnica</t>
  </si>
  <si>
    <t>DFA</t>
  </si>
  <si>
    <t>Zaślepka żeńska</t>
  </si>
  <si>
    <t>1.05 m</t>
  </si>
  <si>
    <t>1.80 m</t>
  </si>
  <si>
    <t>Centrala wentylacyjna</t>
  </si>
  <si>
    <t>wg załącznika nr1</t>
  </si>
  <si>
    <t>N10W10</t>
  </si>
  <si>
    <t>ED</t>
  </si>
  <si>
    <t>Elementy dodatkowe</t>
  </si>
  <si>
    <t>Izolacje</t>
  </si>
  <si>
    <t>-</t>
  </si>
  <si>
    <t>Izolacja z wełny mineralnej w osowie z aluminium zbrojonego Alu Lamella Mat o grubości 20mm</t>
  </si>
  <si>
    <t>Rockwool</t>
  </si>
  <si>
    <t>Izolacja z wełny mineralnej w osowie z aluminium zbrojonego Alu Lamella Mat o grubości 80mm</t>
  </si>
  <si>
    <t>Mocowanie przewodów wentylacyjnych na dachu</t>
  </si>
  <si>
    <t xml:space="preserve">System mocowań przewodów wentylacyjnych </t>
  </si>
  <si>
    <t>UWAGI:</t>
  </si>
  <si>
    <t>1.</t>
  </si>
  <si>
    <t>Wszystkie wymiery należy sprawdzić na budowie.</t>
  </si>
  <si>
    <t xml:space="preserve">2. </t>
  </si>
  <si>
    <t xml:space="preserve">Kratki przepływowe oznaczone na rzutach KP wydane zostały w stolarce drzwiowej zgodnie z zestawieniem architektury. Należy zweryfikować zestawienie stolarki z projektem wentylacji. </t>
  </si>
  <si>
    <t>Informacje dotyczące zasilania oraz zapotrzebowania w energię elektryczną urządzeń według tabeli zestawnienia mocy elektrycznych zamieszczonej w części opisowej opracowania.</t>
  </si>
  <si>
    <t>Nyple zgodnie z obmiarem Wykonawcy.</t>
  </si>
  <si>
    <t>Przewody prostokątne o długości &lt;1500mm  wykonać z luźną ramką.</t>
  </si>
  <si>
    <t>Zestawienie należy traktować łącznie z pkt.6.3.VII opisu - zawierającym zestawienie dobranych urządzeń</t>
  </si>
  <si>
    <t>Konstrukcja wsporcza pod elementy wentylacji na dachu</t>
  </si>
  <si>
    <t>Izolacja z wełny mineralnej w osowie z aluminium zbrojonego Alu Lamella Mat o grubości 50mm</t>
  </si>
  <si>
    <t>Wszystkie nazyw producentów należy traktować jako przykładowe. Dopuszcza się zastosowanie elementów/urządzeń innych ale nie gorszych od opisanych.</t>
  </si>
  <si>
    <t>3.</t>
  </si>
  <si>
    <t>4.</t>
  </si>
  <si>
    <t>5.</t>
  </si>
  <si>
    <t>6.</t>
  </si>
  <si>
    <t>7.</t>
  </si>
  <si>
    <t>8.</t>
  </si>
  <si>
    <t>Wymiary odsadzek i niesymetrycznych redukcji należy potwierdzić na budowie</t>
  </si>
  <si>
    <t>System mocowań przewodów klimatyzacji</t>
  </si>
  <si>
    <t>Wentylator nawiewny</t>
  </si>
  <si>
    <t>Wentylator wywiewny</t>
  </si>
  <si>
    <t>W10</t>
  </si>
  <si>
    <t>Centrala wentylacyjna nawiewna</t>
  </si>
</sst>
</file>

<file path=xl/styles.xml><?xml version="1.0" encoding="utf-8"?>
<styleSheet xmlns="http://schemas.openxmlformats.org/spreadsheetml/2006/main">
  <fonts count="7"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name val="Arial"/>
    </font>
    <font>
      <sz val="10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</borders>
  <cellStyleXfs count="2">
    <xf numFmtId="0" fontId="0" fillId="0" borderId="0"/>
    <xf numFmtId="0" fontId="3" fillId="0" borderId="0"/>
  </cellStyleXfs>
  <cellXfs count="97">
    <xf numFmtId="0" fontId="0" fillId="0" borderId="0" xfId="0"/>
    <xf numFmtId="0" fontId="1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right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right" vertical="center" wrapText="1"/>
    </xf>
    <xf numFmtId="0" fontId="2" fillId="0" borderId="8" xfId="0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1" fontId="2" fillId="0" borderId="4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1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left" vertical="center" wrapText="1"/>
    </xf>
    <xf numFmtId="2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1" fillId="0" borderId="14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3" fillId="0" borderId="16" xfId="0" applyNumberFormat="1" applyFont="1" applyFill="1" applyBorder="1" applyAlignment="1" applyProtection="1">
      <alignment horizontal="left" vertical="center"/>
    </xf>
    <xf numFmtId="0" fontId="3" fillId="0" borderId="9" xfId="0" applyNumberFormat="1" applyFont="1" applyFill="1" applyBorder="1" applyAlignment="1" applyProtection="1">
      <alignment horizontal="center" vertical="center" wrapText="1"/>
    </xf>
    <xf numFmtId="0" fontId="3" fillId="0" borderId="0" xfId="1"/>
    <xf numFmtId="0" fontId="4" fillId="0" borderId="0" xfId="1" applyFont="1" applyAlignment="1">
      <alignment horizontal="right"/>
    </xf>
    <xf numFmtId="0" fontId="3" fillId="0" borderId="0" xfId="1" applyAlignment="1">
      <alignment horizontal="left"/>
    </xf>
    <xf numFmtId="0" fontId="4" fillId="0" borderId="17" xfId="1" applyFont="1" applyBorder="1" applyAlignment="1">
      <alignment horizontal="center" vertical="center" wrapText="1"/>
    </xf>
    <xf numFmtId="0" fontId="4" fillId="0" borderId="18" xfId="1" applyFont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3" fillId="0" borderId="20" xfId="1" applyBorder="1" applyAlignment="1">
      <alignment horizontal="center" vertical="center"/>
    </xf>
    <xf numFmtId="1" fontId="3" fillId="0" borderId="21" xfId="1" applyNumberFormat="1" applyBorder="1" applyAlignment="1">
      <alignment horizontal="center" vertical="center"/>
    </xf>
    <xf numFmtId="0" fontId="3" fillId="0" borderId="21" xfId="1" applyBorder="1" applyAlignment="1">
      <alignment horizontal="center" vertical="center" wrapText="1"/>
    </xf>
    <xf numFmtId="0" fontId="3" fillId="0" borderId="21" xfId="1" applyBorder="1" applyAlignment="1">
      <alignment horizontal="right" vertical="center" wrapText="1"/>
    </xf>
    <xf numFmtId="0" fontId="3" fillId="0" borderId="21" xfId="1" applyBorder="1" applyAlignment="1">
      <alignment horizontal="left" vertical="center"/>
    </xf>
    <xf numFmtId="0" fontId="3" fillId="0" borderId="21" xfId="1" applyBorder="1" applyAlignment="1">
      <alignment horizontal="right" vertical="center"/>
    </xf>
    <xf numFmtId="0" fontId="3" fillId="0" borderId="21" xfId="1" applyBorder="1" applyAlignment="1">
      <alignment horizontal="center" vertical="center"/>
    </xf>
    <xf numFmtId="2" fontId="3" fillId="0" borderId="21" xfId="1" applyNumberFormat="1" applyBorder="1" applyAlignment="1">
      <alignment horizontal="center" vertical="center"/>
    </xf>
    <xf numFmtId="2" fontId="3" fillId="0" borderId="22" xfId="1" applyNumberFormat="1" applyBorder="1" applyAlignment="1">
      <alignment horizontal="center" vertical="center"/>
    </xf>
    <xf numFmtId="0" fontId="3" fillId="0" borderId="23" xfId="1" applyBorder="1" applyAlignment="1">
      <alignment horizontal="center" vertical="center"/>
    </xf>
    <xf numFmtId="1" fontId="3" fillId="0" borderId="24" xfId="1" applyNumberFormat="1" applyBorder="1" applyAlignment="1">
      <alignment horizontal="center" vertical="center"/>
    </xf>
    <xf numFmtId="0" fontId="3" fillId="0" borderId="24" xfId="1" applyBorder="1" applyAlignment="1">
      <alignment horizontal="center" vertical="center" wrapText="1"/>
    </xf>
    <xf numFmtId="0" fontId="3" fillId="0" borderId="24" xfId="1" applyBorder="1" applyAlignment="1">
      <alignment horizontal="right" vertical="center" wrapText="1"/>
    </xf>
    <xf numFmtId="0" fontId="3" fillId="0" borderId="24" xfId="1" applyBorder="1" applyAlignment="1">
      <alignment horizontal="left" vertical="center"/>
    </xf>
    <xf numFmtId="0" fontId="3" fillId="0" borderId="24" xfId="1" applyBorder="1" applyAlignment="1">
      <alignment horizontal="right" vertical="center"/>
    </xf>
    <xf numFmtId="0" fontId="3" fillId="0" borderId="24" xfId="1" applyBorder="1" applyAlignment="1">
      <alignment horizontal="center" vertical="center"/>
    </xf>
    <xf numFmtId="2" fontId="3" fillId="0" borderId="24" xfId="1" applyNumberFormat="1" applyBorder="1" applyAlignment="1">
      <alignment horizontal="center" vertical="center"/>
    </xf>
    <xf numFmtId="2" fontId="3" fillId="0" borderId="25" xfId="1" applyNumberFormat="1" applyBorder="1" applyAlignment="1">
      <alignment horizontal="center" vertical="center"/>
    </xf>
    <xf numFmtId="0" fontId="3" fillId="0" borderId="24" xfId="1" applyBorder="1" applyAlignment="1">
      <alignment horizontal="left" vertical="center" wrapText="1"/>
    </xf>
    <xf numFmtId="0" fontId="3" fillId="0" borderId="26" xfId="1" applyBorder="1" applyAlignment="1">
      <alignment horizontal="center" vertical="center"/>
    </xf>
    <xf numFmtId="1" fontId="3" fillId="0" borderId="27" xfId="1" applyNumberFormat="1" applyBorder="1" applyAlignment="1">
      <alignment horizontal="center" vertical="center"/>
    </xf>
    <xf numFmtId="0" fontId="3" fillId="0" borderId="27" xfId="1" applyBorder="1" applyAlignment="1">
      <alignment horizontal="center" vertical="center" wrapText="1"/>
    </xf>
    <xf numFmtId="0" fontId="3" fillId="0" borderId="27" xfId="1" applyBorder="1" applyAlignment="1">
      <alignment horizontal="right" vertical="center" wrapText="1"/>
    </xf>
    <xf numFmtId="0" fontId="3" fillId="0" borderId="27" xfId="1" applyBorder="1" applyAlignment="1">
      <alignment horizontal="left" vertical="center"/>
    </xf>
    <xf numFmtId="0" fontId="3" fillId="0" borderId="27" xfId="1" applyBorder="1" applyAlignment="1">
      <alignment horizontal="left" vertical="center" wrapText="1"/>
    </xf>
    <xf numFmtId="0" fontId="3" fillId="0" borderId="27" xfId="1" applyBorder="1" applyAlignment="1">
      <alignment horizontal="right" vertical="center"/>
    </xf>
    <xf numFmtId="0" fontId="3" fillId="0" borderId="27" xfId="1" applyBorder="1" applyAlignment="1">
      <alignment horizontal="center" vertical="center"/>
    </xf>
    <xf numFmtId="0" fontId="3" fillId="0" borderId="28" xfId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30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3" fillId="0" borderId="22" xfId="1" applyBorder="1" applyAlignment="1">
      <alignment horizontal="center" vertical="center" wrapText="1"/>
    </xf>
    <xf numFmtId="2" fontId="3" fillId="0" borderId="27" xfId="1" applyNumberFormat="1" applyBorder="1" applyAlignment="1">
      <alignment horizontal="center" vertical="center" wrapText="1"/>
    </xf>
    <xf numFmtId="0" fontId="3" fillId="0" borderId="0" xfId="1" applyAlignment="1">
      <alignment wrapText="1"/>
    </xf>
    <xf numFmtId="0" fontId="3" fillId="0" borderId="0" xfId="1" applyAlignment="1">
      <alignment vertical="top" wrapText="1"/>
    </xf>
    <xf numFmtId="2" fontId="3" fillId="0" borderId="32" xfId="1" applyNumberFormat="1" applyBorder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0" xfId="1" applyAlignment="1"/>
    <xf numFmtId="0" fontId="3" fillId="0" borderId="34" xfId="1" applyBorder="1" applyAlignment="1">
      <alignment horizontal="center" vertical="center" wrapText="1"/>
    </xf>
    <xf numFmtId="0" fontId="3" fillId="0" borderId="33" xfId="1" applyBorder="1" applyAlignment="1">
      <alignment horizontal="center" vertical="center"/>
    </xf>
    <xf numFmtId="1" fontId="3" fillId="0" borderId="32" xfId="1" applyNumberFormat="1" applyBorder="1" applyAlignment="1">
      <alignment horizontal="center" vertical="center"/>
    </xf>
    <xf numFmtId="0" fontId="3" fillId="0" borderId="32" xfId="1" applyBorder="1" applyAlignment="1">
      <alignment horizontal="center" vertical="center" wrapText="1"/>
    </xf>
    <xf numFmtId="0" fontId="3" fillId="0" borderId="32" xfId="1" applyBorder="1" applyAlignment="1">
      <alignment horizontal="right" vertical="center" wrapText="1"/>
    </xf>
    <xf numFmtId="0" fontId="3" fillId="0" borderId="32" xfId="1" applyBorder="1" applyAlignment="1">
      <alignment horizontal="left" vertical="center"/>
    </xf>
    <xf numFmtId="0" fontId="3" fillId="0" borderId="32" xfId="1" applyBorder="1" applyAlignment="1">
      <alignment horizontal="left" vertical="center" wrapText="1"/>
    </xf>
    <xf numFmtId="0" fontId="3" fillId="0" borderId="32" xfId="1" applyBorder="1" applyAlignment="1">
      <alignment horizontal="right" vertical="center"/>
    </xf>
    <xf numFmtId="2" fontId="3" fillId="0" borderId="32" xfId="1" applyNumberFormat="1" applyBorder="1" applyAlignment="1">
      <alignment horizontal="center" vertical="center" wrapText="1"/>
    </xf>
    <xf numFmtId="0" fontId="3" fillId="0" borderId="32" xfId="1" applyBorder="1" applyAlignment="1">
      <alignment horizontal="center" vertical="center"/>
    </xf>
    <xf numFmtId="2" fontId="3" fillId="0" borderId="24" xfId="1" applyNumberFormat="1" applyBorder="1" applyAlignment="1">
      <alignment horizontal="center" vertical="center" wrapText="1"/>
    </xf>
    <xf numFmtId="0" fontId="0" fillId="0" borderId="4" xfId="0" applyNumberFormat="1" applyFill="1" applyBorder="1" applyAlignment="1" applyProtection="1">
      <alignment horizontal="center" vertical="center" wrapText="1"/>
    </xf>
    <xf numFmtId="0" fontId="1" fillId="0" borderId="35" xfId="0" applyNumberFormat="1" applyFont="1" applyFill="1" applyBorder="1" applyAlignment="1" applyProtection="1">
      <alignment horizontal="center" vertical="center" wrapText="1"/>
    </xf>
    <xf numFmtId="0" fontId="1" fillId="0" borderId="36" xfId="0" applyNumberFormat="1" applyFont="1" applyFill="1" applyBorder="1" applyAlignment="1" applyProtection="1">
      <alignment horizontal="center" vertical="center" wrapText="1"/>
    </xf>
    <xf numFmtId="0" fontId="1" fillId="0" borderId="37" xfId="0" applyNumberFormat="1" applyFont="1" applyFill="1" applyBorder="1" applyAlignment="1" applyProtection="1">
      <alignment horizontal="center" vertical="center" wrapText="1"/>
    </xf>
    <xf numFmtId="0" fontId="4" fillId="0" borderId="40" xfId="1" applyFont="1" applyBorder="1" applyAlignment="1">
      <alignment horizontal="center" vertical="center" wrapText="1"/>
    </xf>
    <xf numFmtId="0" fontId="4" fillId="0" borderId="41" xfId="1" applyFont="1" applyBorder="1" applyAlignment="1">
      <alignment horizontal="center" vertical="center" wrapText="1"/>
    </xf>
    <xf numFmtId="0" fontId="4" fillId="0" borderId="42" xfId="1" applyFont="1" applyBorder="1" applyAlignment="1">
      <alignment horizontal="center" vertical="center" wrapText="1"/>
    </xf>
    <xf numFmtId="0" fontId="4" fillId="0" borderId="43" xfId="1" applyFont="1" applyBorder="1" applyAlignment="1">
      <alignment horizontal="center" vertical="center" wrapText="1"/>
    </xf>
    <xf numFmtId="0" fontId="4" fillId="0" borderId="38" xfId="1" applyFont="1" applyBorder="1" applyAlignment="1">
      <alignment horizontal="center" vertical="center" wrapText="1"/>
    </xf>
    <xf numFmtId="0" fontId="4" fillId="0" borderId="39" xfId="1" applyFont="1" applyBorder="1" applyAlignment="1">
      <alignment horizontal="center" vertical="center" wrapText="1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37"/>
  <sheetViews>
    <sheetView tabSelected="1" topLeftCell="A19" workbookViewId="0">
      <selection activeCell="A38" sqref="A38"/>
    </sheetView>
  </sheetViews>
  <sheetFormatPr defaultColWidth="9.7109375" defaultRowHeight="12.75"/>
  <cols>
    <col min="1" max="1" width="7.85546875" style="11" customWidth="1"/>
    <col min="2" max="2" width="4.5703125" style="11" customWidth="1"/>
    <col min="3" max="3" width="5.140625" style="11" customWidth="1"/>
    <col min="4" max="4" width="12.5703125" style="11" customWidth="1"/>
    <col min="5" max="5" width="28.42578125" style="11" customWidth="1"/>
    <col min="6" max="6" width="4.7109375" style="11" customWidth="1"/>
    <col min="7" max="7" width="6.28515625" style="11" customWidth="1"/>
    <col min="8" max="8" width="4.42578125" style="11" customWidth="1"/>
    <col min="9" max="9" width="6.5703125" style="11" customWidth="1"/>
    <col min="10" max="10" width="4.140625" style="11" customWidth="1"/>
    <col min="11" max="11" width="5.42578125" style="11" customWidth="1"/>
    <col min="12" max="12" width="3.7109375" style="11" customWidth="1"/>
    <col min="13" max="13" width="6.42578125" style="11" customWidth="1"/>
    <col min="14" max="14" width="4.28515625" style="11" customWidth="1"/>
    <col min="15" max="15" width="6.85546875" style="11" customWidth="1"/>
    <col min="16" max="16" width="4.5703125" style="11" customWidth="1"/>
    <col min="17" max="17" width="7" style="11" customWidth="1"/>
    <col min="18" max="18" width="3.7109375" style="11" customWidth="1"/>
    <col min="19" max="19" width="5.28515625" style="11" customWidth="1"/>
    <col min="20" max="20" width="13.140625" style="11" customWidth="1"/>
    <col min="21" max="21" width="9.28515625" style="11" customWidth="1"/>
    <col min="22" max="22" width="10.28515625" style="11" customWidth="1"/>
    <col min="23" max="23" width="16.28515625" style="11" customWidth="1"/>
    <col min="24" max="24" width="15" style="11" customWidth="1"/>
    <col min="25" max="16384" width="9.7109375" style="11"/>
  </cols>
  <sheetData>
    <row r="1" spans="1:25">
      <c r="A1" s="21"/>
      <c r="B1" s="21"/>
      <c r="C1" s="21"/>
      <c r="D1" s="21"/>
    </row>
    <row r="2" spans="1:25">
      <c r="A2" s="21"/>
      <c r="B2" s="1" t="s">
        <v>0</v>
      </c>
      <c r="C2" s="2" t="s">
        <v>55</v>
      </c>
      <c r="D2" s="21"/>
    </row>
    <row r="3" spans="1:25">
      <c r="A3" s="21"/>
      <c r="B3" s="1" t="s">
        <v>1</v>
      </c>
      <c r="C3" s="2" t="s">
        <v>37</v>
      </c>
      <c r="D3" s="21"/>
    </row>
    <row r="4" spans="1:25">
      <c r="A4" s="21"/>
      <c r="B4" s="1" t="s">
        <v>2</v>
      </c>
      <c r="C4" s="2" t="s">
        <v>3</v>
      </c>
      <c r="D4" s="21"/>
    </row>
    <row r="5" spans="1:25" ht="13.5" thickBot="1"/>
    <row r="6" spans="1:25" ht="26.25" thickBot="1">
      <c r="A6" s="3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86" t="s">
        <v>9</v>
      </c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8"/>
      <c r="T6" s="4" t="s">
        <v>10</v>
      </c>
      <c r="U6" s="4" t="s">
        <v>12</v>
      </c>
      <c r="V6" s="4" t="s">
        <v>13</v>
      </c>
      <c r="W6" s="4" t="s">
        <v>14</v>
      </c>
      <c r="X6" s="4" t="s">
        <v>15</v>
      </c>
      <c r="Y6" s="5" t="s">
        <v>3</v>
      </c>
    </row>
    <row r="7" spans="1:25" ht="25.5">
      <c r="A7" s="26" t="s">
        <v>77</v>
      </c>
      <c r="B7" s="13"/>
      <c r="C7" s="13">
        <v>1</v>
      </c>
      <c r="D7" s="6"/>
      <c r="E7" s="6" t="s">
        <v>75</v>
      </c>
      <c r="F7" s="25" t="s">
        <v>76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2"/>
      <c r="U7" s="22"/>
      <c r="V7" s="22"/>
      <c r="W7" s="22"/>
      <c r="X7" s="22"/>
      <c r="Y7" s="24"/>
    </row>
    <row r="8" spans="1:25" ht="25.5">
      <c r="A8" s="12" t="s">
        <v>55</v>
      </c>
      <c r="B8" s="13">
        <v>1</v>
      </c>
      <c r="C8" s="13">
        <v>1</v>
      </c>
      <c r="D8" s="6" t="s">
        <v>28</v>
      </c>
      <c r="E8" s="6" t="s">
        <v>29</v>
      </c>
      <c r="F8" s="7" t="s">
        <v>30</v>
      </c>
      <c r="G8" s="10">
        <v>90</v>
      </c>
      <c r="H8" s="7" t="s">
        <v>16</v>
      </c>
      <c r="I8" s="10">
        <v>315</v>
      </c>
      <c r="J8" s="7" t="s">
        <v>17</v>
      </c>
      <c r="K8" s="10">
        <v>821</v>
      </c>
      <c r="L8" s="7" t="s">
        <v>23</v>
      </c>
      <c r="M8" s="10">
        <v>500</v>
      </c>
      <c r="N8" s="7" t="s">
        <v>24</v>
      </c>
      <c r="O8" s="10">
        <v>50</v>
      </c>
      <c r="P8" s="7" t="s">
        <v>25</v>
      </c>
      <c r="Q8" s="10">
        <v>50</v>
      </c>
      <c r="R8" s="7" t="s">
        <v>31</v>
      </c>
      <c r="S8" s="10">
        <v>100</v>
      </c>
      <c r="T8" s="6" t="s">
        <v>22</v>
      </c>
      <c r="U8" s="14">
        <v>3.51</v>
      </c>
      <c r="V8" s="14">
        <v>3.51</v>
      </c>
      <c r="W8" s="6" t="s">
        <v>18</v>
      </c>
      <c r="X8" s="6" t="s">
        <v>3</v>
      </c>
      <c r="Y8" s="15" t="s">
        <v>3</v>
      </c>
    </row>
    <row r="9" spans="1:25">
      <c r="A9" s="12" t="s">
        <v>55</v>
      </c>
      <c r="B9" s="13">
        <v>2</v>
      </c>
      <c r="C9" s="13">
        <v>1</v>
      </c>
      <c r="D9" s="6" t="s">
        <v>19</v>
      </c>
      <c r="E9" s="6" t="s">
        <v>20</v>
      </c>
      <c r="F9" s="7" t="s">
        <v>16</v>
      </c>
      <c r="G9" s="10">
        <v>315</v>
      </c>
      <c r="H9" s="7" t="s">
        <v>17</v>
      </c>
      <c r="I9" s="10">
        <v>500</v>
      </c>
      <c r="J9" s="7" t="s">
        <v>21</v>
      </c>
      <c r="K9" s="10">
        <v>138</v>
      </c>
      <c r="L9" s="7"/>
      <c r="M9" s="10"/>
      <c r="N9" s="7"/>
      <c r="O9" s="10"/>
      <c r="P9" s="7"/>
      <c r="Q9" s="10"/>
      <c r="R9" s="7"/>
      <c r="S9" s="10"/>
      <c r="T9" s="6" t="s">
        <v>22</v>
      </c>
      <c r="U9" s="14">
        <v>0.22</v>
      </c>
      <c r="V9" s="14">
        <v>0.22</v>
      </c>
      <c r="W9" s="6" t="s">
        <v>18</v>
      </c>
      <c r="X9" s="6" t="s">
        <v>3</v>
      </c>
      <c r="Y9" s="15" t="s">
        <v>3</v>
      </c>
    </row>
    <row r="10" spans="1:25" ht="25.5">
      <c r="A10" s="12" t="s">
        <v>55</v>
      </c>
      <c r="B10" s="13">
        <v>3</v>
      </c>
      <c r="C10" s="13">
        <v>1</v>
      </c>
      <c r="D10" s="6" t="s">
        <v>33</v>
      </c>
      <c r="E10" s="6" t="s">
        <v>34</v>
      </c>
      <c r="F10" s="7" t="s">
        <v>30</v>
      </c>
      <c r="G10" s="10">
        <v>90</v>
      </c>
      <c r="H10" s="7" t="s">
        <v>16</v>
      </c>
      <c r="I10" s="10">
        <v>315</v>
      </c>
      <c r="J10" s="7" t="s">
        <v>17</v>
      </c>
      <c r="K10" s="10">
        <v>500</v>
      </c>
      <c r="L10" s="7" t="s">
        <v>24</v>
      </c>
      <c r="M10" s="10">
        <v>50</v>
      </c>
      <c r="N10" s="7" t="s">
        <v>25</v>
      </c>
      <c r="O10" s="10">
        <v>50</v>
      </c>
      <c r="P10" s="7" t="s">
        <v>31</v>
      </c>
      <c r="Q10" s="10">
        <v>100</v>
      </c>
      <c r="R10" s="7"/>
      <c r="S10" s="10"/>
      <c r="T10" s="6" t="s">
        <v>22</v>
      </c>
      <c r="U10" s="14">
        <v>1.7</v>
      </c>
      <c r="V10" s="14">
        <v>1.7</v>
      </c>
      <c r="W10" s="6" t="s">
        <v>18</v>
      </c>
      <c r="X10" s="6" t="s">
        <v>3</v>
      </c>
      <c r="Y10" s="15" t="s">
        <v>3</v>
      </c>
    </row>
    <row r="11" spans="1:25">
      <c r="A11" s="12" t="s">
        <v>55</v>
      </c>
      <c r="B11" s="13">
        <v>4</v>
      </c>
      <c r="C11" s="13">
        <v>1</v>
      </c>
      <c r="D11" s="6" t="s">
        <v>35</v>
      </c>
      <c r="E11" s="6" t="s">
        <v>36</v>
      </c>
      <c r="F11" s="7" t="s">
        <v>16</v>
      </c>
      <c r="G11" s="10">
        <v>315</v>
      </c>
      <c r="H11" s="7" t="s">
        <v>17</v>
      </c>
      <c r="I11" s="10">
        <v>500</v>
      </c>
      <c r="J11" s="7" t="s">
        <v>32</v>
      </c>
      <c r="K11" s="10">
        <v>500</v>
      </c>
      <c r="L11" s="7" t="s">
        <v>23</v>
      </c>
      <c r="M11" s="10">
        <v>1100</v>
      </c>
      <c r="N11" s="7" t="s">
        <v>21</v>
      </c>
      <c r="O11" s="10">
        <v>300</v>
      </c>
      <c r="P11" s="7"/>
      <c r="Q11" s="10"/>
      <c r="R11" s="7"/>
      <c r="S11" s="10"/>
      <c r="T11" s="6" t="s">
        <v>22</v>
      </c>
      <c r="U11" s="14">
        <v>1</v>
      </c>
      <c r="V11" s="14">
        <v>1</v>
      </c>
      <c r="W11" s="6" t="s">
        <v>18</v>
      </c>
      <c r="X11" s="6" t="s">
        <v>3</v>
      </c>
      <c r="Y11" s="15" t="s">
        <v>3</v>
      </c>
    </row>
    <row r="12" spans="1:25" ht="38.25">
      <c r="A12" s="12" t="s">
        <v>55</v>
      </c>
      <c r="B12" s="13">
        <v>5</v>
      </c>
      <c r="C12" s="13">
        <v>1</v>
      </c>
      <c r="D12" s="6" t="s">
        <v>56</v>
      </c>
      <c r="E12" s="6" t="s">
        <v>49</v>
      </c>
      <c r="F12" s="7" t="s">
        <v>16</v>
      </c>
      <c r="G12" s="10">
        <v>500</v>
      </c>
      <c r="H12" s="7" t="s">
        <v>17</v>
      </c>
      <c r="I12" s="10">
        <v>1100</v>
      </c>
      <c r="J12" s="7" t="s">
        <v>21</v>
      </c>
      <c r="K12" s="10">
        <v>3000</v>
      </c>
      <c r="L12" s="7"/>
      <c r="M12" s="10"/>
      <c r="N12" s="7"/>
      <c r="O12" s="10"/>
      <c r="P12" s="7"/>
      <c r="Q12" s="10"/>
      <c r="R12" s="7"/>
      <c r="S12" s="10"/>
      <c r="T12" s="6" t="s">
        <v>22</v>
      </c>
      <c r="U12" s="14">
        <v>0</v>
      </c>
      <c r="V12" s="6" t="s">
        <v>3</v>
      </c>
      <c r="W12" s="6" t="s">
        <v>50</v>
      </c>
      <c r="X12" s="6" t="s">
        <v>3</v>
      </c>
      <c r="Y12" s="15" t="s">
        <v>3</v>
      </c>
    </row>
    <row r="13" spans="1:25">
      <c r="A13" s="12" t="s">
        <v>55</v>
      </c>
      <c r="B13" s="13">
        <v>6</v>
      </c>
      <c r="C13" s="13">
        <v>1</v>
      </c>
      <c r="D13" s="6" t="s">
        <v>35</v>
      </c>
      <c r="E13" s="6" t="s">
        <v>36</v>
      </c>
      <c r="F13" s="7" t="s">
        <v>16</v>
      </c>
      <c r="G13" s="10">
        <v>500</v>
      </c>
      <c r="H13" s="7" t="s">
        <v>17</v>
      </c>
      <c r="I13" s="10">
        <v>1100</v>
      </c>
      <c r="J13" s="7" t="s">
        <v>32</v>
      </c>
      <c r="K13" s="10">
        <v>400</v>
      </c>
      <c r="L13" s="7" t="s">
        <v>23</v>
      </c>
      <c r="M13" s="10">
        <v>500</v>
      </c>
      <c r="N13" s="7" t="s">
        <v>21</v>
      </c>
      <c r="O13" s="10">
        <v>300</v>
      </c>
      <c r="P13" s="7"/>
      <c r="Q13" s="10"/>
      <c r="R13" s="7"/>
      <c r="S13" s="10"/>
      <c r="T13" s="6" t="s">
        <v>22</v>
      </c>
      <c r="U13" s="14">
        <v>1.36</v>
      </c>
      <c r="V13" s="14">
        <v>1.36</v>
      </c>
      <c r="W13" s="6" t="s">
        <v>18</v>
      </c>
      <c r="X13" s="6" t="s">
        <v>3</v>
      </c>
      <c r="Y13" s="15" t="s">
        <v>3</v>
      </c>
    </row>
    <row r="14" spans="1:25">
      <c r="A14" s="12" t="s">
        <v>55</v>
      </c>
      <c r="B14" s="13">
        <v>7</v>
      </c>
      <c r="C14" s="13">
        <v>1</v>
      </c>
      <c r="D14" s="6" t="s">
        <v>19</v>
      </c>
      <c r="E14" s="6" t="s">
        <v>20</v>
      </c>
      <c r="F14" s="7" t="s">
        <v>16</v>
      </c>
      <c r="G14" s="10">
        <v>400</v>
      </c>
      <c r="H14" s="7" t="s">
        <v>17</v>
      </c>
      <c r="I14" s="10">
        <v>500</v>
      </c>
      <c r="J14" s="7" t="s">
        <v>21</v>
      </c>
      <c r="K14" s="10">
        <v>607</v>
      </c>
      <c r="L14" s="7"/>
      <c r="M14" s="10"/>
      <c r="N14" s="7"/>
      <c r="O14" s="10"/>
      <c r="P14" s="7"/>
      <c r="Q14" s="10"/>
      <c r="R14" s="7"/>
      <c r="S14" s="10"/>
      <c r="T14" s="6" t="s">
        <v>22</v>
      </c>
      <c r="U14" s="14">
        <v>1.0900000000000001</v>
      </c>
      <c r="V14" s="14">
        <v>1.0900000000000001</v>
      </c>
      <c r="W14" s="6" t="s">
        <v>18</v>
      </c>
      <c r="X14" s="6" t="s">
        <v>3</v>
      </c>
      <c r="Y14" s="15" t="s">
        <v>3</v>
      </c>
    </row>
    <row r="15" spans="1:25" ht="25.5">
      <c r="A15" s="12" t="s">
        <v>55</v>
      </c>
      <c r="B15" s="13">
        <v>8</v>
      </c>
      <c r="C15" s="13">
        <v>1</v>
      </c>
      <c r="D15" s="6" t="s">
        <v>33</v>
      </c>
      <c r="E15" s="6" t="s">
        <v>34</v>
      </c>
      <c r="F15" s="7" t="s">
        <v>30</v>
      </c>
      <c r="G15" s="10">
        <v>90</v>
      </c>
      <c r="H15" s="7" t="s">
        <v>16</v>
      </c>
      <c r="I15" s="10">
        <v>400</v>
      </c>
      <c r="J15" s="7" t="s">
        <v>17</v>
      </c>
      <c r="K15" s="10">
        <v>500</v>
      </c>
      <c r="L15" s="7" t="s">
        <v>24</v>
      </c>
      <c r="M15" s="10">
        <v>50</v>
      </c>
      <c r="N15" s="7" t="s">
        <v>25</v>
      </c>
      <c r="O15" s="10">
        <v>50</v>
      </c>
      <c r="P15" s="7" t="s">
        <v>31</v>
      </c>
      <c r="Q15" s="10">
        <v>100</v>
      </c>
      <c r="R15" s="7"/>
      <c r="S15" s="10"/>
      <c r="T15" s="6" t="s">
        <v>22</v>
      </c>
      <c r="U15" s="14">
        <v>1.88</v>
      </c>
      <c r="V15" s="14">
        <v>1.88</v>
      </c>
      <c r="W15" s="6" t="s">
        <v>18</v>
      </c>
      <c r="X15" s="6" t="s">
        <v>3</v>
      </c>
      <c r="Y15" s="15" t="s">
        <v>3</v>
      </c>
    </row>
    <row r="16" spans="1:25" ht="165.75">
      <c r="A16" s="12" t="s">
        <v>55</v>
      </c>
      <c r="B16" s="13">
        <v>9</v>
      </c>
      <c r="C16" s="13">
        <v>1</v>
      </c>
      <c r="D16" s="6" t="s">
        <v>57</v>
      </c>
      <c r="E16" s="6" t="s">
        <v>58</v>
      </c>
      <c r="F16" s="7" t="s">
        <v>43</v>
      </c>
      <c r="G16" s="10">
        <v>500</v>
      </c>
      <c r="H16" s="7" t="s">
        <v>44</v>
      </c>
      <c r="I16" s="10">
        <v>400</v>
      </c>
      <c r="J16" s="7" t="s">
        <v>51</v>
      </c>
      <c r="K16" s="10">
        <v>290</v>
      </c>
      <c r="L16" s="7" t="s">
        <v>52</v>
      </c>
      <c r="M16" s="10">
        <v>145</v>
      </c>
      <c r="N16" s="7"/>
      <c r="O16" s="10"/>
      <c r="P16" s="7"/>
      <c r="Q16" s="10"/>
      <c r="R16" s="7"/>
      <c r="S16" s="10"/>
      <c r="T16" s="6" t="s">
        <v>53</v>
      </c>
      <c r="U16" s="14">
        <v>0</v>
      </c>
      <c r="V16" s="6" t="s">
        <v>3</v>
      </c>
      <c r="W16" s="6" t="s">
        <v>54</v>
      </c>
      <c r="X16" s="6" t="s">
        <v>3</v>
      </c>
      <c r="Y16" s="15" t="s">
        <v>3</v>
      </c>
    </row>
    <row r="17" spans="1:25">
      <c r="A17" s="12" t="s">
        <v>55</v>
      </c>
      <c r="B17" s="13">
        <v>10</v>
      </c>
      <c r="C17" s="13">
        <v>1</v>
      </c>
      <c r="D17" s="6" t="s">
        <v>19</v>
      </c>
      <c r="E17" s="6" t="s">
        <v>20</v>
      </c>
      <c r="F17" s="7" t="s">
        <v>16</v>
      </c>
      <c r="G17" s="10">
        <v>400</v>
      </c>
      <c r="H17" s="7" t="s">
        <v>17</v>
      </c>
      <c r="I17" s="10">
        <v>500</v>
      </c>
      <c r="J17" s="7" t="s">
        <v>21</v>
      </c>
      <c r="K17" s="10">
        <v>426</v>
      </c>
      <c r="L17" s="7"/>
      <c r="M17" s="10"/>
      <c r="N17" s="7"/>
      <c r="O17" s="10"/>
      <c r="P17" s="7"/>
      <c r="Q17" s="10"/>
      <c r="R17" s="7"/>
      <c r="S17" s="10"/>
      <c r="T17" s="6" t="s">
        <v>22</v>
      </c>
      <c r="U17" s="14">
        <v>0.77</v>
      </c>
      <c r="V17" s="14">
        <v>0.77</v>
      </c>
      <c r="W17" s="6" t="s">
        <v>18</v>
      </c>
      <c r="X17" s="6" t="s">
        <v>3</v>
      </c>
      <c r="Y17" s="15" t="s">
        <v>3</v>
      </c>
    </row>
    <row r="18" spans="1:25" ht="25.5">
      <c r="A18" s="12" t="s">
        <v>55</v>
      </c>
      <c r="B18" s="13">
        <v>11</v>
      </c>
      <c r="C18" s="13">
        <v>1</v>
      </c>
      <c r="D18" s="6" t="s">
        <v>33</v>
      </c>
      <c r="E18" s="6" t="s">
        <v>34</v>
      </c>
      <c r="F18" s="7" t="s">
        <v>30</v>
      </c>
      <c r="G18" s="10">
        <v>90</v>
      </c>
      <c r="H18" s="7" t="s">
        <v>16</v>
      </c>
      <c r="I18" s="10">
        <v>500</v>
      </c>
      <c r="J18" s="7" t="s">
        <v>17</v>
      </c>
      <c r="K18" s="10">
        <v>400</v>
      </c>
      <c r="L18" s="7" t="s">
        <v>24</v>
      </c>
      <c r="M18" s="10">
        <v>50</v>
      </c>
      <c r="N18" s="7" t="s">
        <v>25</v>
      </c>
      <c r="O18" s="10">
        <v>50</v>
      </c>
      <c r="P18" s="7" t="s">
        <v>31</v>
      </c>
      <c r="Q18" s="10">
        <v>100</v>
      </c>
      <c r="R18" s="7"/>
      <c r="S18" s="10"/>
      <c r="T18" s="6" t="s">
        <v>22</v>
      </c>
      <c r="U18" s="14">
        <v>1.59</v>
      </c>
      <c r="V18" s="14">
        <v>1.59</v>
      </c>
      <c r="W18" s="6" t="s">
        <v>18</v>
      </c>
      <c r="X18" s="6" t="s">
        <v>3</v>
      </c>
      <c r="Y18" s="15" t="s">
        <v>3</v>
      </c>
    </row>
    <row r="19" spans="1:25">
      <c r="A19" s="12" t="s">
        <v>55</v>
      </c>
      <c r="B19" s="13">
        <v>12</v>
      </c>
      <c r="C19" s="13">
        <v>1</v>
      </c>
      <c r="D19" s="6" t="s">
        <v>19</v>
      </c>
      <c r="E19" s="6" t="s">
        <v>20</v>
      </c>
      <c r="F19" s="7" t="s">
        <v>16</v>
      </c>
      <c r="G19" s="10">
        <v>400</v>
      </c>
      <c r="H19" s="7" t="s">
        <v>17</v>
      </c>
      <c r="I19" s="10">
        <v>500</v>
      </c>
      <c r="J19" s="7" t="s">
        <v>21</v>
      </c>
      <c r="K19" s="10">
        <v>1500</v>
      </c>
      <c r="L19" s="7"/>
      <c r="M19" s="10"/>
      <c r="N19" s="7"/>
      <c r="O19" s="10"/>
      <c r="P19" s="7"/>
      <c r="Q19" s="10"/>
      <c r="R19" s="7"/>
      <c r="S19" s="10"/>
      <c r="T19" s="6" t="s">
        <v>22</v>
      </c>
      <c r="U19" s="14">
        <v>2.7</v>
      </c>
      <c r="V19" s="14">
        <v>2.7</v>
      </c>
      <c r="W19" s="6" t="s">
        <v>18</v>
      </c>
      <c r="X19" s="6" t="s">
        <v>3</v>
      </c>
      <c r="Y19" s="15" t="s">
        <v>3</v>
      </c>
    </row>
    <row r="20" spans="1:25">
      <c r="A20" s="12" t="s">
        <v>55</v>
      </c>
      <c r="B20" s="13">
        <v>13</v>
      </c>
      <c r="C20" s="13">
        <v>1</v>
      </c>
      <c r="D20" s="6" t="s">
        <v>19</v>
      </c>
      <c r="E20" s="6" t="s">
        <v>20</v>
      </c>
      <c r="F20" s="7" t="s">
        <v>16</v>
      </c>
      <c r="G20" s="10">
        <v>400</v>
      </c>
      <c r="H20" s="7" t="s">
        <v>17</v>
      </c>
      <c r="I20" s="10">
        <v>500</v>
      </c>
      <c r="J20" s="7" t="s">
        <v>21</v>
      </c>
      <c r="K20" s="10">
        <v>175</v>
      </c>
      <c r="L20" s="7"/>
      <c r="M20" s="10"/>
      <c r="N20" s="7"/>
      <c r="O20" s="10"/>
      <c r="P20" s="7"/>
      <c r="Q20" s="10"/>
      <c r="R20" s="7"/>
      <c r="S20" s="10"/>
      <c r="T20" s="6" t="s">
        <v>22</v>
      </c>
      <c r="U20" s="14">
        <v>0.32</v>
      </c>
      <c r="V20" s="14">
        <v>0.32</v>
      </c>
      <c r="W20" s="6" t="s">
        <v>18</v>
      </c>
      <c r="X20" s="6" t="s">
        <v>3</v>
      </c>
      <c r="Y20" s="15" t="s">
        <v>3</v>
      </c>
    </row>
    <row r="21" spans="1:25" ht="25.5">
      <c r="A21" s="12" t="s">
        <v>55</v>
      </c>
      <c r="B21" s="13">
        <v>14</v>
      </c>
      <c r="C21" s="13">
        <v>1</v>
      </c>
      <c r="D21" s="6" t="s">
        <v>59</v>
      </c>
      <c r="E21" s="6" t="s">
        <v>60</v>
      </c>
      <c r="F21" s="7" t="s">
        <v>16</v>
      </c>
      <c r="G21" s="10">
        <v>500</v>
      </c>
      <c r="H21" s="7" t="s">
        <v>17</v>
      </c>
      <c r="I21" s="10">
        <v>400</v>
      </c>
      <c r="J21" s="7" t="s">
        <v>23</v>
      </c>
      <c r="K21" s="10">
        <v>500</v>
      </c>
      <c r="L21" s="7" t="s">
        <v>21</v>
      </c>
      <c r="M21" s="10">
        <v>560</v>
      </c>
      <c r="N21" s="7" t="s">
        <v>24</v>
      </c>
      <c r="O21" s="10">
        <v>280</v>
      </c>
      <c r="P21" s="7" t="s">
        <v>25</v>
      </c>
      <c r="Q21" s="10">
        <v>250</v>
      </c>
      <c r="R21" s="7"/>
      <c r="S21" s="10"/>
      <c r="T21" s="6" t="s">
        <v>22</v>
      </c>
      <c r="U21" s="14">
        <v>1.26</v>
      </c>
      <c r="V21" s="14">
        <v>1.26</v>
      </c>
      <c r="W21" s="6" t="s">
        <v>18</v>
      </c>
      <c r="X21" s="6" t="s">
        <v>3</v>
      </c>
      <c r="Y21" s="15" t="s">
        <v>3</v>
      </c>
    </row>
    <row r="22" spans="1:25" ht="25.5">
      <c r="A22" s="12" t="s">
        <v>55</v>
      </c>
      <c r="B22" s="13">
        <v>15</v>
      </c>
      <c r="C22" s="13">
        <v>1</v>
      </c>
      <c r="D22" s="6" t="s">
        <v>39</v>
      </c>
      <c r="E22" s="6" t="s">
        <v>40</v>
      </c>
      <c r="F22" s="7" t="s">
        <v>41</v>
      </c>
      <c r="G22" s="10">
        <v>500</v>
      </c>
      <c r="H22" s="7" t="s">
        <v>42</v>
      </c>
      <c r="I22" s="10" t="s">
        <v>61</v>
      </c>
      <c r="J22" s="7"/>
      <c r="K22" s="10"/>
      <c r="L22" s="7"/>
      <c r="M22" s="10"/>
      <c r="N22" s="7"/>
      <c r="O22" s="10"/>
      <c r="P22" s="7"/>
      <c r="Q22" s="10"/>
      <c r="R22" s="7"/>
      <c r="S22" s="10"/>
      <c r="T22" s="6" t="s">
        <v>22</v>
      </c>
      <c r="U22" s="14">
        <v>1.54</v>
      </c>
      <c r="V22" s="14">
        <v>1.54</v>
      </c>
      <c r="W22" s="6" t="s">
        <v>18</v>
      </c>
      <c r="X22" s="6" t="s">
        <v>3</v>
      </c>
      <c r="Y22" s="15" t="s">
        <v>3</v>
      </c>
    </row>
    <row r="23" spans="1:25" ht="25.5">
      <c r="A23" s="12" t="s">
        <v>55</v>
      </c>
      <c r="B23" s="13">
        <v>16</v>
      </c>
      <c r="C23" s="13">
        <v>2</v>
      </c>
      <c r="D23" s="6" t="s">
        <v>46</v>
      </c>
      <c r="E23" s="6" t="s">
        <v>47</v>
      </c>
      <c r="F23" s="7" t="s">
        <v>30</v>
      </c>
      <c r="G23" s="10">
        <v>90</v>
      </c>
      <c r="H23" s="7" t="s">
        <v>31</v>
      </c>
      <c r="I23" s="10">
        <v>1</v>
      </c>
      <c r="J23" s="7" t="s">
        <v>41</v>
      </c>
      <c r="K23" s="10">
        <v>500</v>
      </c>
      <c r="L23" s="7"/>
      <c r="M23" s="10"/>
      <c r="N23" s="7"/>
      <c r="O23" s="10"/>
      <c r="P23" s="7"/>
      <c r="Q23" s="10"/>
      <c r="R23" s="7"/>
      <c r="S23" s="10"/>
      <c r="T23" s="6" t="s">
        <v>22</v>
      </c>
      <c r="U23" s="14">
        <v>1.85</v>
      </c>
      <c r="V23" s="14">
        <v>3.7</v>
      </c>
      <c r="W23" s="6" t="s">
        <v>18</v>
      </c>
      <c r="X23" s="6" t="s">
        <v>3</v>
      </c>
      <c r="Y23" s="15" t="s">
        <v>3</v>
      </c>
    </row>
    <row r="24" spans="1:25" ht="25.5">
      <c r="A24" s="12" t="s">
        <v>55</v>
      </c>
      <c r="B24" s="13">
        <v>17</v>
      </c>
      <c r="C24" s="13">
        <v>1</v>
      </c>
      <c r="D24" s="6" t="s">
        <v>39</v>
      </c>
      <c r="E24" s="6" t="s">
        <v>40</v>
      </c>
      <c r="F24" s="7" t="s">
        <v>41</v>
      </c>
      <c r="G24" s="10">
        <v>500</v>
      </c>
      <c r="H24" s="7" t="s">
        <v>42</v>
      </c>
      <c r="I24" s="10" t="s">
        <v>62</v>
      </c>
      <c r="J24" s="7"/>
      <c r="K24" s="10"/>
      <c r="L24" s="7"/>
      <c r="M24" s="10"/>
      <c r="N24" s="7"/>
      <c r="O24" s="10"/>
      <c r="P24" s="7"/>
      <c r="Q24" s="10"/>
      <c r="R24" s="7"/>
      <c r="S24" s="10"/>
      <c r="T24" s="6" t="s">
        <v>22</v>
      </c>
      <c r="U24" s="14">
        <v>0.84</v>
      </c>
      <c r="V24" s="14">
        <v>0.84</v>
      </c>
      <c r="W24" s="6" t="s">
        <v>18</v>
      </c>
      <c r="X24" s="6" t="s">
        <v>3</v>
      </c>
      <c r="Y24" s="15" t="s">
        <v>3</v>
      </c>
    </row>
    <row r="25" spans="1:25">
      <c r="A25" s="12" t="s">
        <v>55</v>
      </c>
      <c r="B25" s="13">
        <v>18</v>
      </c>
      <c r="C25" s="13">
        <v>1</v>
      </c>
      <c r="D25" s="6" t="s">
        <v>63</v>
      </c>
      <c r="E25" s="6" t="s">
        <v>64</v>
      </c>
      <c r="F25" s="7" t="s">
        <v>41</v>
      </c>
      <c r="G25" s="10">
        <v>500</v>
      </c>
      <c r="H25" s="7" t="s">
        <v>65</v>
      </c>
      <c r="I25" s="10">
        <v>500</v>
      </c>
      <c r="J25" s="7" t="s">
        <v>42</v>
      </c>
      <c r="K25" s="10">
        <v>590</v>
      </c>
      <c r="L25" s="7"/>
      <c r="M25" s="10"/>
      <c r="N25" s="7"/>
      <c r="O25" s="10"/>
      <c r="P25" s="7"/>
      <c r="Q25" s="10"/>
      <c r="R25" s="7"/>
      <c r="S25" s="10"/>
      <c r="T25" s="6" t="s">
        <v>22</v>
      </c>
      <c r="U25" s="14">
        <v>1.84</v>
      </c>
      <c r="V25" s="14">
        <v>1.84</v>
      </c>
      <c r="W25" s="6" t="s">
        <v>18</v>
      </c>
      <c r="X25" s="6" t="s">
        <v>3</v>
      </c>
      <c r="Y25" s="15" t="s">
        <v>3</v>
      </c>
    </row>
    <row r="26" spans="1:25" ht="25.5">
      <c r="A26" s="12" t="s">
        <v>55</v>
      </c>
      <c r="B26" s="13">
        <v>19</v>
      </c>
      <c r="C26" s="13">
        <v>2</v>
      </c>
      <c r="D26" s="6" t="s">
        <v>39</v>
      </c>
      <c r="E26" s="6" t="s">
        <v>40</v>
      </c>
      <c r="F26" s="7" t="s">
        <v>41</v>
      </c>
      <c r="G26" s="10">
        <v>500</v>
      </c>
      <c r="H26" s="7" t="s">
        <v>42</v>
      </c>
      <c r="I26" s="10" t="s">
        <v>66</v>
      </c>
      <c r="J26" s="7"/>
      <c r="K26" s="10"/>
      <c r="L26" s="7"/>
      <c r="M26" s="10"/>
      <c r="N26" s="7"/>
      <c r="O26" s="10"/>
      <c r="P26" s="7"/>
      <c r="Q26" s="10"/>
      <c r="R26" s="7"/>
      <c r="S26" s="10"/>
      <c r="T26" s="6" t="s">
        <v>22</v>
      </c>
      <c r="U26" s="14">
        <v>4.63</v>
      </c>
      <c r="V26" s="14">
        <v>9.26</v>
      </c>
      <c r="W26" s="6" t="s">
        <v>18</v>
      </c>
      <c r="X26" s="6" t="s">
        <v>3</v>
      </c>
      <c r="Y26" s="15" t="s">
        <v>3</v>
      </c>
    </row>
    <row r="27" spans="1:25" ht="25.5">
      <c r="A27" s="12" t="s">
        <v>55</v>
      </c>
      <c r="B27" s="13">
        <v>20</v>
      </c>
      <c r="C27" s="13">
        <v>4</v>
      </c>
      <c r="D27" s="6" t="s">
        <v>39</v>
      </c>
      <c r="E27" s="6" t="s">
        <v>40</v>
      </c>
      <c r="F27" s="7" t="s">
        <v>41</v>
      </c>
      <c r="G27" s="10">
        <v>500</v>
      </c>
      <c r="H27" s="7" t="s">
        <v>42</v>
      </c>
      <c r="I27" s="10" t="s">
        <v>67</v>
      </c>
      <c r="J27" s="7"/>
      <c r="K27" s="10"/>
      <c r="L27" s="7"/>
      <c r="M27" s="10"/>
      <c r="N27" s="7"/>
      <c r="O27" s="10"/>
      <c r="P27" s="7"/>
      <c r="Q27" s="10"/>
      <c r="R27" s="7"/>
      <c r="S27" s="10"/>
      <c r="T27" s="6" t="s">
        <v>22</v>
      </c>
      <c r="U27" s="14">
        <v>4.71</v>
      </c>
      <c r="V27" s="14">
        <v>18.84</v>
      </c>
      <c r="W27" s="6" t="s">
        <v>18</v>
      </c>
      <c r="X27" s="6" t="s">
        <v>3</v>
      </c>
      <c r="Y27" s="15" t="s">
        <v>3</v>
      </c>
    </row>
    <row r="28" spans="1:25" ht="25.5">
      <c r="A28" s="12" t="s">
        <v>55</v>
      </c>
      <c r="B28" s="13">
        <v>21</v>
      </c>
      <c r="C28" s="13">
        <v>1</v>
      </c>
      <c r="D28" s="6" t="s">
        <v>39</v>
      </c>
      <c r="E28" s="6" t="s">
        <v>40</v>
      </c>
      <c r="F28" s="7" t="s">
        <v>41</v>
      </c>
      <c r="G28" s="10">
        <v>500</v>
      </c>
      <c r="H28" s="7" t="s">
        <v>42</v>
      </c>
      <c r="I28" s="10" t="s">
        <v>68</v>
      </c>
      <c r="J28" s="7"/>
      <c r="K28" s="10"/>
      <c r="L28" s="7"/>
      <c r="M28" s="10"/>
      <c r="N28" s="7"/>
      <c r="O28" s="10"/>
      <c r="P28" s="7"/>
      <c r="Q28" s="10"/>
      <c r="R28" s="7"/>
      <c r="S28" s="10"/>
      <c r="T28" s="6" t="s">
        <v>22</v>
      </c>
      <c r="U28" s="14">
        <v>3.08</v>
      </c>
      <c r="V28" s="14">
        <v>3.08</v>
      </c>
      <c r="W28" s="6" t="s">
        <v>18</v>
      </c>
      <c r="X28" s="6" t="s">
        <v>3</v>
      </c>
      <c r="Y28" s="15" t="s">
        <v>3</v>
      </c>
    </row>
    <row r="29" spans="1:25" ht="25.5">
      <c r="A29" s="12" t="s">
        <v>55</v>
      </c>
      <c r="B29" s="13">
        <v>22</v>
      </c>
      <c r="C29" s="13">
        <v>3</v>
      </c>
      <c r="D29" s="6" t="s">
        <v>69</v>
      </c>
      <c r="E29" s="6" t="s">
        <v>70</v>
      </c>
      <c r="F29" s="7" t="s">
        <v>43</v>
      </c>
      <c r="G29" s="10">
        <v>525</v>
      </c>
      <c r="H29" s="7" t="s">
        <v>44</v>
      </c>
      <c r="I29" s="10">
        <v>325</v>
      </c>
      <c r="J29" s="7" t="s">
        <v>38</v>
      </c>
      <c r="K29" s="10">
        <v>500</v>
      </c>
      <c r="L29" s="7"/>
      <c r="M29" s="10"/>
      <c r="N29" s="7"/>
      <c r="O29" s="10"/>
      <c r="P29" s="7"/>
      <c r="Q29" s="10"/>
      <c r="R29" s="7"/>
      <c r="S29" s="10"/>
      <c r="T29" s="6" t="s">
        <v>45</v>
      </c>
      <c r="U29" s="14">
        <v>0</v>
      </c>
      <c r="V29" s="6" t="s">
        <v>3</v>
      </c>
      <c r="W29" s="6" t="s">
        <v>48</v>
      </c>
      <c r="X29" s="6" t="s">
        <v>3</v>
      </c>
      <c r="Y29" s="15" t="s">
        <v>3</v>
      </c>
    </row>
    <row r="30" spans="1:25">
      <c r="A30" s="12" t="s">
        <v>55</v>
      </c>
      <c r="B30" s="13">
        <v>23</v>
      </c>
      <c r="C30" s="13">
        <v>2</v>
      </c>
      <c r="D30" s="6" t="s">
        <v>71</v>
      </c>
      <c r="E30" s="6" t="s">
        <v>72</v>
      </c>
      <c r="F30" s="7" t="s">
        <v>41</v>
      </c>
      <c r="G30" s="10">
        <v>500</v>
      </c>
      <c r="H30" s="7"/>
      <c r="I30" s="10"/>
      <c r="J30" s="7"/>
      <c r="K30" s="10"/>
      <c r="L30" s="7"/>
      <c r="M30" s="10"/>
      <c r="N30" s="7"/>
      <c r="O30" s="10"/>
      <c r="P30" s="7"/>
      <c r="Q30" s="10"/>
      <c r="R30" s="7"/>
      <c r="S30" s="10"/>
      <c r="T30" s="6" t="s">
        <v>22</v>
      </c>
      <c r="U30" s="14">
        <v>0.32</v>
      </c>
      <c r="V30" s="14">
        <v>0.64</v>
      </c>
      <c r="W30" s="6" t="s">
        <v>18</v>
      </c>
      <c r="X30" s="6" t="s">
        <v>3</v>
      </c>
      <c r="Y30" s="15" t="s">
        <v>3</v>
      </c>
    </row>
    <row r="31" spans="1:25" ht="25.5">
      <c r="A31" s="12" t="s">
        <v>55</v>
      </c>
      <c r="B31" s="13">
        <v>24</v>
      </c>
      <c r="C31" s="13">
        <v>1</v>
      </c>
      <c r="D31" s="6" t="s">
        <v>39</v>
      </c>
      <c r="E31" s="6" t="s">
        <v>40</v>
      </c>
      <c r="F31" s="7" t="s">
        <v>41</v>
      </c>
      <c r="G31" s="10">
        <v>500</v>
      </c>
      <c r="H31" s="7" t="s">
        <v>42</v>
      </c>
      <c r="I31" s="10" t="s">
        <v>73</v>
      </c>
      <c r="J31" s="7"/>
      <c r="K31" s="10"/>
      <c r="L31" s="7"/>
      <c r="M31" s="10"/>
      <c r="N31" s="7"/>
      <c r="O31" s="10"/>
      <c r="P31" s="7"/>
      <c r="Q31" s="10"/>
      <c r="R31" s="7"/>
      <c r="S31" s="10"/>
      <c r="T31" s="6" t="s">
        <v>22</v>
      </c>
      <c r="U31" s="14">
        <v>1.66</v>
      </c>
      <c r="V31" s="14">
        <v>1.66</v>
      </c>
      <c r="W31" s="6" t="s">
        <v>18</v>
      </c>
      <c r="X31" s="6" t="s">
        <v>3</v>
      </c>
      <c r="Y31" s="15" t="s">
        <v>3</v>
      </c>
    </row>
    <row r="32" spans="1:25" ht="25.5">
      <c r="A32" s="12" t="s">
        <v>55</v>
      </c>
      <c r="B32" s="13">
        <v>25</v>
      </c>
      <c r="C32" s="13">
        <v>1</v>
      </c>
      <c r="D32" s="6" t="s">
        <v>39</v>
      </c>
      <c r="E32" s="6" t="s">
        <v>40</v>
      </c>
      <c r="F32" s="7" t="s">
        <v>41</v>
      </c>
      <c r="G32" s="10">
        <v>500</v>
      </c>
      <c r="H32" s="7" t="s">
        <v>42</v>
      </c>
      <c r="I32" s="10" t="s">
        <v>74</v>
      </c>
      <c r="J32" s="7"/>
      <c r="K32" s="10"/>
      <c r="L32" s="7"/>
      <c r="M32" s="10"/>
      <c r="N32" s="7"/>
      <c r="O32" s="10"/>
      <c r="P32" s="7"/>
      <c r="Q32" s="10"/>
      <c r="R32" s="7"/>
      <c r="S32" s="10"/>
      <c r="T32" s="6" t="s">
        <v>22</v>
      </c>
      <c r="U32" s="14">
        <v>2.83</v>
      </c>
      <c r="V32" s="14">
        <v>2.83</v>
      </c>
      <c r="W32" s="6" t="s">
        <v>18</v>
      </c>
      <c r="X32" s="6" t="s">
        <v>3</v>
      </c>
      <c r="Y32" s="15" t="s">
        <v>3</v>
      </c>
    </row>
    <row r="33" spans="1:25" ht="13.5" thickBot="1">
      <c r="A33" s="16" t="s">
        <v>55</v>
      </c>
      <c r="B33" s="17">
        <v>26</v>
      </c>
      <c r="C33" s="17">
        <v>1</v>
      </c>
      <c r="D33" s="8" t="s">
        <v>26</v>
      </c>
      <c r="E33" s="8" t="s">
        <v>27</v>
      </c>
      <c r="F33" s="9" t="s">
        <v>16</v>
      </c>
      <c r="G33" s="18">
        <v>500</v>
      </c>
      <c r="H33" s="9" t="s">
        <v>17</v>
      </c>
      <c r="I33" s="18">
        <v>400</v>
      </c>
      <c r="J33" s="9"/>
      <c r="K33" s="18"/>
      <c r="L33" s="9"/>
      <c r="M33" s="18"/>
      <c r="N33" s="9"/>
      <c r="O33" s="18"/>
      <c r="P33" s="9"/>
      <c r="Q33" s="18"/>
      <c r="R33" s="9"/>
      <c r="S33" s="18"/>
      <c r="T33" s="8" t="s">
        <v>22</v>
      </c>
      <c r="U33" s="19">
        <v>0.2</v>
      </c>
      <c r="V33" s="19">
        <v>0.2</v>
      </c>
      <c r="W33" s="8" t="s">
        <v>18</v>
      </c>
      <c r="X33" s="8" t="s">
        <v>3</v>
      </c>
      <c r="Y33" s="20" t="s">
        <v>3</v>
      </c>
    </row>
    <row r="34" spans="1:25" ht="25.5">
      <c r="A34" s="26" t="s">
        <v>77</v>
      </c>
      <c r="B34" s="13"/>
      <c r="C34" s="13">
        <v>1</v>
      </c>
      <c r="D34" s="6"/>
      <c r="E34" s="6" t="s">
        <v>75</v>
      </c>
      <c r="V34" s="72">
        <f>SUMIF($E$7:$E$33,"Przewód prostokątny",$V$7:$V$33)</f>
        <v>5.1000000000000005</v>
      </c>
    </row>
    <row r="35" spans="1:25">
      <c r="A35" s="26" t="s">
        <v>55</v>
      </c>
      <c r="B35" s="13"/>
      <c r="C35" s="13">
        <v>1</v>
      </c>
      <c r="D35" s="6"/>
      <c r="E35" s="85" t="s">
        <v>107</v>
      </c>
    </row>
    <row r="36" spans="1:25">
      <c r="A36" s="26" t="s">
        <v>109</v>
      </c>
      <c r="B36" s="13"/>
      <c r="C36" s="13">
        <v>1</v>
      </c>
      <c r="D36" s="6"/>
      <c r="E36" s="85" t="s">
        <v>108</v>
      </c>
    </row>
    <row r="37" spans="1:25">
      <c r="A37" s="26" t="s">
        <v>55</v>
      </c>
      <c r="B37" s="13"/>
      <c r="C37" s="13">
        <v>1</v>
      </c>
      <c r="D37" s="6"/>
      <c r="E37" s="85" t="s">
        <v>110</v>
      </c>
    </row>
  </sheetData>
  <mergeCells count="1">
    <mergeCell ref="F6:S6"/>
  </mergeCells>
  <pageMargins left="0.74803149606299213" right="0.74803149606299213" top="0.98425196850393704" bottom="0.98425196850393704" header="0.51181102362204722" footer="0.51181102362204722"/>
  <pageSetup paperSize="9" scale="6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Y29"/>
  <sheetViews>
    <sheetView topLeftCell="A2" workbookViewId="0">
      <selection activeCell="E32" sqref="E32"/>
    </sheetView>
  </sheetViews>
  <sheetFormatPr defaultColWidth="8.85546875" defaultRowHeight="12.75"/>
  <cols>
    <col min="1" max="3" width="4.7109375" style="27" customWidth="1"/>
    <col min="4" max="4" width="14.28515625" style="27" customWidth="1"/>
    <col min="5" max="5" width="30.7109375" style="27" customWidth="1"/>
    <col min="6" max="19" width="5.7109375" style="27" customWidth="1"/>
    <col min="20" max="20" width="10.28515625" style="27" customWidth="1"/>
    <col min="21" max="23" width="9.7109375" style="27" customWidth="1"/>
    <col min="24" max="24" width="15.7109375" style="27" customWidth="1"/>
    <col min="25" max="25" width="18.7109375" style="27" customWidth="1"/>
    <col min="26" max="16384" width="8.85546875" style="27"/>
  </cols>
  <sheetData>
    <row r="2" spans="1:25">
      <c r="B2" s="28" t="s">
        <v>0</v>
      </c>
      <c r="C2" s="29" t="s">
        <v>78</v>
      </c>
    </row>
    <row r="3" spans="1:25">
      <c r="B3" s="28" t="s">
        <v>1</v>
      </c>
      <c r="C3" s="29" t="s">
        <v>79</v>
      </c>
    </row>
    <row r="4" spans="1:25">
      <c r="B4" s="28" t="s">
        <v>2</v>
      </c>
      <c r="C4" s="29" t="s">
        <v>80</v>
      </c>
    </row>
    <row r="5" spans="1:25" ht="13.5" thickBot="1"/>
    <row r="6" spans="1:25" ht="26.25" thickBot="1">
      <c r="A6" s="30" t="s">
        <v>4</v>
      </c>
      <c r="B6" s="31" t="s">
        <v>5</v>
      </c>
      <c r="C6" s="31" t="s">
        <v>6</v>
      </c>
      <c r="D6" s="31" t="s">
        <v>7</v>
      </c>
      <c r="E6" s="31" t="s">
        <v>8</v>
      </c>
      <c r="F6" s="89" t="s">
        <v>9</v>
      </c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  <c r="T6" s="31" t="s">
        <v>10</v>
      </c>
      <c r="U6" s="31" t="s">
        <v>11</v>
      </c>
      <c r="V6" s="31" t="s">
        <v>12</v>
      </c>
      <c r="W6" s="31" t="s">
        <v>13</v>
      </c>
      <c r="X6" s="31" t="s">
        <v>14</v>
      </c>
      <c r="Y6" s="32" t="s">
        <v>15</v>
      </c>
    </row>
    <row r="7" spans="1:25" ht="38.25">
      <c r="A7" s="33" t="s">
        <v>81</v>
      </c>
      <c r="B7" s="34" t="s">
        <v>81</v>
      </c>
      <c r="C7" s="34" t="s">
        <v>81</v>
      </c>
      <c r="D7" s="35" t="s">
        <v>81</v>
      </c>
      <c r="E7" s="35" t="s">
        <v>82</v>
      </c>
      <c r="F7" s="36"/>
      <c r="G7" s="37"/>
      <c r="H7" s="36"/>
      <c r="I7" s="37"/>
      <c r="J7" s="38"/>
      <c r="K7" s="37"/>
      <c r="L7" s="38"/>
      <c r="M7" s="37"/>
      <c r="N7" s="38"/>
      <c r="O7" s="37"/>
      <c r="P7" s="38"/>
      <c r="Q7" s="37"/>
      <c r="R7" s="38"/>
      <c r="S7" s="37"/>
      <c r="T7" s="39"/>
      <c r="U7" s="35"/>
      <c r="V7" s="40"/>
      <c r="W7" s="71" t="e">
        <f>1.3*(#REF!+#REF!+#REF!+#REF!+#REF!+#REF!+#REF!+#REF!+#REF!+#REF!+#REF!+#REF!+#REF!+#REF!+#REF!+#REF!+'N10'!V34)</f>
        <v>#REF!</v>
      </c>
      <c r="X7" s="39" t="s">
        <v>83</v>
      </c>
      <c r="Y7" s="41"/>
    </row>
    <row r="8" spans="1:25" ht="38.25">
      <c r="A8" s="42" t="s">
        <v>81</v>
      </c>
      <c r="B8" s="43" t="s">
        <v>81</v>
      </c>
      <c r="C8" s="43" t="s">
        <v>81</v>
      </c>
      <c r="D8" s="44" t="s">
        <v>81</v>
      </c>
      <c r="E8" s="44" t="s">
        <v>97</v>
      </c>
      <c r="F8" s="45"/>
      <c r="G8" s="46"/>
      <c r="H8" s="45"/>
      <c r="I8" s="46"/>
      <c r="J8" s="47"/>
      <c r="K8" s="46"/>
      <c r="L8" s="47"/>
      <c r="M8" s="46"/>
      <c r="N8" s="47"/>
      <c r="O8" s="46"/>
      <c r="P8" s="47"/>
      <c r="Q8" s="46"/>
      <c r="R8" s="47"/>
      <c r="S8" s="46"/>
      <c r="T8" s="48"/>
      <c r="U8" s="44"/>
      <c r="V8" s="49"/>
      <c r="W8" s="49" t="e">
        <f>1.1*(SUM(#REF!)+SUM(#REF!)-SUM(#REF!)-SUM(#REF!))</f>
        <v>#REF!</v>
      </c>
      <c r="X8" s="48" t="s">
        <v>83</v>
      </c>
      <c r="Y8" s="50"/>
    </row>
    <row r="9" spans="1:25" ht="38.25">
      <c r="A9" s="42" t="s">
        <v>81</v>
      </c>
      <c r="B9" s="43" t="s">
        <v>81</v>
      </c>
      <c r="C9" s="43" t="s">
        <v>81</v>
      </c>
      <c r="D9" s="44" t="s">
        <v>81</v>
      </c>
      <c r="E9" s="44" t="s">
        <v>84</v>
      </c>
      <c r="F9" s="45"/>
      <c r="G9" s="46"/>
      <c r="H9" s="45"/>
      <c r="I9" s="51"/>
      <c r="J9" s="47"/>
      <c r="K9" s="46"/>
      <c r="L9" s="47"/>
      <c r="M9" s="46"/>
      <c r="N9" s="47"/>
      <c r="O9" s="46"/>
      <c r="P9" s="47"/>
      <c r="Q9" s="46"/>
      <c r="R9" s="47"/>
      <c r="S9" s="46"/>
      <c r="T9" s="48"/>
      <c r="U9" s="44"/>
      <c r="V9" s="49"/>
      <c r="W9" s="49">
        <v>25.52</v>
      </c>
      <c r="X9" s="48" t="s">
        <v>83</v>
      </c>
      <c r="Y9" s="50"/>
    </row>
    <row r="10" spans="1:25" ht="12" customHeight="1"/>
    <row r="12" spans="1:25">
      <c r="B12" s="28" t="s">
        <v>0</v>
      </c>
      <c r="C12" s="29" t="s">
        <v>78</v>
      </c>
    </row>
    <row r="13" spans="1:25">
      <c r="B13" s="28" t="s">
        <v>1</v>
      </c>
      <c r="C13" s="27" t="s">
        <v>79</v>
      </c>
    </row>
    <row r="14" spans="1:25">
      <c r="B14" s="28" t="s">
        <v>2</v>
      </c>
      <c r="C14" s="27" t="s">
        <v>85</v>
      </c>
    </row>
    <row r="15" spans="1:25" ht="13.5" thickBot="1"/>
    <row r="16" spans="1:25" ht="26.25" thickBot="1">
      <c r="A16" s="64" t="s">
        <v>4</v>
      </c>
      <c r="B16" s="65" t="s">
        <v>5</v>
      </c>
      <c r="C16" s="65" t="s">
        <v>6</v>
      </c>
      <c r="D16" s="65" t="s">
        <v>7</v>
      </c>
      <c r="E16" s="65" t="s">
        <v>8</v>
      </c>
      <c r="F16" s="92" t="s">
        <v>9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4"/>
      <c r="T16" s="65" t="s">
        <v>10</v>
      </c>
      <c r="U16" s="65" t="s">
        <v>11</v>
      </c>
      <c r="V16" s="65" t="s">
        <v>12</v>
      </c>
      <c r="W16" s="65" t="s">
        <v>13</v>
      </c>
      <c r="X16" s="65" t="s">
        <v>14</v>
      </c>
      <c r="Y16" s="66" t="s">
        <v>15</v>
      </c>
    </row>
    <row r="17" spans="1:25" ht="25.5">
      <c r="A17" s="75" t="s">
        <v>81</v>
      </c>
      <c r="B17" s="76" t="s">
        <v>81</v>
      </c>
      <c r="C17" s="76" t="s">
        <v>81</v>
      </c>
      <c r="D17" s="77" t="s">
        <v>81</v>
      </c>
      <c r="E17" s="77" t="s">
        <v>86</v>
      </c>
      <c r="F17" s="78"/>
      <c r="G17" s="79"/>
      <c r="H17" s="78"/>
      <c r="I17" s="79"/>
      <c r="J17" s="78"/>
      <c r="K17" s="80"/>
      <c r="L17" s="81"/>
      <c r="M17" s="79"/>
      <c r="N17" s="81"/>
      <c r="O17" s="79"/>
      <c r="P17" s="81"/>
      <c r="Q17" s="79"/>
      <c r="R17" s="81"/>
      <c r="S17" s="79"/>
      <c r="T17" s="77"/>
      <c r="U17" s="77"/>
      <c r="V17" s="77"/>
      <c r="W17" s="82"/>
      <c r="X17" s="83" t="s">
        <v>18</v>
      </c>
      <c r="Y17" s="67"/>
    </row>
    <row r="18" spans="1:25" ht="25.5">
      <c r="A18" s="42" t="s">
        <v>81</v>
      </c>
      <c r="B18" s="43" t="s">
        <v>81</v>
      </c>
      <c r="C18" s="43" t="s">
        <v>81</v>
      </c>
      <c r="D18" s="44" t="s">
        <v>81</v>
      </c>
      <c r="E18" s="44" t="s">
        <v>106</v>
      </c>
      <c r="F18" s="45"/>
      <c r="G18" s="46"/>
      <c r="H18" s="45"/>
      <c r="I18" s="46"/>
      <c r="J18" s="45"/>
      <c r="K18" s="51"/>
      <c r="L18" s="47"/>
      <c r="M18" s="46"/>
      <c r="N18" s="47"/>
      <c r="O18" s="46"/>
      <c r="P18" s="47"/>
      <c r="Q18" s="46"/>
      <c r="R18" s="47"/>
      <c r="S18" s="46"/>
      <c r="T18" s="44"/>
      <c r="U18" s="44"/>
      <c r="V18" s="44"/>
      <c r="W18" s="84"/>
      <c r="X18" s="48" t="s">
        <v>18</v>
      </c>
      <c r="Y18" s="74"/>
    </row>
    <row r="19" spans="1:25" ht="26.25" thickBot="1">
      <c r="A19" s="52" t="s">
        <v>81</v>
      </c>
      <c r="B19" s="53" t="s">
        <v>81</v>
      </c>
      <c r="C19" s="53" t="s">
        <v>81</v>
      </c>
      <c r="D19" s="54" t="s">
        <v>81</v>
      </c>
      <c r="E19" s="54" t="s">
        <v>96</v>
      </c>
      <c r="F19" s="55"/>
      <c r="G19" s="56"/>
      <c r="H19" s="55"/>
      <c r="I19" s="56"/>
      <c r="J19" s="55"/>
      <c r="K19" s="57"/>
      <c r="L19" s="58"/>
      <c r="M19" s="56"/>
      <c r="N19" s="58"/>
      <c r="O19" s="56"/>
      <c r="P19" s="58"/>
      <c r="Q19" s="56"/>
      <c r="R19" s="58"/>
      <c r="S19" s="56"/>
      <c r="T19" s="54"/>
      <c r="U19" s="54"/>
      <c r="V19" s="54"/>
      <c r="W19" s="68"/>
      <c r="X19" s="59" t="s">
        <v>18</v>
      </c>
      <c r="Y19" s="60"/>
    </row>
    <row r="21" spans="1:25">
      <c r="B21" s="27" t="s">
        <v>87</v>
      </c>
      <c r="E21" s="61"/>
      <c r="T21" s="61"/>
      <c r="U21" s="69"/>
      <c r="V21" s="69"/>
      <c r="W21" s="69"/>
      <c r="X21" s="69"/>
      <c r="Y21" s="69"/>
    </row>
    <row r="22" spans="1:25">
      <c r="B22" s="70" t="s">
        <v>88</v>
      </c>
      <c r="C22" s="95" t="s">
        <v>89</v>
      </c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spans="1:25">
      <c r="B23" s="27" t="s">
        <v>90</v>
      </c>
      <c r="C23" s="95" t="s">
        <v>94</v>
      </c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pans="1:25">
      <c r="B24" s="70" t="s">
        <v>99</v>
      </c>
      <c r="C24" s="62" t="s">
        <v>105</v>
      </c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 spans="1:25">
      <c r="B25" s="27" t="s">
        <v>100</v>
      </c>
      <c r="C25" s="73" t="s">
        <v>91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</row>
    <row r="26" spans="1:25">
      <c r="B26" s="70" t="s">
        <v>101</v>
      </c>
      <c r="C26" s="96" t="s">
        <v>92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spans="1:25">
      <c r="B27" s="27" t="s">
        <v>102</v>
      </c>
      <c r="C27" s="62" t="s">
        <v>95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spans="1:25">
      <c r="B28" s="70" t="s">
        <v>103</v>
      </c>
      <c r="C28" s="62" t="s">
        <v>98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spans="1:25">
      <c r="B29" s="27" t="s">
        <v>104</v>
      </c>
      <c r="C29" s="27" t="s">
        <v>93</v>
      </c>
    </row>
  </sheetData>
  <mergeCells count="5">
    <mergeCell ref="F6:S6"/>
    <mergeCell ref="F16:S16"/>
    <mergeCell ref="C22:Y22"/>
    <mergeCell ref="C23:Y23"/>
    <mergeCell ref="C26:Y26"/>
  </mergeCells>
  <phoneticPr fontId="5" type="noConversion"/>
  <pageMargins left="0.7" right="0.7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N10</vt:lpstr>
      <vt:lpstr>ED</vt:lpstr>
      <vt:lpstr>'N10'!Tytuły_wydruku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Michał Zaremba</cp:lastModifiedBy>
  <cp:lastPrinted>2020-10-30T12:43:50Z</cp:lastPrinted>
  <dcterms:created xsi:type="dcterms:W3CDTF">2022-01-15T05:53:09Z</dcterms:created>
  <dcterms:modified xsi:type="dcterms:W3CDTF">2022-10-08T13:28:16Z</dcterms:modified>
</cp:coreProperties>
</file>