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<sst xmlns="http://schemas.openxmlformats.org/spreadsheetml/2006/main" count="725" uniqueCount="314">
  <si>
    <t>File opened</t>
  </si>
  <si>
    <t>2021-07-12 14:10:07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</si>
  <si>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</si>
  <si>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</si>
  <si>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</si>
  <si>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</si>
  <si>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</si>
  <si>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</si>
  <si>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</si>
  <si>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</si>
  <si>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</si>
  <si>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</si>
  <si>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</si>
  <si>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{"co2bspanconc1": "2500", "h2obspan2a": "0.0691036", "flowmeterzero": "1.0032", "h2obspanconc1": "12.21", "h2obspan2": "0", "h2obspan2b": "0.0691233", "flowazero": "0.306", "h2obzero": "0.996793", "co2bspan2a": "0.328844", "h2oaspanconc1": "12.21", "co2aspanconc2": "296.7", "co2aspanconc1": "2500", "co2bspan2b": "0.32636", "h2oaspan2a": "0.0689952", "co2aspan2": "-0.0257965", "h2oaspanconc2": "0", "co2azero": "0.990305", "h2oaspan1": "1.00294", "co2bspanconc2": "296.7", "co2bzero": "0.957759", "h2oaspan2": "0", "flowbzero": "0.31521", "chamberpressurezero": "2.55175", "ssb_ref": "37595.2", "co2aspan2a": "0.329491", "co2bspan2": "-0.0261668", "oxygen": "21", "h2obspan1": "1.00029", "tbzero": "0.0863571", "h2oaspan2b": "0.069198", "tazero": "-0.00228119", "co2bspan1": "1.00105", "h2oazero": "1.00241", "ssa_ref": "35974.6", "h2obspanconc2": "0", "co2aspan1": "1.00108",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</si>
  <si>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</si>
  <si>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</si>
  <si>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</si>
  <si>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</si>
  <si>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</si>
  <si>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</si>
  <si>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</si>
  <si>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</si>
  <si>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</si>
  <si>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14:10:07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</si>
  <si>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</si>
  <si>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</si>
  <si>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</si>
  <si>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</si>
  <si>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</si>
  <si>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</si>
  <si>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</si>
  <si>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</si>
  <si>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</si>
  <si>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</si>
  <si>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</si>
  <si>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</si>
  <si>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</si>
  <si>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</si>
  <si>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</si>
  <si>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</si>
  <si>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</si>
  <si>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</si>
  <si>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</si>
  <si>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</si>
  <si>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</si>
  <si>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</si>
  <si>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</si>
  <si>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</si>
  <si>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</si>
  <si>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</si>
  <si>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</si>
  <si>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</si>
  <si>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</si>
  <si>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</si>
  <si>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</si>
  <si>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</si>
  <si>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</si>
  <si>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</si>
  <si>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</si>
  <si>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</si>
  <si>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</si>
  <si>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</si>
  <si>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</si>
  <si>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</si>
  <si>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</si>
  <si>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</si>
  <si>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</si>
  <si>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</si>
  <si>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</si>
  <si>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</si>
  <si>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</si>
  <si>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</si>
  <si>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</si>
  <si>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</si>
  <si>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</si>
  <si>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</si>
  <si>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</si>
  <si>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1.51794 82.0932 382.283 626.603 864.079 1053.02 1249.02 1356.77</t>
  </si>
  <si>
    <t>Fs_true</t>
  </si>
  <si>
    <t>-0.245759 101.807 401.752 600.872 800.588 1000.5 1201.03 1401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</si>
  <si>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</si>
  <si>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</si>
  <si>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</si>
  <si>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</si>
  <si>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</si>
  <si>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</si>
  <si>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</si>
  <si>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</si>
  <si>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</si>
  <si>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</si>
  <si>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</si>
  <si>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</si>
  <si>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</si>
  <si>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</si>
  <si>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</si>
  <si>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</si>
  <si>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</si>
  <si>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</si>
  <si>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</si>
  <si>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</si>
  <si>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</si>
  <si>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</si>
  <si>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</si>
  <si>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</si>
  <si>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</si>
  <si>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</si>
  <si>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</si>
  <si>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</si>
  <si>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</si>
  <si>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</si>
  <si>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</si>
  <si>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</si>
  <si>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</si>
  <si>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</si>
  <si>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</si>
  <si>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</si>
  <si>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</si>
  <si>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</si>
  <si>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</si>
  <si>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</si>
  <si>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</si>
  <si>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</si>
  <si>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</si>
  <si>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</si>
  <si>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</si>
  <si>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</si>
  <si>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</si>
  <si>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</si>
  <si>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</si>
  <si>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</si>
  <si>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</si>
  <si>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</si>
  <si>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</si>
  <si>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</si>
  <si>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</si>
  <si>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</si>
  <si>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</si>
  <si>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</si>
  <si>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</si>
  <si>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</si>
  <si>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</si>
  <si>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</si>
  <si>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</si>
  <si>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</si>
  <si>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</si>
  <si>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</si>
  <si>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</si>
  <si>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</si>
  <si>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</si>
  <si>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</si>
  <si>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</si>
  <si>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</si>
  <si>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</si>
  <si>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</si>
  <si>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</si>
  <si>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</si>
  <si>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</si>
  <si>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</si>
  <si>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</si>
  <si>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</si>
  <si>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</si>
  <si>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</si>
  <si>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</si>
  <si>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</si>
  <si>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</si>
  <si>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</si>
  <si>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</si>
  <si>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</si>
  <si>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</si>
  <si>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</si>
  <si>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</si>
  <si>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</si>
  <si>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</si>
  <si>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</si>
  <si>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</si>
  <si>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</si>
  <si>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</si>
  <si>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</si>
  <si>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</si>
  <si>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</si>
  <si>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</si>
  <si>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</si>
  <si>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</si>
  <si>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</si>
  <si>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</si>
  <si>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</si>
  <si>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</si>
  <si>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</si>
  <si>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</si>
  <si>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</si>
  <si>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</si>
  <si>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</si>
  <si>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</si>
  <si>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</si>
  <si>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</si>
  <si>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</si>
  <si>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</si>
  <si>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</si>
  <si>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</si>
  <si>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</si>
  <si>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</si>
  <si>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</si>
  <si>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</si>
  <si>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</si>
  <si>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</si>
  <si>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</si>
  <si>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</si>
  <si>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</si>
  <si>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</si>
  <si>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</si>
  <si>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</si>
  <si>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</si>
  <si>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</si>
  <si>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</si>
  <si>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</si>
  <si>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</si>
  <si>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</si>
  <si>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</si>
  <si>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</si>
  <si>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</si>
  <si>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</si>
  <si>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</si>
  <si>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</si>
  <si>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</si>
  <si>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</si>
  <si>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</si>
  <si>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</si>
  <si>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</si>
  <si>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</si>
  <si>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</si>
  <si>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</si>
  <si>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</si>
  <si>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</si>
  <si>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</si>
  <si>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</si>
  <si>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</si>
  <si>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</si>
  <si>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</si>
  <si>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</si>
  <si>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</si>
  <si>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</si>
  <si>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</si>
  <si>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</si>
  <si>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</si>
  <si>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</si>
  <si>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</si>
  <si>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</si>
  <si>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</si>
  <si>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</si>
  <si>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</si>
  <si>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</si>
  <si>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</si>
  <si>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</si>
  <si>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</si>
  <si>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</si>
  <si>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</si>
  <si>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</si>
  <si>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</si>
  <si>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</si>
  <si>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</si>
  <si>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</si>
  <si>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</si>
  <si>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</si>
  <si>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</si>
  <si>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</si>
  <si>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</si>
  <si>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</si>
  <si>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</si>
  <si>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</si>
  <si>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</si>
  <si>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</si>
  <si>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</si>
  <si>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</si>
  <si>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</si>
  <si>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</si>
  <si>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</si>
  <si>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</si>
  <si>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</si>
  <si>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</si>
  <si>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</si>
  <si>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</si>
  <si>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</si>
  <si>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</si>
  <si>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</si>
  <si>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</si>
  <si>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</si>
  <si>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</si>
  <si>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</si>
  <si>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</si>
  <si>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</si>
  <si>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20210712 14:39:17</t>
  </si>
  <si>
    <t>14:39:17</t>
  </si>
  <si>
    <t>-</t>
  </si>
  <si>
    <t>0: Broadleaf</t>
  </si>
  <si>
    <t>14:36:18</t>
  </si>
  <si>
    <t>3/3</t>
  </si>
  <si>
    <t>20210712 14:41:22</t>
  </si>
  <si>
    <t>14:41:22</t>
  </si>
  <si>
    <t>20210712 14:43:24</t>
  </si>
  <si>
    <t>14:43:24</t>
  </si>
  <si>
    <t>20210712 14:45:25</t>
  </si>
  <si>
    <t>14:45:25</t>
  </si>
  <si>
    <t>20210712 14:47:25</t>
  </si>
  <si>
    <t>14:47:25</t>
  </si>
  <si>
    <t>20210712 14:49:32</t>
  </si>
  <si>
    <t>14:49:32</t>
  </si>
  <si>
    <t>20210712 14:52:06</t>
  </si>
  <si>
    <t>14:52:06</t>
  </si>
  <si>
    <t>20210712 14:54:41</t>
  </si>
  <si>
    <t>14:54:41</t>
  </si>
  <si>
    <t>20210712 14:57:28</t>
  </si>
  <si>
    <t>14:57:28</t>
  </si>
  <si>
    <t>20210712 14:59:46</t>
  </si>
  <si>
    <t>14:59:46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</si>
</sst>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6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1626118757</v>
      </c>
      <c r="C17">
        <v>0</v>
      </c>
      <c r="D17" t="s">
        <v>290</v>
      </c>
      <c r="E17" t="s">
        <v>291</v>
      </c>
      <c r="F17">
        <v>15</v>
      </c>
      <c r="I17">
        <v>1626118749.25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33</v>
      </c>
      <c r="AH17">
        <v>6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1626118749.25</v>
      </c>
      <c r="BW17">
        <v>389.268333333333</v>
      </c>
      <c r="BX17">
        <v>419.998233333333</v>
      </c>
      <c r="BY17">
        <v>10.0264933333333</v>
      </c>
      <c r="BZ17">
        <v>2.32025966666667</v>
      </c>
      <c r="CA17">
        <v>387.189066666667</v>
      </c>
      <c r="CB17">
        <v>10.0594166666667</v>
      </c>
      <c r="CC17">
        <v>600.001566666667</v>
      </c>
      <c r="CD17">
        <v>100.849733333333</v>
      </c>
      <c r="CE17">
        <v>0.0998632833333333</v>
      </c>
      <c r="CF17">
        <v>23.5429966666667</v>
      </c>
      <c r="CG17">
        <v>22.1606133333333</v>
      </c>
      <c r="CH17">
        <v>999.9</v>
      </c>
      <c r="CI17">
        <v>0</v>
      </c>
      <c r="CJ17">
        <v>0</v>
      </c>
      <c r="CK17">
        <v>10003.7486666667</v>
      </c>
      <c r="CL17">
        <v>0</v>
      </c>
      <c r="CM17">
        <v>0.221023</v>
      </c>
      <c r="CN17">
        <v>1800.00633333333</v>
      </c>
      <c r="CO17">
        <v>0.9780058</v>
      </c>
      <c r="CP17">
        <v>0.02199414</v>
      </c>
      <c r="CQ17">
        <v>0</v>
      </c>
      <c r="CR17">
        <v>869.2222</v>
      </c>
      <c r="CS17">
        <v>4.99999</v>
      </c>
      <c r="CT17">
        <v>15816.74</v>
      </c>
      <c r="CU17">
        <v>15729.78</v>
      </c>
      <c r="CV17">
        <v>42.4916</v>
      </c>
      <c r="CW17">
        <v>43.812</v>
      </c>
      <c r="CX17">
        <v>43.2830666666667</v>
      </c>
      <c r="CY17">
        <v>43.1828666666666</v>
      </c>
      <c r="CZ17">
        <v>44.187</v>
      </c>
      <c r="DA17">
        <v>1755.52633333333</v>
      </c>
      <c r="DB17">
        <v>39.48</v>
      </c>
      <c r="DC17">
        <v>0</v>
      </c>
      <c r="DD17">
        <v>1626118766.4</v>
      </c>
      <c r="DE17">
        <v>0</v>
      </c>
      <c r="DF17">
        <v>869.208461538462</v>
      </c>
      <c r="DG17">
        <v>-1.65230771017015</v>
      </c>
      <c r="DH17">
        <v>-27.9692307906095</v>
      </c>
      <c r="DI17">
        <v>15816.6192307692</v>
      </c>
      <c r="DJ17">
        <v>15</v>
      </c>
      <c r="DK17">
        <v>1626118578</v>
      </c>
      <c r="DL17" t="s">
        <v>294</v>
      </c>
      <c r="DM17">
        <v>1626118564.5</v>
      </c>
      <c r="DN17">
        <v>1626118578</v>
      </c>
      <c r="DO17">
        <v>4</v>
      </c>
      <c r="DP17">
        <v>-0.119</v>
      </c>
      <c r="DQ17">
        <v>-0.015</v>
      </c>
      <c r="DR17">
        <v>2.128</v>
      </c>
      <c r="DS17">
        <v>-0.058</v>
      </c>
      <c r="DT17">
        <v>420</v>
      </c>
      <c r="DU17">
        <v>2</v>
      </c>
      <c r="DV17">
        <v>0.05</v>
      </c>
      <c r="DW17">
        <v>0.01</v>
      </c>
      <c r="DX17">
        <v>-30.7393073170732</v>
      </c>
      <c r="DY17">
        <v>0.21772891986066</v>
      </c>
      <c r="DZ17">
        <v>0.0413181846828348</v>
      </c>
      <c r="EA17">
        <v>1</v>
      </c>
      <c r="EB17">
        <v>869.27555882353</v>
      </c>
      <c r="EC17">
        <v>-1.25467084011384</v>
      </c>
      <c r="ED17">
        <v>0.240607465433107</v>
      </c>
      <c r="EE17">
        <v>1</v>
      </c>
      <c r="EF17">
        <v>7.71045487804878</v>
      </c>
      <c r="EG17">
        <v>-0.0868530313588527</v>
      </c>
      <c r="EH17">
        <v>0.00861169372931755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2.079</v>
      </c>
      <c r="EP17">
        <v>-0.033</v>
      </c>
      <c r="EQ17">
        <v>1.33773641348974</v>
      </c>
      <c r="ER17">
        <v>0.00225868272383977</v>
      </c>
      <c r="ES17">
        <v>-9.96746185667655e-07</v>
      </c>
      <c r="ET17">
        <v>2.83711317370827e-10</v>
      </c>
      <c r="EU17">
        <v>-0.0556855194105715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3.2</v>
      </c>
      <c r="FD17">
        <v>3</v>
      </c>
      <c r="FE17">
        <v>18</v>
      </c>
      <c r="FF17">
        <v>585.04</v>
      </c>
      <c r="FG17">
        <v>782.862</v>
      </c>
      <c r="FH17">
        <v>20.0002</v>
      </c>
      <c r="FI17">
        <v>25.3022</v>
      </c>
      <c r="FJ17">
        <v>30.0001</v>
      </c>
      <c r="FK17">
        <v>25.3233</v>
      </c>
      <c r="FL17">
        <v>25.3402</v>
      </c>
      <c r="FM17">
        <v>24.918</v>
      </c>
      <c r="FN17">
        <v>85.2812</v>
      </c>
      <c r="FO17">
        <v>0</v>
      </c>
      <c r="FP17">
        <v>20</v>
      </c>
      <c r="FQ17">
        <v>420</v>
      </c>
      <c r="FR17">
        <v>2.3837</v>
      </c>
      <c r="FS17">
        <v>101.494</v>
      </c>
      <c r="FT17">
        <v>102.116</v>
      </c>
    </row>
    <row r="18" spans="1:176">
      <c r="A18">
        <v>2</v>
      </c>
      <c r="B18">
        <v>1626118882.5</v>
      </c>
      <c r="C18">
        <v>125.5</v>
      </c>
      <c r="D18" t="s">
        <v>296</v>
      </c>
      <c r="E18" t="s">
        <v>297</v>
      </c>
      <c r="F18">
        <v>15</v>
      </c>
      <c r="I18">
        <v>1626118874.75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33</v>
      </c>
      <c r="AH18">
        <v>6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1626118874.75</v>
      </c>
      <c r="BW18">
        <v>390.200433333333</v>
      </c>
      <c r="BX18">
        <v>419.993033333333</v>
      </c>
      <c r="BY18">
        <v>10.0275866666667</v>
      </c>
      <c r="BZ18">
        <v>2.86300433333333</v>
      </c>
      <c r="CA18">
        <v>388.119633333333</v>
      </c>
      <c r="CB18">
        <v>10.06051</v>
      </c>
      <c r="CC18">
        <v>600.003233333333</v>
      </c>
      <c r="CD18">
        <v>100.850833333333</v>
      </c>
      <c r="CE18">
        <v>0.0999983233333333</v>
      </c>
      <c r="CF18">
        <v>23.4649766666667</v>
      </c>
      <c r="CG18">
        <v>22.06927</v>
      </c>
      <c r="CH18">
        <v>999.9</v>
      </c>
      <c r="CI18">
        <v>0</v>
      </c>
      <c r="CJ18">
        <v>0</v>
      </c>
      <c r="CK18">
        <v>9999.08366666667</v>
      </c>
      <c r="CL18">
        <v>0</v>
      </c>
      <c r="CM18">
        <v>0.221023</v>
      </c>
      <c r="CN18">
        <v>1499.99633333333</v>
      </c>
      <c r="CO18">
        <v>0.972996533333333</v>
      </c>
      <c r="CP18">
        <v>0.0270036</v>
      </c>
      <c r="CQ18">
        <v>0</v>
      </c>
      <c r="CR18">
        <v>853.1902</v>
      </c>
      <c r="CS18">
        <v>4.99999</v>
      </c>
      <c r="CT18">
        <v>12921.3533333333</v>
      </c>
      <c r="CU18">
        <v>13078.2166666667</v>
      </c>
      <c r="CV18">
        <v>42.1787333333333</v>
      </c>
      <c r="CW18">
        <v>43.7996</v>
      </c>
      <c r="CX18">
        <v>43.2122</v>
      </c>
      <c r="CY18">
        <v>43.1746</v>
      </c>
      <c r="CZ18">
        <v>44.0124</v>
      </c>
      <c r="DA18">
        <v>1454.626</v>
      </c>
      <c r="DB18">
        <v>40.3703333333333</v>
      </c>
      <c r="DC18">
        <v>0</v>
      </c>
      <c r="DD18">
        <v>1626118891.8</v>
      </c>
      <c r="DE18">
        <v>0</v>
      </c>
      <c r="DF18">
        <v>853.19808</v>
      </c>
      <c r="DG18">
        <v>0.231307691286722</v>
      </c>
      <c r="DH18">
        <v>-1.37692310985406</v>
      </c>
      <c r="DI18">
        <v>12921.4</v>
      </c>
      <c r="DJ18">
        <v>15</v>
      </c>
      <c r="DK18">
        <v>1626118578</v>
      </c>
      <c r="DL18" t="s">
        <v>294</v>
      </c>
      <c r="DM18">
        <v>1626118564.5</v>
      </c>
      <c r="DN18">
        <v>1626118578</v>
      </c>
      <c r="DO18">
        <v>4</v>
      </c>
      <c r="DP18">
        <v>-0.119</v>
      </c>
      <c r="DQ18">
        <v>-0.015</v>
      </c>
      <c r="DR18">
        <v>2.128</v>
      </c>
      <c r="DS18">
        <v>-0.058</v>
      </c>
      <c r="DT18">
        <v>420</v>
      </c>
      <c r="DU18">
        <v>2</v>
      </c>
      <c r="DV18">
        <v>0.05</v>
      </c>
      <c r="DW18">
        <v>0.01</v>
      </c>
      <c r="DX18">
        <v>-29.809543902439</v>
      </c>
      <c r="DY18">
        <v>0.371009059233429</v>
      </c>
      <c r="DZ18">
        <v>0.0410945017316898</v>
      </c>
      <c r="EA18">
        <v>1</v>
      </c>
      <c r="EB18">
        <v>853.206323529412</v>
      </c>
      <c r="EC18">
        <v>-0.281868131866889</v>
      </c>
      <c r="ED18">
        <v>0.223516247677384</v>
      </c>
      <c r="EE18">
        <v>1</v>
      </c>
      <c r="EF18">
        <v>7.16948682926829</v>
      </c>
      <c r="EG18">
        <v>-0.0922160278745654</v>
      </c>
      <c r="EH18">
        <v>0.0109369903647733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2.081</v>
      </c>
      <c r="EP18">
        <v>-0.033</v>
      </c>
      <c r="EQ18">
        <v>1.33773641348974</v>
      </c>
      <c r="ER18">
        <v>0.00225868272383977</v>
      </c>
      <c r="ES18">
        <v>-9.96746185667655e-07</v>
      </c>
      <c r="ET18">
        <v>2.83711317370827e-10</v>
      </c>
      <c r="EU18">
        <v>-0.0556855194105715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5.3</v>
      </c>
      <c r="FD18">
        <v>5.1</v>
      </c>
      <c r="FE18">
        <v>18</v>
      </c>
      <c r="FF18">
        <v>585.365</v>
      </c>
      <c r="FG18">
        <v>784.19</v>
      </c>
      <c r="FH18">
        <v>19.9999</v>
      </c>
      <c r="FI18">
        <v>25.315</v>
      </c>
      <c r="FJ18">
        <v>30</v>
      </c>
      <c r="FK18">
        <v>25.334</v>
      </c>
      <c r="FL18">
        <v>25.3502</v>
      </c>
      <c r="FM18">
        <v>24.932</v>
      </c>
      <c r="FN18">
        <v>80.6541</v>
      </c>
      <c r="FO18">
        <v>0</v>
      </c>
      <c r="FP18">
        <v>20</v>
      </c>
      <c r="FQ18">
        <v>420</v>
      </c>
      <c r="FR18">
        <v>2.95382</v>
      </c>
      <c r="FS18">
        <v>101.492</v>
      </c>
      <c r="FT18">
        <v>102.114</v>
      </c>
    </row>
    <row r="19" spans="1:176">
      <c r="A19">
        <v>3</v>
      </c>
      <c r="B19">
        <v>1626119004.5</v>
      </c>
      <c r="C19">
        <v>247.5</v>
      </c>
      <c r="D19" t="s">
        <v>298</v>
      </c>
      <c r="E19" t="s">
        <v>299</v>
      </c>
      <c r="F19">
        <v>15</v>
      </c>
      <c r="I19">
        <v>1626118996.5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33</v>
      </c>
      <c r="AH19">
        <v>6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1626118996.5</v>
      </c>
      <c r="BW19">
        <v>391.544322580645</v>
      </c>
      <c r="BX19">
        <v>419.988806451613</v>
      </c>
      <c r="BY19">
        <v>9.96072580645161</v>
      </c>
      <c r="BZ19">
        <v>3.38297516129032</v>
      </c>
      <c r="CA19">
        <v>389.461322580645</v>
      </c>
      <c r="CB19">
        <v>9.99408129032258</v>
      </c>
      <c r="CC19">
        <v>599.979516129032</v>
      </c>
      <c r="CD19">
        <v>100.847612903226</v>
      </c>
      <c r="CE19">
        <v>0.0998217548387097</v>
      </c>
      <c r="CF19">
        <v>23.345664516129</v>
      </c>
      <c r="CG19">
        <v>21.9741516129032</v>
      </c>
      <c r="CH19">
        <v>999.9</v>
      </c>
      <c r="CI19">
        <v>0</v>
      </c>
      <c r="CJ19">
        <v>0</v>
      </c>
      <c r="CK19">
        <v>10000.4180645161</v>
      </c>
      <c r="CL19">
        <v>0</v>
      </c>
      <c r="CM19">
        <v>0.221023</v>
      </c>
      <c r="CN19">
        <v>1199.99741935484</v>
      </c>
      <c r="CO19">
        <v>0.967005903225807</v>
      </c>
      <c r="CP19">
        <v>0.0329938967741936</v>
      </c>
      <c r="CQ19">
        <v>0</v>
      </c>
      <c r="CR19">
        <v>851.937096774193</v>
      </c>
      <c r="CS19">
        <v>4.99999</v>
      </c>
      <c r="CT19">
        <v>10299.7193548387</v>
      </c>
      <c r="CU19">
        <v>10432.2580645161</v>
      </c>
      <c r="CV19">
        <v>41.631</v>
      </c>
      <c r="CW19">
        <v>43.6168709677419</v>
      </c>
      <c r="CX19">
        <v>42.937</v>
      </c>
      <c r="CY19">
        <v>43.046</v>
      </c>
      <c r="CZ19">
        <v>43.667</v>
      </c>
      <c r="DA19">
        <v>1155.56741935484</v>
      </c>
      <c r="DB19">
        <v>39.43</v>
      </c>
      <c r="DC19">
        <v>0</v>
      </c>
      <c r="DD19">
        <v>1626119013.6</v>
      </c>
      <c r="DE19">
        <v>0</v>
      </c>
      <c r="DF19">
        <v>851.948461538462</v>
      </c>
      <c r="DG19">
        <v>0.235760676074722</v>
      </c>
      <c r="DH19">
        <v>-3.1145299242626</v>
      </c>
      <c r="DI19">
        <v>10299.6576923077</v>
      </c>
      <c r="DJ19">
        <v>15</v>
      </c>
      <c r="DK19">
        <v>1626118578</v>
      </c>
      <c r="DL19" t="s">
        <v>294</v>
      </c>
      <c r="DM19">
        <v>1626118564.5</v>
      </c>
      <c r="DN19">
        <v>1626118578</v>
      </c>
      <c r="DO19">
        <v>4</v>
      </c>
      <c r="DP19">
        <v>-0.119</v>
      </c>
      <c r="DQ19">
        <v>-0.015</v>
      </c>
      <c r="DR19">
        <v>2.128</v>
      </c>
      <c r="DS19">
        <v>-0.058</v>
      </c>
      <c r="DT19">
        <v>420</v>
      </c>
      <c r="DU19">
        <v>2</v>
      </c>
      <c r="DV19">
        <v>0.05</v>
      </c>
      <c r="DW19">
        <v>0.01</v>
      </c>
      <c r="DX19">
        <v>-28.4487512195122</v>
      </c>
      <c r="DY19">
        <v>0.229781184668889</v>
      </c>
      <c r="DZ19">
        <v>0.0373662631321893</v>
      </c>
      <c r="EA19">
        <v>1</v>
      </c>
      <c r="EB19">
        <v>851.962571428571</v>
      </c>
      <c r="EC19">
        <v>-0.270645792564162</v>
      </c>
      <c r="ED19">
        <v>0.2136288217198</v>
      </c>
      <c r="EE19">
        <v>1</v>
      </c>
      <c r="EF19">
        <v>6.58239146341463</v>
      </c>
      <c r="EG19">
        <v>-0.0866416724738852</v>
      </c>
      <c r="EH19">
        <v>0.01074339582981</v>
      </c>
      <c r="EI19">
        <v>1</v>
      </c>
      <c r="EJ19">
        <v>3</v>
      </c>
      <c r="EK19">
        <v>3</v>
      </c>
      <c r="EL19" t="s">
        <v>295</v>
      </c>
      <c r="EM19">
        <v>100</v>
      </c>
      <c r="EN19">
        <v>100</v>
      </c>
      <c r="EO19">
        <v>2.083</v>
      </c>
      <c r="EP19">
        <v>-0.0334</v>
      </c>
      <c r="EQ19">
        <v>1.33773641348974</v>
      </c>
      <c r="ER19">
        <v>0.00225868272383977</v>
      </c>
      <c r="ES19">
        <v>-9.96746185667655e-07</v>
      </c>
      <c r="ET19">
        <v>2.83711317370827e-10</v>
      </c>
      <c r="EU19">
        <v>-0.0556855194105715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7.3</v>
      </c>
      <c r="FD19">
        <v>7.1</v>
      </c>
      <c r="FE19">
        <v>18</v>
      </c>
      <c r="FF19">
        <v>585.55</v>
      </c>
      <c r="FG19">
        <v>785.528</v>
      </c>
      <c r="FH19">
        <v>20.0001</v>
      </c>
      <c r="FI19">
        <v>25.3278</v>
      </c>
      <c r="FJ19">
        <v>30.0002</v>
      </c>
      <c r="FK19">
        <v>25.3446</v>
      </c>
      <c r="FL19">
        <v>25.3609</v>
      </c>
      <c r="FM19">
        <v>24.9446</v>
      </c>
      <c r="FN19">
        <v>77.2442</v>
      </c>
      <c r="FO19">
        <v>0</v>
      </c>
      <c r="FP19">
        <v>20</v>
      </c>
      <c r="FQ19">
        <v>420</v>
      </c>
      <c r="FR19">
        <v>3.42221</v>
      </c>
      <c r="FS19">
        <v>101.487</v>
      </c>
      <c r="FT19">
        <v>102.112</v>
      </c>
    </row>
    <row r="20" spans="1:176">
      <c r="A20">
        <v>4</v>
      </c>
      <c r="B20">
        <v>1626119125</v>
      </c>
      <c r="C20">
        <v>368</v>
      </c>
      <c r="D20" t="s">
        <v>300</v>
      </c>
      <c r="E20" t="s">
        <v>301</v>
      </c>
      <c r="F20">
        <v>15</v>
      </c>
      <c r="I20">
        <v>1626119117.25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32</v>
      </c>
      <c r="AH20">
        <v>5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1626119117.25</v>
      </c>
      <c r="BW20">
        <v>393.377833333333</v>
      </c>
      <c r="BX20">
        <v>419.984233333333</v>
      </c>
      <c r="BY20">
        <v>9.87601133333333</v>
      </c>
      <c r="BZ20">
        <v>3.83058333333333</v>
      </c>
      <c r="CA20">
        <v>391.291933333333</v>
      </c>
      <c r="CB20">
        <v>9.90991366666666</v>
      </c>
      <c r="CC20">
        <v>600.004866666667</v>
      </c>
      <c r="CD20">
        <v>100.846466666667</v>
      </c>
      <c r="CE20">
        <v>0.0998669333333333</v>
      </c>
      <c r="CF20">
        <v>23.1916566666667</v>
      </c>
      <c r="CG20">
        <v>21.8527766666667</v>
      </c>
      <c r="CH20">
        <v>999.9</v>
      </c>
      <c r="CI20">
        <v>0</v>
      </c>
      <c r="CJ20">
        <v>0</v>
      </c>
      <c r="CK20">
        <v>10003.7126666667</v>
      </c>
      <c r="CL20">
        <v>0</v>
      </c>
      <c r="CM20">
        <v>0.221023</v>
      </c>
      <c r="CN20">
        <v>899.9918</v>
      </c>
      <c r="CO20">
        <v>0.955989966666667</v>
      </c>
      <c r="CP20">
        <v>0.04401007</v>
      </c>
      <c r="CQ20">
        <v>0</v>
      </c>
      <c r="CR20">
        <v>884.827866666667</v>
      </c>
      <c r="CS20">
        <v>4.99999</v>
      </c>
      <c r="CT20">
        <v>7989.215</v>
      </c>
      <c r="CU20">
        <v>7783.53933333333</v>
      </c>
      <c r="CV20">
        <v>40.906</v>
      </c>
      <c r="CW20">
        <v>43.3435</v>
      </c>
      <c r="CX20">
        <v>42.4811</v>
      </c>
      <c r="CY20">
        <v>42.7975333333333</v>
      </c>
      <c r="CZ20">
        <v>43.1394666666667</v>
      </c>
      <c r="DA20">
        <v>855.603</v>
      </c>
      <c r="DB20">
        <v>39.3906666666667</v>
      </c>
      <c r="DC20">
        <v>0</v>
      </c>
      <c r="DD20">
        <v>1626119134.2</v>
      </c>
      <c r="DE20">
        <v>0</v>
      </c>
      <c r="DF20">
        <v>884.81292</v>
      </c>
      <c r="DG20">
        <v>-1.50830770528958</v>
      </c>
      <c r="DH20">
        <v>-11.8184616045994</v>
      </c>
      <c r="DI20">
        <v>7989.2304</v>
      </c>
      <c r="DJ20">
        <v>15</v>
      </c>
      <c r="DK20">
        <v>1626118578</v>
      </c>
      <c r="DL20" t="s">
        <v>294</v>
      </c>
      <c r="DM20">
        <v>1626118564.5</v>
      </c>
      <c r="DN20">
        <v>1626118578</v>
      </c>
      <c r="DO20">
        <v>4</v>
      </c>
      <c r="DP20">
        <v>-0.119</v>
      </c>
      <c r="DQ20">
        <v>-0.015</v>
      </c>
      <c r="DR20">
        <v>2.128</v>
      </c>
      <c r="DS20">
        <v>-0.058</v>
      </c>
      <c r="DT20">
        <v>420</v>
      </c>
      <c r="DU20">
        <v>2</v>
      </c>
      <c r="DV20">
        <v>0.05</v>
      </c>
      <c r="DW20">
        <v>0.01</v>
      </c>
      <c r="DX20">
        <v>-26.6267146341463</v>
      </c>
      <c r="DY20">
        <v>0.366221602787402</v>
      </c>
      <c r="DZ20">
        <v>0.0427482109794002</v>
      </c>
      <c r="EA20">
        <v>1</v>
      </c>
      <c r="EB20">
        <v>884.884058823529</v>
      </c>
      <c r="EC20">
        <v>-1.14428571428608</v>
      </c>
      <c r="ED20">
        <v>0.236741971871644</v>
      </c>
      <c r="EE20">
        <v>1</v>
      </c>
      <c r="EF20">
        <v>6.04565902439024</v>
      </c>
      <c r="EG20">
        <v>-0.0225491289198681</v>
      </c>
      <c r="EH20">
        <v>0.00429458354542946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2.086</v>
      </c>
      <c r="EP20">
        <v>-0.0339</v>
      </c>
      <c r="EQ20">
        <v>1.33773641348974</v>
      </c>
      <c r="ER20">
        <v>0.00225868272383977</v>
      </c>
      <c r="ES20">
        <v>-9.96746185667655e-07</v>
      </c>
      <c r="ET20">
        <v>2.83711317370827e-10</v>
      </c>
      <c r="EU20">
        <v>-0.0556855194105715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9.3</v>
      </c>
      <c r="FD20">
        <v>9.1</v>
      </c>
      <c r="FE20">
        <v>18</v>
      </c>
      <c r="FF20">
        <v>585.716</v>
      </c>
      <c r="FG20">
        <v>787.888</v>
      </c>
      <c r="FH20">
        <v>19.9999</v>
      </c>
      <c r="FI20">
        <v>25.3405</v>
      </c>
      <c r="FJ20">
        <v>30.0001</v>
      </c>
      <c r="FK20">
        <v>25.357</v>
      </c>
      <c r="FL20">
        <v>25.3736</v>
      </c>
      <c r="FM20">
        <v>24.9678</v>
      </c>
      <c r="FN20">
        <v>74.9126</v>
      </c>
      <c r="FO20">
        <v>0</v>
      </c>
      <c r="FP20">
        <v>20</v>
      </c>
      <c r="FQ20">
        <v>420</v>
      </c>
      <c r="FR20">
        <v>3.89154</v>
      </c>
      <c r="FS20">
        <v>101.487</v>
      </c>
      <c r="FT20">
        <v>102.105</v>
      </c>
    </row>
    <row r="21" spans="1:176">
      <c r="A21">
        <v>5</v>
      </c>
      <c r="B21">
        <v>1626119245.5</v>
      </c>
      <c r="C21">
        <v>488.5</v>
      </c>
      <c r="D21" t="s">
        <v>302</v>
      </c>
      <c r="E21" t="s">
        <v>303</v>
      </c>
      <c r="F21">
        <v>15</v>
      </c>
      <c r="I21">
        <v>1626119237.75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32</v>
      </c>
      <c r="AH21">
        <v>5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1626119237.75</v>
      </c>
      <c r="BW21">
        <v>396.4058</v>
      </c>
      <c r="BX21">
        <v>419.982033333333</v>
      </c>
      <c r="BY21">
        <v>9.76812</v>
      </c>
      <c r="BZ21">
        <v>4.170401</v>
      </c>
      <c r="CA21">
        <v>394.315133333333</v>
      </c>
      <c r="CB21">
        <v>9.80271033333333</v>
      </c>
      <c r="CC21">
        <v>599.991733333333</v>
      </c>
      <c r="CD21">
        <v>100.846833333333</v>
      </c>
      <c r="CE21">
        <v>0.09987788</v>
      </c>
      <c r="CF21">
        <v>23.0177233333333</v>
      </c>
      <c r="CG21">
        <v>21.7133</v>
      </c>
      <c r="CH21">
        <v>999.9</v>
      </c>
      <c r="CI21">
        <v>0</v>
      </c>
      <c r="CJ21">
        <v>0</v>
      </c>
      <c r="CK21">
        <v>10000.688</v>
      </c>
      <c r="CL21">
        <v>0</v>
      </c>
      <c r="CM21">
        <v>0.221023</v>
      </c>
      <c r="CN21">
        <v>600.0094</v>
      </c>
      <c r="CO21">
        <v>0.933021633333333</v>
      </c>
      <c r="CP21">
        <v>0.0669783633333333</v>
      </c>
      <c r="CQ21">
        <v>0</v>
      </c>
      <c r="CR21">
        <v>955.1131</v>
      </c>
      <c r="CS21">
        <v>4.99999</v>
      </c>
      <c r="CT21">
        <v>5702.71166666667</v>
      </c>
      <c r="CU21">
        <v>5133.50033333333</v>
      </c>
      <c r="CV21">
        <v>40.0496</v>
      </c>
      <c r="CW21">
        <v>42.9664</v>
      </c>
      <c r="CX21">
        <v>41.8998</v>
      </c>
      <c r="CY21">
        <v>42.4412</v>
      </c>
      <c r="CZ21">
        <v>42.4706</v>
      </c>
      <c r="DA21">
        <v>555.157</v>
      </c>
      <c r="DB21">
        <v>39.8546666666667</v>
      </c>
      <c r="DC21">
        <v>0</v>
      </c>
      <c r="DD21">
        <v>1626119254.8</v>
      </c>
      <c r="DE21">
        <v>0</v>
      </c>
      <c r="DF21">
        <v>955.077115384615</v>
      </c>
      <c r="DG21">
        <v>-2.49829059018461</v>
      </c>
      <c r="DH21">
        <v>-20.3295726632684</v>
      </c>
      <c r="DI21">
        <v>5702.44692307692</v>
      </c>
      <c r="DJ21">
        <v>15</v>
      </c>
      <c r="DK21">
        <v>1626118578</v>
      </c>
      <c r="DL21" t="s">
        <v>294</v>
      </c>
      <c r="DM21">
        <v>1626118564.5</v>
      </c>
      <c r="DN21">
        <v>1626118578</v>
      </c>
      <c r="DO21">
        <v>4</v>
      </c>
      <c r="DP21">
        <v>-0.119</v>
      </c>
      <c r="DQ21">
        <v>-0.015</v>
      </c>
      <c r="DR21">
        <v>2.128</v>
      </c>
      <c r="DS21">
        <v>-0.058</v>
      </c>
      <c r="DT21">
        <v>420</v>
      </c>
      <c r="DU21">
        <v>2</v>
      </c>
      <c r="DV21">
        <v>0.05</v>
      </c>
      <c r="DW21">
        <v>0.01</v>
      </c>
      <c r="DX21">
        <v>-23.5793243902439</v>
      </c>
      <c r="DY21">
        <v>0.0366146341463443</v>
      </c>
      <c r="DZ21">
        <v>0.0300166196280742</v>
      </c>
      <c r="EA21">
        <v>1</v>
      </c>
      <c r="EB21">
        <v>955.263176470588</v>
      </c>
      <c r="EC21">
        <v>-2.94453930684866</v>
      </c>
      <c r="ED21">
        <v>0.346860157495979</v>
      </c>
      <c r="EE21">
        <v>1</v>
      </c>
      <c r="EF21">
        <v>5.59684585365854</v>
      </c>
      <c r="EG21">
        <v>-0.00211400696863865</v>
      </c>
      <c r="EH21">
        <v>0.00464291853944795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2.091</v>
      </c>
      <c r="EP21">
        <v>-0.0346</v>
      </c>
      <c r="EQ21">
        <v>1.33773641348974</v>
      </c>
      <c r="ER21">
        <v>0.00225868272383977</v>
      </c>
      <c r="ES21">
        <v>-9.96746185667655e-07</v>
      </c>
      <c r="ET21">
        <v>2.83711317370827e-10</v>
      </c>
      <c r="EU21">
        <v>-0.0556855194105715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11.3</v>
      </c>
      <c r="FD21">
        <v>11.1</v>
      </c>
      <c r="FE21">
        <v>18</v>
      </c>
      <c r="FF21">
        <v>585.642</v>
      </c>
      <c r="FG21">
        <v>790.367</v>
      </c>
      <c r="FH21">
        <v>19.9997</v>
      </c>
      <c r="FI21">
        <v>25.3505</v>
      </c>
      <c r="FJ21">
        <v>30.0002</v>
      </c>
      <c r="FK21">
        <v>25.3681</v>
      </c>
      <c r="FL21">
        <v>25.3843</v>
      </c>
      <c r="FM21">
        <v>24.9812</v>
      </c>
      <c r="FN21">
        <v>73.1712</v>
      </c>
      <c r="FO21">
        <v>0</v>
      </c>
      <c r="FP21">
        <v>20</v>
      </c>
      <c r="FQ21">
        <v>420</v>
      </c>
      <c r="FR21">
        <v>4.24113</v>
      </c>
      <c r="FS21">
        <v>101.484</v>
      </c>
      <c r="FT21">
        <v>102.104</v>
      </c>
    </row>
    <row r="22" spans="1:176">
      <c r="A22">
        <v>6</v>
      </c>
      <c r="B22">
        <v>1626119372.5</v>
      </c>
      <c r="C22">
        <v>615.5</v>
      </c>
      <c r="D22" t="s">
        <v>304</v>
      </c>
      <c r="E22" t="s">
        <v>305</v>
      </c>
      <c r="F22">
        <v>15</v>
      </c>
      <c r="I22">
        <v>1626119364.5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33</v>
      </c>
      <c r="AH22">
        <v>6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1626119364.5</v>
      </c>
      <c r="BW22">
        <v>404.44935483871</v>
      </c>
      <c r="BX22">
        <v>419.993741935484</v>
      </c>
      <c r="BY22">
        <v>9.66526774193549</v>
      </c>
      <c r="BZ22">
        <v>4.51917580645161</v>
      </c>
      <c r="CA22">
        <v>402.345774193548</v>
      </c>
      <c r="CB22">
        <v>9.70050419354839</v>
      </c>
      <c r="CC22">
        <v>600.002612903226</v>
      </c>
      <c r="CD22">
        <v>100.845580645161</v>
      </c>
      <c r="CE22">
        <v>0.0999926161290322</v>
      </c>
      <c r="CF22">
        <v>22.8070483870968</v>
      </c>
      <c r="CG22">
        <v>21.5517709677419</v>
      </c>
      <c r="CH22">
        <v>999.9</v>
      </c>
      <c r="CI22">
        <v>0</v>
      </c>
      <c r="CJ22">
        <v>0</v>
      </c>
      <c r="CK22">
        <v>9997.99</v>
      </c>
      <c r="CL22">
        <v>0</v>
      </c>
      <c r="CM22">
        <v>0.221023</v>
      </c>
      <c r="CN22">
        <v>300.015419354839</v>
      </c>
      <c r="CO22">
        <v>0.900011870967742</v>
      </c>
      <c r="CP22">
        <v>0.0999880774193548</v>
      </c>
      <c r="CQ22">
        <v>0</v>
      </c>
      <c r="CR22">
        <v>915.685967741935</v>
      </c>
      <c r="CS22">
        <v>4.99999</v>
      </c>
      <c r="CT22">
        <v>2700.36548387097</v>
      </c>
      <c r="CU22">
        <v>2515.94451612903</v>
      </c>
      <c r="CV22">
        <v>39.0280322580645</v>
      </c>
      <c r="CW22">
        <v>42.4878064516129</v>
      </c>
      <c r="CX22">
        <v>41.147</v>
      </c>
      <c r="CY22">
        <v>42.013935483871</v>
      </c>
      <c r="CZ22">
        <v>41.6730322580645</v>
      </c>
      <c r="DA22">
        <v>265.516774193548</v>
      </c>
      <c r="DB22">
        <v>29.5012903225806</v>
      </c>
      <c r="DC22">
        <v>0</v>
      </c>
      <c r="DD22">
        <v>1626119381.4</v>
      </c>
      <c r="DE22">
        <v>0</v>
      </c>
      <c r="DF22">
        <v>915.5876</v>
      </c>
      <c r="DG22">
        <v>-7.98753842742668</v>
      </c>
      <c r="DH22">
        <v>-24.7992307881782</v>
      </c>
      <c r="DI22">
        <v>2699.9808</v>
      </c>
      <c r="DJ22">
        <v>15</v>
      </c>
      <c r="DK22">
        <v>1626118578</v>
      </c>
      <c r="DL22" t="s">
        <v>294</v>
      </c>
      <c r="DM22">
        <v>1626118564.5</v>
      </c>
      <c r="DN22">
        <v>1626118578</v>
      </c>
      <c r="DO22">
        <v>4</v>
      </c>
      <c r="DP22">
        <v>-0.119</v>
      </c>
      <c r="DQ22">
        <v>-0.015</v>
      </c>
      <c r="DR22">
        <v>2.128</v>
      </c>
      <c r="DS22">
        <v>-0.058</v>
      </c>
      <c r="DT22">
        <v>420</v>
      </c>
      <c r="DU22">
        <v>2</v>
      </c>
      <c r="DV22">
        <v>0.05</v>
      </c>
      <c r="DW22">
        <v>0.01</v>
      </c>
      <c r="DX22">
        <v>-15.5218292682927</v>
      </c>
      <c r="DY22">
        <v>-0.316423693379793</v>
      </c>
      <c r="DZ22">
        <v>0.0402751284620587</v>
      </c>
      <c r="EA22">
        <v>1</v>
      </c>
      <c r="EB22">
        <v>916.067029411765</v>
      </c>
      <c r="EC22">
        <v>-8.8842398898202</v>
      </c>
      <c r="ED22">
        <v>0.888817339975337</v>
      </c>
      <c r="EE22">
        <v>1</v>
      </c>
      <c r="EF22">
        <v>5.15203512195122</v>
      </c>
      <c r="EG22">
        <v>-0.0818379094076696</v>
      </c>
      <c r="EH22">
        <v>0.0157451485554729</v>
      </c>
      <c r="EI22">
        <v>1</v>
      </c>
      <c r="EJ22">
        <v>3</v>
      </c>
      <c r="EK22">
        <v>3</v>
      </c>
      <c r="EL22" t="s">
        <v>295</v>
      </c>
      <c r="EM22">
        <v>100</v>
      </c>
      <c r="EN22">
        <v>100</v>
      </c>
      <c r="EO22">
        <v>2.104</v>
      </c>
      <c r="EP22">
        <v>-0.0352</v>
      </c>
      <c r="EQ22">
        <v>1.33773641348974</v>
      </c>
      <c r="ER22">
        <v>0.00225868272383977</v>
      </c>
      <c r="ES22">
        <v>-9.96746185667655e-07</v>
      </c>
      <c r="ET22">
        <v>2.83711317370827e-10</v>
      </c>
      <c r="EU22">
        <v>-0.0556855194105715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13.5</v>
      </c>
      <c r="FD22">
        <v>13.2</v>
      </c>
      <c r="FE22">
        <v>18</v>
      </c>
      <c r="FF22">
        <v>585.633</v>
      </c>
      <c r="FG22">
        <v>791.481</v>
      </c>
      <c r="FH22">
        <v>19.9997</v>
      </c>
      <c r="FI22">
        <v>25.3619</v>
      </c>
      <c r="FJ22">
        <v>30.0001</v>
      </c>
      <c r="FK22">
        <v>25.3807</v>
      </c>
      <c r="FL22">
        <v>25.3971</v>
      </c>
      <c r="FM22">
        <v>24.9937</v>
      </c>
      <c r="FN22">
        <v>71.4481</v>
      </c>
      <c r="FO22">
        <v>0</v>
      </c>
      <c r="FP22">
        <v>20</v>
      </c>
      <c r="FQ22">
        <v>420</v>
      </c>
      <c r="FR22">
        <v>4.50736</v>
      </c>
      <c r="FS22">
        <v>101.484</v>
      </c>
      <c r="FT22">
        <v>102.105</v>
      </c>
    </row>
    <row r="23" spans="1:176">
      <c r="A23">
        <v>7</v>
      </c>
      <c r="B23">
        <v>1626119526.6</v>
      </c>
      <c r="C23">
        <v>769.599999904633</v>
      </c>
      <c r="D23" t="s">
        <v>306</v>
      </c>
      <c r="E23" t="s">
        <v>307</v>
      </c>
      <c r="F23">
        <v>15</v>
      </c>
      <c r="I23">
        <v>1626119518.85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32</v>
      </c>
      <c r="AH23">
        <v>5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1626119518.85</v>
      </c>
      <c r="BW23">
        <v>411.5652</v>
      </c>
      <c r="BX23">
        <v>420.003233333333</v>
      </c>
      <c r="BY23">
        <v>9.49455266666667</v>
      </c>
      <c r="BZ23">
        <v>4.93719366666667</v>
      </c>
      <c r="CA23">
        <v>409.450266666667</v>
      </c>
      <c r="CB23">
        <v>9.53084466666667</v>
      </c>
      <c r="CC23">
        <v>600.014233333333</v>
      </c>
      <c r="CD23">
        <v>100.842466666667</v>
      </c>
      <c r="CE23">
        <v>0.0999170833333333</v>
      </c>
      <c r="CF23">
        <v>22.6092033333333</v>
      </c>
      <c r="CG23">
        <v>21.43908</v>
      </c>
      <c r="CH23">
        <v>999.9</v>
      </c>
      <c r="CI23">
        <v>0</v>
      </c>
      <c r="CJ23">
        <v>0</v>
      </c>
      <c r="CK23">
        <v>10005.147</v>
      </c>
      <c r="CL23">
        <v>0</v>
      </c>
      <c r="CM23">
        <v>0.221023</v>
      </c>
      <c r="CN23">
        <v>149.994</v>
      </c>
      <c r="CO23">
        <v>0.9000197</v>
      </c>
      <c r="CP23">
        <v>0.09998046</v>
      </c>
      <c r="CQ23">
        <v>0</v>
      </c>
      <c r="CR23">
        <v>842.375666666667</v>
      </c>
      <c r="CS23">
        <v>4.99999</v>
      </c>
      <c r="CT23">
        <v>1230.22833333333</v>
      </c>
      <c r="CU23">
        <v>1236.53733333333</v>
      </c>
      <c r="CV23">
        <v>37.9039333333333</v>
      </c>
      <c r="CW23">
        <v>41.7665333333333</v>
      </c>
      <c r="CX23">
        <v>40.1871333333333</v>
      </c>
      <c r="CY23">
        <v>41.3624</v>
      </c>
      <c r="CZ23">
        <v>40.7206</v>
      </c>
      <c r="DA23">
        <v>130.498</v>
      </c>
      <c r="DB23">
        <v>14.497</v>
      </c>
      <c r="DC23">
        <v>0</v>
      </c>
      <c r="DD23">
        <v>1626119535.6</v>
      </c>
      <c r="DE23">
        <v>0</v>
      </c>
      <c r="DF23">
        <v>842.388538461538</v>
      </c>
      <c r="DG23">
        <v>-1.16594872264084</v>
      </c>
      <c r="DH23">
        <v>-3.51897428298544</v>
      </c>
      <c r="DI23">
        <v>1230.16192307692</v>
      </c>
      <c r="DJ23">
        <v>15</v>
      </c>
      <c r="DK23">
        <v>1626118578</v>
      </c>
      <c r="DL23" t="s">
        <v>294</v>
      </c>
      <c r="DM23">
        <v>1626118564.5</v>
      </c>
      <c r="DN23">
        <v>1626118578</v>
      </c>
      <c r="DO23">
        <v>4</v>
      </c>
      <c r="DP23">
        <v>-0.119</v>
      </c>
      <c r="DQ23">
        <v>-0.015</v>
      </c>
      <c r="DR23">
        <v>2.128</v>
      </c>
      <c r="DS23">
        <v>-0.058</v>
      </c>
      <c r="DT23">
        <v>420</v>
      </c>
      <c r="DU23">
        <v>2</v>
      </c>
      <c r="DV23">
        <v>0.05</v>
      </c>
      <c r="DW23">
        <v>0.01</v>
      </c>
      <c r="DX23">
        <v>-8.44642853658537</v>
      </c>
      <c r="DY23">
        <v>0.233592752613209</v>
      </c>
      <c r="DZ23">
        <v>0.0303367715825784</v>
      </c>
      <c r="EA23">
        <v>1</v>
      </c>
      <c r="EB23">
        <v>842.506342857143</v>
      </c>
      <c r="EC23">
        <v>-1.75371428571356</v>
      </c>
      <c r="ED23">
        <v>0.252310799594144</v>
      </c>
      <c r="EE23">
        <v>1</v>
      </c>
      <c r="EF23">
        <v>4.56162658536585</v>
      </c>
      <c r="EG23">
        <v>-0.0909710801393716</v>
      </c>
      <c r="EH23">
        <v>0.0115269001628653</v>
      </c>
      <c r="EI23">
        <v>1</v>
      </c>
      <c r="EJ23">
        <v>3</v>
      </c>
      <c r="EK23">
        <v>3</v>
      </c>
      <c r="EL23" t="s">
        <v>295</v>
      </c>
      <c r="EM23">
        <v>100</v>
      </c>
      <c r="EN23">
        <v>100</v>
      </c>
      <c r="EO23">
        <v>2.115</v>
      </c>
      <c r="EP23">
        <v>-0.0364</v>
      </c>
      <c r="EQ23">
        <v>1.33773641348974</v>
      </c>
      <c r="ER23">
        <v>0.00225868272383977</v>
      </c>
      <c r="ES23">
        <v>-9.96746185667655e-07</v>
      </c>
      <c r="ET23">
        <v>2.83711317370827e-10</v>
      </c>
      <c r="EU23">
        <v>-0.0556855194105715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16</v>
      </c>
      <c r="FD23">
        <v>15.8</v>
      </c>
      <c r="FE23">
        <v>18</v>
      </c>
      <c r="FF23">
        <v>585.753</v>
      </c>
      <c r="FG23">
        <v>795.668</v>
      </c>
      <c r="FH23">
        <v>19.9994</v>
      </c>
      <c r="FI23">
        <v>25.3615</v>
      </c>
      <c r="FJ23">
        <v>30</v>
      </c>
      <c r="FK23">
        <v>25.3852</v>
      </c>
      <c r="FL23">
        <v>25.4029</v>
      </c>
      <c r="FM23">
        <v>25.0325</v>
      </c>
      <c r="FN23">
        <v>69.1947</v>
      </c>
      <c r="FO23">
        <v>0</v>
      </c>
      <c r="FP23">
        <v>20</v>
      </c>
      <c r="FQ23">
        <v>420</v>
      </c>
      <c r="FR23">
        <v>5.04632</v>
      </c>
      <c r="FS23">
        <v>101.479</v>
      </c>
      <c r="FT23">
        <v>102.102</v>
      </c>
    </row>
    <row r="24" spans="1:176">
      <c r="A24">
        <v>8</v>
      </c>
      <c r="B24">
        <v>1626119681.6</v>
      </c>
      <c r="C24">
        <v>924.599999904633</v>
      </c>
      <c r="D24" t="s">
        <v>308</v>
      </c>
      <c r="E24" t="s">
        <v>309</v>
      </c>
      <c r="F24">
        <v>15</v>
      </c>
      <c r="I24">
        <v>1626119673.6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33</v>
      </c>
      <c r="AH24">
        <v>5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1626119673.6</v>
      </c>
      <c r="BW24">
        <v>414.485387096774</v>
      </c>
      <c r="BX24">
        <v>419.993612903226</v>
      </c>
      <c r="BY24">
        <v>9.4468964516129</v>
      </c>
      <c r="BZ24">
        <v>5.63727451612903</v>
      </c>
      <c r="CA24">
        <v>412.365774193548</v>
      </c>
      <c r="CB24">
        <v>9.48347903225807</v>
      </c>
      <c r="CC24">
        <v>600.007225806452</v>
      </c>
      <c r="CD24">
        <v>100.839709677419</v>
      </c>
      <c r="CE24">
        <v>0.100012338709677</v>
      </c>
      <c r="CF24">
        <v>22.4915483870968</v>
      </c>
      <c r="CG24">
        <v>21.4301580645161</v>
      </c>
      <c r="CH24">
        <v>999.9</v>
      </c>
      <c r="CI24">
        <v>0</v>
      </c>
      <c r="CJ24">
        <v>0</v>
      </c>
      <c r="CK24">
        <v>10004.8129032258</v>
      </c>
      <c r="CL24">
        <v>0</v>
      </c>
      <c r="CM24">
        <v>0.221023</v>
      </c>
      <c r="CN24">
        <v>100.018732258065</v>
      </c>
      <c r="CO24">
        <v>0.899990096774194</v>
      </c>
      <c r="CP24">
        <v>0.100009941935484</v>
      </c>
      <c r="CQ24">
        <v>0</v>
      </c>
      <c r="CR24">
        <v>819.109225806452</v>
      </c>
      <c r="CS24">
        <v>4.99999</v>
      </c>
      <c r="CT24">
        <v>787.957774193548</v>
      </c>
      <c r="CU24">
        <v>810.330451612903</v>
      </c>
      <c r="CV24">
        <v>37.03</v>
      </c>
      <c r="CW24">
        <v>41.0802903225806</v>
      </c>
      <c r="CX24">
        <v>39.3343548387097</v>
      </c>
      <c r="CY24">
        <v>40.7418709677419</v>
      </c>
      <c r="CZ24">
        <v>39.925</v>
      </c>
      <c r="DA24">
        <v>85.5164516129032</v>
      </c>
      <c r="DB24">
        <v>9.50483870967742</v>
      </c>
      <c r="DC24">
        <v>0</v>
      </c>
      <c r="DD24">
        <v>1626119691</v>
      </c>
      <c r="DE24">
        <v>0</v>
      </c>
      <c r="DF24">
        <v>819.11648</v>
      </c>
      <c r="DG24">
        <v>0.51038461301528</v>
      </c>
      <c r="DH24">
        <v>0.53169230946753</v>
      </c>
      <c r="DI24">
        <v>788.02136</v>
      </c>
      <c r="DJ24">
        <v>15</v>
      </c>
      <c r="DK24">
        <v>1626118578</v>
      </c>
      <c r="DL24" t="s">
        <v>294</v>
      </c>
      <c r="DM24">
        <v>1626118564.5</v>
      </c>
      <c r="DN24">
        <v>1626118578</v>
      </c>
      <c r="DO24">
        <v>4</v>
      </c>
      <c r="DP24">
        <v>-0.119</v>
      </c>
      <c r="DQ24">
        <v>-0.015</v>
      </c>
      <c r="DR24">
        <v>2.128</v>
      </c>
      <c r="DS24">
        <v>-0.058</v>
      </c>
      <c r="DT24">
        <v>420</v>
      </c>
      <c r="DU24">
        <v>2</v>
      </c>
      <c r="DV24">
        <v>0.05</v>
      </c>
      <c r="DW24">
        <v>0.01</v>
      </c>
      <c r="DX24">
        <v>-5.50438707317073</v>
      </c>
      <c r="DY24">
        <v>-0.0654223693379847</v>
      </c>
      <c r="DZ24">
        <v>0.0254093707742043</v>
      </c>
      <c r="EA24">
        <v>1</v>
      </c>
      <c r="EB24">
        <v>819.069363636364</v>
      </c>
      <c r="EC24">
        <v>0.659028986732748</v>
      </c>
      <c r="ED24">
        <v>0.215942727842338</v>
      </c>
      <c r="EE24">
        <v>1</v>
      </c>
      <c r="EF24">
        <v>3.81339682926829</v>
      </c>
      <c r="EG24">
        <v>-0.0836514982578369</v>
      </c>
      <c r="EH24">
        <v>0.0120463862487377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2.119</v>
      </c>
      <c r="EP24">
        <v>-0.0366</v>
      </c>
      <c r="EQ24">
        <v>1.33773641348974</v>
      </c>
      <c r="ER24">
        <v>0.00225868272383977</v>
      </c>
      <c r="ES24">
        <v>-9.96746185667655e-07</v>
      </c>
      <c r="ET24">
        <v>2.83711317370827e-10</v>
      </c>
      <c r="EU24">
        <v>-0.0556855194105715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18.6</v>
      </c>
      <c r="FD24">
        <v>18.4</v>
      </c>
      <c r="FE24">
        <v>18</v>
      </c>
      <c r="FF24">
        <v>585.8</v>
      </c>
      <c r="FG24">
        <v>796.38</v>
      </c>
      <c r="FH24">
        <v>19.9999</v>
      </c>
      <c r="FI24">
        <v>25.3534</v>
      </c>
      <c r="FJ24">
        <v>30</v>
      </c>
      <c r="FK24">
        <v>25.383</v>
      </c>
      <c r="FL24">
        <v>25.4034</v>
      </c>
      <c r="FM24">
        <v>25.0425</v>
      </c>
      <c r="FN24">
        <v>66.324</v>
      </c>
      <c r="FO24">
        <v>0</v>
      </c>
      <c r="FP24">
        <v>20</v>
      </c>
      <c r="FQ24">
        <v>420</v>
      </c>
      <c r="FR24">
        <v>5.7293</v>
      </c>
      <c r="FS24">
        <v>101.482</v>
      </c>
      <c r="FT24">
        <v>102.102</v>
      </c>
    </row>
    <row r="25" spans="1:176">
      <c r="A25">
        <v>9</v>
      </c>
      <c r="B25">
        <v>1626119848.6</v>
      </c>
      <c r="C25">
        <v>1091.59999990463</v>
      </c>
      <c r="D25" t="s">
        <v>310</v>
      </c>
      <c r="E25" t="s">
        <v>311</v>
      </c>
      <c r="F25">
        <v>15</v>
      </c>
      <c r="I25">
        <v>1626119840.6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33</v>
      </c>
      <c r="AH25">
        <v>5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1626119840.6</v>
      </c>
      <c r="BW25">
        <v>417.695774193548</v>
      </c>
      <c r="BX25">
        <v>419.994935483871</v>
      </c>
      <c r="BY25">
        <v>9.38012741935484</v>
      </c>
      <c r="BZ25">
        <v>6.26889548387097</v>
      </c>
      <c r="CA25">
        <v>415.571193548387</v>
      </c>
      <c r="CB25">
        <v>9.41711290322581</v>
      </c>
      <c r="CC25">
        <v>599.990483870968</v>
      </c>
      <c r="CD25">
        <v>100.842193548387</v>
      </c>
      <c r="CE25">
        <v>0.100010335483871</v>
      </c>
      <c r="CF25">
        <v>22.3834774193548</v>
      </c>
      <c r="CG25">
        <v>21.4302</v>
      </c>
      <c r="CH25">
        <v>999.9</v>
      </c>
      <c r="CI25">
        <v>0</v>
      </c>
      <c r="CJ25">
        <v>0</v>
      </c>
      <c r="CK25">
        <v>9999.35161290323</v>
      </c>
      <c r="CL25">
        <v>0</v>
      </c>
      <c r="CM25">
        <v>0.221023</v>
      </c>
      <c r="CN25">
        <v>49.9729516129032</v>
      </c>
      <c r="CO25">
        <v>0.900086</v>
      </c>
      <c r="CP25">
        <v>0.0999139483870968</v>
      </c>
      <c r="CQ25">
        <v>0</v>
      </c>
      <c r="CR25">
        <v>798.093516129032</v>
      </c>
      <c r="CS25">
        <v>4.99999</v>
      </c>
      <c r="CT25">
        <v>368.497516129032</v>
      </c>
      <c r="CU25">
        <v>383.547774193548</v>
      </c>
      <c r="CV25">
        <v>36.2134193548387</v>
      </c>
      <c r="CW25">
        <v>40.413</v>
      </c>
      <c r="CX25">
        <v>38.554</v>
      </c>
      <c r="CY25">
        <v>40.122935483871</v>
      </c>
      <c r="CZ25">
        <v>39.2052903225806</v>
      </c>
      <c r="DA25">
        <v>40.48</v>
      </c>
      <c r="DB25">
        <v>4.49677419354839</v>
      </c>
      <c r="DC25">
        <v>0</v>
      </c>
      <c r="DD25">
        <v>1626119857.8</v>
      </c>
      <c r="DE25">
        <v>0</v>
      </c>
      <c r="DF25">
        <v>798.2102</v>
      </c>
      <c r="DG25">
        <v>7.4866923228494</v>
      </c>
      <c r="DH25">
        <v>0.634692348549651</v>
      </c>
      <c r="DI25">
        <v>368.61124</v>
      </c>
      <c r="DJ25">
        <v>15</v>
      </c>
      <c r="DK25">
        <v>1626118578</v>
      </c>
      <c r="DL25" t="s">
        <v>294</v>
      </c>
      <c r="DM25">
        <v>1626118564.5</v>
      </c>
      <c r="DN25">
        <v>1626118578</v>
      </c>
      <c r="DO25">
        <v>4</v>
      </c>
      <c r="DP25">
        <v>-0.119</v>
      </c>
      <c r="DQ25">
        <v>-0.015</v>
      </c>
      <c r="DR25">
        <v>2.128</v>
      </c>
      <c r="DS25">
        <v>-0.058</v>
      </c>
      <c r="DT25">
        <v>420</v>
      </c>
      <c r="DU25">
        <v>2</v>
      </c>
      <c r="DV25">
        <v>0.05</v>
      </c>
      <c r="DW25">
        <v>0.01</v>
      </c>
      <c r="DX25">
        <v>-2.29774414634146</v>
      </c>
      <c r="DY25">
        <v>0.0403797909407638</v>
      </c>
      <c r="DZ25">
        <v>0.0300721108926454</v>
      </c>
      <c r="EA25">
        <v>1</v>
      </c>
      <c r="EB25">
        <v>797.694666666667</v>
      </c>
      <c r="EC25">
        <v>8.32140941103897</v>
      </c>
      <c r="ED25">
        <v>0.818873900332933</v>
      </c>
      <c r="EE25">
        <v>1</v>
      </c>
      <c r="EF25">
        <v>3.1163343902439</v>
      </c>
      <c r="EG25">
        <v>-0.092571428571426</v>
      </c>
      <c r="EH25">
        <v>0.0139905074174931</v>
      </c>
      <c r="EI25">
        <v>1</v>
      </c>
      <c r="EJ25">
        <v>3</v>
      </c>
      <c r="EK25">
        <v>3</v>
      </c>
      <c r="EL25" t="s">
        <v>295</v>
      </c>
      <c r="EM25">
        <v>100</v>
      </c>
      <c r="EN25">
        <v>100</v>
      </c>
      <c r="EO25">
        <v>2.125</v>
      </c>
      <c r="EP25">
        <v>-0.037</v>
      </c>
      <c r="EQ25">
        <v>1.33773641348974</v>
      </c>
      <c r="ER25">
        <v>0.00225868272383977</v>
      </c>
      <c r="ES25">
        <v>-9.96746185667655e-07</v>
      </c>
      <c r="ET25">
        <v>2.83711317370827e-10</v>
      </c>
      <c r="EU25">
        <v>-0.0556855194105715</v>
      </c>
      <c r="EV25">
        <v>-0.00217948432402501</v>
      </c>
      <c r="EW25">
        <v>0.000453263451741206</v>
      </c>
      <c r="EX25">
        <v>-1.16319206543697e-06</v>
      </c>
      <c r="EY25">
        <v>-2</v>
      </c>
      <c r="EZ25">
        <v>2196</v>
      </c>
      <c r="FA25">
        <v>1</v>
      </c>
      <c r="FB25">
        <v>25</v>
      </c>
      <c r="FC25">
        <v>21.4</v>
      </c>
      <c r="FD25">
        <v>21.2</v>
      </c>
      <c r="FE25">
        <v>18</v>
      </c>
      <c r="FF25">
        <v>585.565</v>
      </c>
      <c r="FG25">
        <v>797.856</v>
      </c>
      <c r="FH25">
        <v>19.9995</v>
      </c>
      <c r="FI25">
        <v>25.3469</v>
      </c>
      <c r="FJ25">
        <v>30.0002</v>
      </c>
      <c r="FK25">
        <v>25.3809</v>
      </c>
      <c r="FL25">
        <v>25.4013</v>
      </c>
      <c r="FM25">
        <v>25.0611</v>
      </c>
      <c r="FN25">
        <v>63.4449</v>
      </c>
      <c r="FO25">
        <v>0</v>
      </c>
      <c r="FP25">
        <v>20</v>
      </c>
      <c r="FQ25">
        <v>420</v>
      </c>
      <c r="FR25">
        <v>6.2992</v>
      </c>
      <c r="FS25">
        <v>101.483</v>
      </c>
      <c r="FT25">
        <v>102.099</v>
      </c>
    </row>
    <row r="26" spans="1:176">
      <c r="A26">
        <v>10</v>
      </c>
      <c r="B26">
        <v>1626119986.6</v>
      </c>
      <c r="C26">
        <v>1229.59999990463</v>
      </c>
      <c r="D26" t="s">
        <v>312</v>
      </c>
      <c r="E26" t="s">
        <v>313</v>
      </c>
      <c r="F26">
        <v>15</v>
      </c>
      <c r="I26">
        <v>1626119978.6</v>
      </c>
      <c r="J26">
        <f>(K26)/1000</f>
        <v>0</v>
      </c>
      <c r="K26">
        <f>1000*CC26*AI26*(BY26-BZ26)/(100*BR26*(1000-AI26*BY26))</f>
        <v>0</v>
      </c>
      <c r="L26">
        <f>CC26*AI26*(BX26-BW26*(1000-AI26*BZ26)/(1000-AI26*BY26))/(100*BR26)</f>
        <v>0</v>
      </c>
      <c r="M26">
        <f>BW26 - IF(AI26&gt;1, L26*BR26*100.0/(AK26*CK26), 0)</f>
        <v>0</v>
      </c>
      <c r="N26">
        <f>((T26-J26/2)*M26-L26)/(T26+J26/2)</f>
        <v>0</v>
      </c>
      <c r="O26">
        <f>N26*(CD26+CE26)/1000.0</f>
        <v>0</v>
      </c>
      <c r="P26">
        <f>(BW26 - IF(AI26&gt;1, L26*BR26*100.0/(AK26*CK26), 0))*(CD26+CE26)/1000.0</f>
        <v>0</v>
      </c>
      <c r="Q26">
        <f>2.0/((1/S26-1/R26)+SIGN(S26)*SQRT((1/S26-1/R26)*(1/S26-1/R26) + 4*BS26/((BS26+1)*(BS26+1))*(2*1/S26*1/R26-1/R26*1/R26)))</f>
        <v>0</v>
      </c>
      <c r="R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S26">
        <f>J26*(1000-(1000*0.61365*exp(17.502*W26/(240.97+W26))/(CD26+CE26)+BY26)/2)/(1000*0.61365*exp(17.502*W26/(240.97+W26))/(CD26+CE26)-BY26)</f>
        <v>0</v>
      </c>
      <c r="T26">
        <f>1/((BS26+1)/(Q26/1.6)+1/(R26/1.37)) + BS26/((BS26+1)/(Q26/1.6) + BS26/(R26/1.37))</f>
        <v>0</v>
      </c>
      <c r="U26">
        <f>(BN26*BQ26)</f>
        <v>0</v>
      </c>
      <c r="V26">
        <f>(CF26+(U26+2*0.95*5.67E-8*(((CF26+$B$7)+273)^4-(CF26+273)^4)-44100*J26)/(1.84*29.3*R26+8*0.95*5.67E-8*(CF26+273)^3))</f>
        <v>0</v>
      </c>
      <c r="W26">
        <f>($C$7*CG26+$D$7*CH26+$E$7*V26)</f>
        <v>0</v>
      </c>
      <c r="X26">
        <f>0.61365*exp(17.502*W26/(240.97+W26))</f>
        <v>0</v>
      </c>
      <c r="Y26">
        <f>(Z26/AA26*100)</f>
        <v>0</v>
      </c>
      <c r="Z26">
        <f>BY26*(CD26+CE26)/1000</f>
        <v>0</v>
      </c>
      <c r="AA26">
        <f>0.61365*exp(17.502*CF26/(240.97+CF26))</f>
        <v>0</v>
      </c>
      <c r="AB26">
        <f>(X26-BY26*(CD26+CE26)/1000)</f>
        <v>0</v>
      </c>
      <c r="AC26">
        <f>(-J26*44100)</f>
        <v>0</v>
      </c>
      <c r="AD26">
        <f>2*29.3*R26*0.92*(CF26-W26)</f>
        <v>0</v>
      </c>
      <c r="AE26">
        <f>2*0.95*5.67E-8*(((CF26+$B$7)+273)^4-(W26+273)^4)</f>
        <v>0</v>
      </c>
      <c r="AF26">
        <f>U26+AE26+AC26+AD26</f>
        <v>0</v>
      </c>
      <c r="AG26">
        <v>32</v>
      </c>
      <c r="AH26">
        <v>5</v>
      </c>
      <c r="AI26">
        <f>IF(AG26*$H$13&gt;=AK26,1.0,(AK26/(AK26-AG26*$H$13)))</f>
        <v>0</v>
      </c>
      <c r="AJ26">
        <f>(AI26-1)*100</f>
        <v>0</v>
      </c>
      <c r="AK26">
        <f>MAX(0,($B$13+$C$13*CK26)/(1+$D$13*CK26)*CD26/(CF26+273)*$E$13)</f>
        <v>0</v>
      </c>
      <c r="AL26" t="s">
        <v>292</v>
      </c>
      <c r="AM26" t="s">
        <v>292</v>
      </c>
      <c r="AN26">
        <v>0</v>
      </c>
      <c r="AO26">
        <v>0</v>
      </c>
      <c r="AP26">
        <f>1-AN26/AO26</f>
        <v>0</v>
      </c>
      <c r="AQ26">
        <v>0</v>
      </c>
      <c r="AR26" t="s">
        <v>292</v>
      </c>
      <c r="AS26" t="s">
        <v>292</v>
      </c>
      <c r="AT26">
        <v>0</v>
      </c>
      <c r="AU26">
        <v>0</v>
      </c>
      <c r="AV26">
        <f>1-AT26/AU26</f>
        <v>0</v>
      </c>
      <c r="AW26">
        <v>0.5</v>
      </c>
      <c r="AX26">
        <f>BO26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292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293</v>
      </c>
      <c r="BU26">
        <v>2</v>
      </c>
      <c r="BV26">
        <v>1626119978.6</v>
      </c>
      <c r="BW26">
        <v>420.422161290323</v>
      </c>
      <c r="BX26">
        <v>420.004838709677</v>
      </c>
      <c r="BY26">
        <v>9.33944193548387</v>
      </c>
      <c r="BZ26">
        <v>6.64752870967742</v>
      </c>
      <c r="CA26">
        <v>418.293258064516</v>
      </c>
      <c r="CB26">
        <v>9.37667225806452</v>
      </c>
      <c r="CC26">
        <v>600.004419354839</v>
      </c>
      <c r="CD26">
        <v>100.841096774194</v>
      </c>
      <c r="CE26">
        <v>0.099999864516129</v>
      </c>
      <c r="CF26">
        <v>22.2851774193548</v>
      </c>
      <c r="CG26">
        <v>21.3925870967742</v>
      </c>
      <c r="CH26">
        <v>999.9</v>
      </c>
      <c r="CI26">
        <v>0</v>
      </c>
      <c r="CJ26">
        <v>0</v>
      </c>
      <c r="CK26">
        <v>10001.0690322581</v>
      </c>
      <c r="CL26">
        <v>0</v>
      </c>
      <c r="CM26">
        <v>0.221023</v>
      </c>
      <c r="CN26">
        <v>9.98932580645161</v>
      </c>
      <c r="CO26">
        <v>0.898984806451613</v>
      </c>
      <c r="CP26">
        <v>0.101015251612903</v>
      </c>
      <c r="CQ26">
        <v>0</v>
      </c>
      <c r="CR26">
        <v>786.928387096774</v>
      </c>
      <c r="CS26">
        <v>0.0499999</v>
      </c>
      <c r="CT26">
        <v>81.3777419354839</v>
      </c>
      <c r="CU26">
        <v>84.733870967742</v>
      </c>
      <c r="CV26">
        <v>35.558</v>
      </c>
      <c r="CW26">
        <v>39.887</v>
      </c>
      <c r="CX26">
        <v>37.9532580645161</v>
      </c>
      <c r="CY26">
        <v>39.4532580645161</v>
      </c>
      <c r="CZ26">
        <v>38.3485806451613</v>
      </c>
      <c r="DA26">
        <v>8.9358064516129</v>
      </c>
      <c r="DB26">
        <v>1.00451612903226</v>
      </c>
      <c r="DC26">
        <v>0</v>
      </c>
      <c r="DD26">
        <v>1626119995.3</v>
      </c>
      <c r="DE26">
        <v>0</v>
      </c>
      <c r="DF26">
        <v>787.019615384615</v>
      </c>
      <c r="DG26">
        <v>-10.9405127619132</v>
      </c>
      <c r="DH26">
        <v>-8.74085472529687</v>
      </c>
      <c r="DI26">
        <v>81.3373076923077</v>
      </c>
      <c r="DJ26">
        <v>15</v>
      </c>
      <c r="DK26">
        <v>1626118578</v>
      </c>
      <c r="DL26" t="s">
        <v>294</v>
      </c>
      <c r="DM26">
        <v>1626118564.5</v>
      </c>
      <c r="DN26">
        <v>1626118578</v>
      </c>
      <c r="DO26">
        <v>4</v>
      </c>
      <c r="DP26">
        <v>-0.119</v>
      </c>
      <c r="DQ26">
        <v>-0.015</v>
      </c>
      <c r="DR26">
        <v>2.128</v>
      </c>
      <c r="DS26">
        <v>-0.058</v>
      </c>
      <c r="DT26">
        <v>420</v>
      </c>
      <c r="DU26">
        <v>2</v>
      </c>
      <c r="DV26">
        <v>0.05</v>
      </c>
      <c r="DW26">
        <v>0.01</v>
      </c>
      <c r="DX26">
        <v>0.421921951219512</v>
      </c>
      <c r="DY26">
        <v>-0.00481509407665465</v>
      </c>
      <c r="DZ26">
        <v>0.0385176292389958</v>
      </c>
      <c r="EA26">
        <v>1</v>
      </c>
      <c r="EB26">
        <v>787.514117647059</v>
      </c>
      <c r="EC26">
        <v>-9.48809815950819</v>
      </c>
      <c r="ED26">
        <v>1.99504845532641</v>
      </c>
      <c r="EE26">
        <v>1</v>
      </c>
      <c r="EF26">
        <v>2.69094341463415</v>
      </c>
      <c r="EG26">
        <v>0.00155205574913772</v>
      </c>
      <c r="EH26">
        <v>0.00434819705263755</v>
      </c>
      <c r="EI26">
        <v>1</v>
      </c>
      <c r="EJ26">
        <v>3</v>
      </c>
      <c r="EK26">
        <v>3</v>
      </c>
      <c r="EL26" t="s">
        <v>295</v>
      </c>
      <c r="EM26">
        <v>100</v>
      </c>
      <c r="EN26">
        <v>100</v>
      </c>
      <c r="EO26">
        <v>2.129</v>
      </c>
      <c r="EP26">
        <v>-0.0373</v>
      </c>
      <c r="EQ26">
        <v>1.33773641348974</v>
      </c>
      <c r="ER26">
        <v>0.00225868272383977</v>
      </c>
      <c r="ES26">
        <v>-9.96746185667655e-07</v>
      </c>
      <c r="ET26">
        <v>2.83711317370827e-10</v>
      </c>
      <c r="EU26">
        <v>-0.0556855194105715</v>
      </c>
      <c r="EV26">
        <v>-0.00217948432402501</v>
      </c>
      <c r="EW26">
        <v>0.000453263451741206</v>
      </c>
      <c r="EX26">
        <v>-1.16319206543697e-06</v>
      </c>
      <c r="EY26">
        <v>-2</v>
      </c>
      <c r="EZ26">
        <v>2196</v>
      </c>
      <c r="FA26">
        <v>1</v>
      </c>
      <c r="FB26">
        <v>25</v>
      </c>
      <c r="FC26">
        <v>23.7</v>
      </c>
      <c r="FD26">
        <v>23.5</v>
      </c>
      <c r="FE26">
        <v>18</v>
      </c>
      <c r="FF26">
        <v>585.659</v>
      </c>
      <c r="FG26">
        <v>798.756</v>
      </c>
      <c r="FH26">
        <v>19.9997</v>
      </c>
      <c r="FI26">
        <v>25.3359</v>
      </c>
      <c r="FJ26">
        <v>30</v>
      </c>
      <c r="FK26">
        <v>25.3731</v>
      </c>
      <c r="FL26">
        <v>25.3949</v>
      </c>
      <c r="FM26">
        <v>25.0752</v>
      </c>
      <c r="FN26">
        <v>61.7076</v>
      </c>
      <c r="FO26">
        <v>0</v>
      </c>
      <c r="FP26">
        <v>20</v>
      </c>
      <c r="FQ26">
        <v>420</v>
      </c>
      <c r="FR26">
        <v>6.66675</v>
      </c>
      <c r="FS26">
        <v>101.486</v>
      </c>
      <c r="FT26">
        <v>102.099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2021-07-12T15:01:27Z</dcterms:created>
  <dcterms:modified xsi:type="dcterms:W3CDTF">2021-07-12T15:01:27Z</dcterms:modified>
</cp:coreProperties>
</file>