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016_stm_vaoc1_" sheetId="1" r:id="rId1"/>
  </sheets>
  <calcPr calcId="152511"/>
</workbook>
</file>

<file path=xl/calcChain.xml><?xml version="1.0" encoding="utf-8"?>
<calcChain xmlns="http://schemas.openxmlformats.org/spreadsheetml/2006/main">
  <c r="DD211" i="1" l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BE24" i="1"/>
  <c r="L10" i="1"/>
  <c r="N10" i="1"/>
  <c r="AK10" i="1"/>
  <c r="E10" i="1" s="1"/>
  <c r="AL10" i="1"/>
  <c r="AM10" i="1"/>
  <c r="AN10" i="1"/>
  <c r="AO10" i="1"/>
  <c r="AP10" i="1" s="1"/>
  <c r="J10" i="1" s="1"/>
  <c r="AQ10" i="1" s="1"/>
  <c r="AT10" i="1"/>
  <c r="AU10" i="1"/>
  <c r="AX10" i="1" s="1"/>
  <c r="AW10" i="1"/>
  <c r="BC10" i="1"/>
  <c r="H11" i="1"/>
  <c r="L11" i="1"/>
  <c r="N11" i="1"/>
  <c r="AK11" i="1"/>
  <c r="E11" i="1" s="1"/>
  <c r="AL11" i="1"/>
  <c r="AM11" i="1"/>
  <c r="AN11" i="1"/>
  <c r="AO11" i="1"/>
  <c r="AT11" i="1"/>
  <c r="AU11" i="1"/>
  <c r="AW11" i="1"/>
  <c r="AX11" i="1"/>
  <c r="E12" i="1"/>
  <c r="H12" i="1"/>
  <c r="L12" i="1"/>
  <c r="N12" i="1"/>
  <c r="AK12" i="1"/>
  <c r="AL12" i="1"/>
  <c r="AM12" i="1"/>
  <c r="AN12" i="1"/>
  <c r="AO12" i="1"/>
  <c r="AP12" i="1"/>
  <c r="J12" i="1" s="1"/>
  <c r="AQ12" i="1" s="1"/>
  <c r="AT12" i="1"/>
  <c r="AU12" i="1"/>
  <c r="AW12" i="1"/>
  <c r="L13" i="1"/>
  <c r="N13" i="1"/>
  <c r="AK13" i="1"/>
  <c r="E13" i="1" s="1"/>
  <c r="AL13" i="1"/>
  <c r="AM13" i="1"/>
  <c r="AN13" i="1"/>
  <c r="AO13" i="1"/>
  <c r="AP13" i="1"/>
  <c r="J13" i="1" s="1"/>
  <c r="AQ13" i="1" s="1"/>
  <c r="AT13" i="1"/>
  <c r="AU13" i="1"/>
  <c r="AX13" i="1" s="1"/>
  <c r="AW13" i="1"/>
  <c r="E14" i="1"/>
  <c r="H14" i="1"/>
  <c r="L14" i="1"/>
  <c r="N14" i="1"/>
  <c r="BC14" i="1" s="1"/>
  <c r="AK14" i="1"/>
  <c r="AL14" i="1"/>
  <c r="AM14" i="1"/>
  <c r="AN14" i="1"/>
  <c r="AO14" i="1"/>
  <c r="AT14" i="1"/>
  <c r="AU14" i="1"/>
  <c r="AW14" i="1"/>
  <c r="AX14" i="1"/>
  <c r="L15" i="1"/>
  <c r="N15" i="1"/>
  <c r="AK15" i="1"/>
  <c r="E15" i="1" s="1"/>
  <c r="AL15" i="1"/>
  <c r="AM15" i="1"/>
  <c r="AN15" i="1"/>
  <c r="AO15" i="1"/>
  <c r="AT15" i="1"/>
  <c r="AU15" i="1"/>
  <c r="AX15" i="1" s="1"/>
  <c r="AW15" i="1"/>
  <c r="E16" i="1"/>
  <c r="H16" i="1"/>
  <c r="L16" i="1"/>
  <c r="N16" i="1"/>
  <c r="AK16" i="1"/>
  <c r="AL16" i="1"/>
  <c r="AM16" i="1"/>
  <c r="AN16" i="1"/>
  <c r="AO16" i="1"/>
  <c r="AT16" i="1"/>
  <c r="AU16" i="1"/>
  <c r="AX16" i="1" s="1"/>
  <c r="AW16" i="1"/>
  <c r="BC16" i="1"/>
  <c r="E17" i="1"/>
  <c r="BC17" i="1" s="1"/>
  <c r="H17" i="1"/>
  <c r="L17" i="1"/>
  <c r="N17" i="1"/>
  <c r="AK17" i="1"/>
  <c r="AL17" i="1"/>
  <c r="AM17" i="1"/>
  <c r="AN17" i="1"/>
  <c r="AO17" i="1"/>
  <c r="AP17" i="1"/>
  <c r="J17" i="1" s="1"/>
  <c r="AQ17" i="1"/>
  <c r="AR17" i="1" s="1"/>
  <c r="AS17" i="1" s="1"/>
  <c r="AV17" i="1" s="1"/>
  <c r="F17" i="1" s="1"/>
  <c r="AY17" i="1" s="1"/>
  <c r="G17" i="1" s="1"/>
  <c r="AT17" i="1"/>
  <c r="AU17" i="1" s="1"/>
  <c r="AX17" i="1" s="1"/>
  <c r="AW17" i="1"/>
  <c r="L18" i="1"/>
  <c r="N18" i="1" s="1"/>
  <c r="AK18" i="1"/>
  <c r="AM18" i="1"/>
  <c r="AN18" i="1"/>
  <c r="AO18" i="1"/>
  <c r="AT18" i="1"/>
  <c r="AU18" i="1"/>
  <c r="AX18" i="1" s="1"/>
  <c r="AW18" i="1"/>
  <c r="E19" i="1"/>
  <c r="H19" i="1"/>
  <c r="L19" i="1"/>
  <c r="N19" i="1"/>
  <c r="BC19" i="1" s="1"/>
  <c r="AK19" i="1"/>
  <c r="AL19" i="1"/>
  <c r="AM19" i="1"/>
  <c r="AN19" i="1"/>
  <c r="AP19" i="1" s="1"/>
  <c r="J19" i="1" s="1"/>
  <c r="AQ19" i="1" s="1"/>
  <c r="AO19" i="1"/>
  <c r="AT19" i="1"/>
  <c r="AU19" i="1"/>
  <c r="AX19" i="1" s="1"/>
  <c r="AW19" i="1"/>
  <c r="L20" i="1"/>
  <c r="N20" i="1"/>
  <c r="BC20" i="1" s="1"/>
  <c r="AK20" i="1"/>
  <c r="E20" i="1" s="1"/>
  <c r="AL20" i="1"/>
  <c r="AM20" i="1"/>
  <c r="AN20" i="1"/>
  <c r="AO20" i="1"/>
  <c r="AP20" i="1"/>
  <c r="J20" i="1" s="1"/>
  <c r="AQ20" i="1" s="1"/>
  <c r="AT20" i="1"/>
  <c r="AU20" i="1" s="1"/>
  <c r="AX20" i="1" s="1"/>
  <c r="AW20" i="1"/>
  <c r="E21" i="1"/>
  <c r="BC21" i="1" s="1"/>
  <c r="L21" i="1"/>
  <c r="N21" i="1"/>
  <c r="AK21" i="1"/>
  <c r="AL21" i="1"/>
  <c r="AM21" i="1"/>
  <c r="AN21" i="1"/>
  <c r="AO21" i="1"/>
  <c r="AT21" i="1"/>
  <c r="AU21" i="1"/>
  <c r="AW21" i="1"/>
  <c r="AX21" i="1" s="1"/>
  <c r="E22" i="1"/>
  <c r="BC22" i="1" s="1"/>
  <c r="H22" i="1"/>
  <c r="L22" i="1"/>
  <c r="N22" i="1"/>
  <c r="AK22" i="1"/>
  <c r="AL22" i="1"/>
  <c r="AM22" i="1"/>
  <c r="AN22" i="1"/>
  <c r="AO22" i="1"/>
  <c r="AP22" i="1"/>
  <c r="J22" i="1" s="1"/>
  <c r="AQ22" i="1" s="1"/>
  <c r="AT22" i="1"/>
  <c r="AU22" i="1" s="1"/>
  <c r="AX22" i="1" s="1"/>
  <c r="AW22" i="1"/>
  <c r="L23" i="1"/>
  <c r="N23" i="1"/>
  <c r="AK23" i="1"/>
  <c r="AM23" i="1"/>
  <c r="AN23" i="1"/>
  <c r="AO23" i="1"/>
  <c r="AT23" i="1"/>
  <c r="AU23" i="1"/>
  <c r="AX23" i="1" s="1"/>
  <c r="AW23" i="1"/>
  <c r="E24" i="1"/>
  <c r="H24" i="1"/>
  <c r="L24" i="1"/>
  <c r="N24" i="1"/>
  <c r="BC24" i="1" s="1"/>
  <c r="AK24" i="1"/>
  <c r="AL24" i="1"/>
  <c r="AM24" i="1"/>
  <c r="AN24" i="1"/>
  <c r="AO24" i="1"/>
  <c r="AT24" i="1"/>
  <c r="AU24" i="1"/>
  <c r="AX24" i="1" s="1"/>
  <c r="AW24" i="1"/>
  <c r="L25" i="1"/>
  <c r="N25" i="1" s="1"/>
  <c r="AK25" i="1"/>
  <c r="E25" i="1" s="1"/>
  <c r="AL25" i="1"/>
  <c r="AP25" i="1" s="1"/>
  <c r="J25" i="1" s="1"/>
  <c r="AQ25" i="1" s="1"/>
  <c r="AM25" i="1"/>
  <c r="AN25" i="1"/>
  <c r="AO25" i="1"/>
  <c r="AT25" i="1"/>
  <c r="AU25" i="1" s="1"/>
  <c r="AX25" i="1" s="1"/>
  <c r="AW25" i="1"/>
  <c r="L26" i="1"/>
  <c r="N26" i="1"/>
  <c r="AK26" i="1"/>
  <c r="E26" i="1" s="1"/>
  <c r="BC26" i="1" s="1"/>
  <c r="AM26" i="1"/>
  <c r="AN26" i="1"/>
  <c r="AO26" i="1"/>
  <c r="AT26" i="1"/>
  <c r="AU26" i="1"/>
  <c r="AW26" i="1"/>
  <c r="AX26" i="1"/>
  <c r="E27" i="1"/>
  <c r="H27" i="1"/>
  <c r="L27" i="1"/>
  <c r="N27" i="1"/>
  <c r="AK27" i="1"/>
  <c r="AL27" i="1"/>
  <c r="AM27" i="1"/>
  <c r="AN27" i="1"/>
  <c r="AO27" i="1"/>
  <c r="AT27" i="1"/>
  <c r="AU27" i="1" s="1"/>
  <c r="AX27" i="1" s="1"/>
  <c r="AW27" i="1"/>
  <c r="H28" i="1"/>
  <c r="L28" i="1"/>
  <c r="N28" i="1"/>
  <c r="BC28" i="1" s="1"/>
  <c r="AK28" i="1"/>
  <c r="E28" i="1" s="1"/>
  <c r="AL28" i="1"/>
  <c r="AM28" i="1"/>
  <c r="AN28" i="1"/>
  <c r="AO28" i="1"/>
  <c r="AP28" i="1" s="1"/>
  <c r="J28" i="1" s="1"/>
  <c r="AQ28" i="1" s="1"/>
  <c r="AT28" i="1"/>
  <c r="AU28" i="1"/>
  <c r="AX28" i="1" s="1"/>
  <c r="AW28" i="1"/>
  <c r="E29" i="1"/>
  <c r="H29" i="1"/>
  <c r="L29" i="1"/>
  <c r="N29" i="1" s="1"/>
  <c r="BC29" i="1" s="1"/>
  <c r="AK29" i="1"/>
  <c r="AL29" i="1"/>
  <c r="AM29" i="1"/>
  <c r="AN29" i="1"/>
  <c r="AO29" i="1"/>
  <c r="AT29" i="1"/>
  <c r="AU29" i="1"/>
  <c r="AW29" i="1"/>
  <c r="L30" i="1"/>
  <c r="N30" i="1" s="1"/>
  <c r="AK30" i="1"/>
  <c r="AM30" i="1"/>
  <c r="AN30" i="1"/>
  <c r="AO30" i="1"/>
  <c r="AT30" i="1"/>
  <c r="AU30" i="1" s="1"/>
  <c r="AX30" i="1" s="1"/>
  <c r="AW30" i="1"/>
  <c r="E31" i="1"/>
  <c r="BC31" i="1" s="1"/>
  <c r="L31" i="1"/>
  <c r="N31" i="1" s="1"/>
  <c r="AK31" i="1"/>
  <c r="AL31" i="1"/>
  <c r="AM31" i="1"/>
  <c r="AN31" i="1"/>
  <c r="AO31" i="1"/>
  <c r="AT31" i="1"/>
  <c r="AU31" i="1"/>
  <c r="AW31" i="1"/>
  <c r="AX31" i="1"/>
  <c r="E32" i="1"/>
  <c r="H32" i="1"/>
  <c r="L32" i="1"/>
  <c r="N32" i="1"/>
  <c r="AK32" i="1"/>
  <c r="AL32" i="1"/>
  <c r="AM32" i="1"/>
  <c r="AN32" i="1"/>
  <c r="AO32" i="1"/>
  <c r="AT32" i="1"/>
  <c r="AU32" i="1"/>
  <c r="AW32" i="1"/>
  <c r="AX32" i="1"/>
  <c r="L33" i="1"/>
  <c r="N33" i="1"/>
  <c r="AK33" i="1"/>
  <c r="E33" i="1" s="1"/>
  <c r="AL33" i="1"/>
  <c r="H33" i="1" s="1"/>
  <c r="AM33" i="1"/>
  <c r="AN33" i="1"/>
  <c r="AO33" i="1"/>
  <c r="AT33" i="1"/>
  <c r="AU33" i="1"/>
  <c r="AX33" i="1" s="1"/>
  <c r="AW33" i="1"/>
  <c r="BC33" i="1"/>
  <c r="E34" i="1"/>
  <c r="H34" i="1"/>
  <c r="L34" i="1"/>
  <c r="N34" i="1" s="1"/>
  <c r="AK34" i="1"/>
  <c r="AL34" i="1"/>
  <c r="AM34" i="1"/>
  <c r="AN34" i="1"/>
  <c r="AO34" i="1"/>
  <c r="AT34" i="1"/>
  <c r="AU34" i="1"/>
  <c r="AW34" i="1"/>
  <c r="AX34" i="1"/>
  <c r="BC34" i="1"/>
  <c r="L35" i="1"/>
  <c r="N35" i="1"/>
  <c r="AK35" i="1"/>
  <c r="E35" i="1" s="1"/>
  <c r="BC35" i="1" s="1"/>
  <c r="AM35" i="1"/>
  <c r="AN35" i="1"/>
  <c r="AO35" i="1"/>
  <c r="AT35" i="1"/>
  <c r="AU35" i="1" s="1"/>
  <c r="AX35" i="1" s="1"/>
  <c r="AW35" i="1"/>
  <c r="E36" i="1"/>
  <c r="H36" i="1"/>
  <c r="L36" i="1"/>
  <c r="N36" i="1"/>
  <c r="AK36" i="1"/>
  <c r="AL36" i="1" s="1"/>
  <c r="AM36" i="1"/>
  <c r="AN36" i="1"/>
  <c r="AO36" i="1"/>
  <c r="AT36" i="1"/>
  <c r="AU36" i="1"/>
  <c r="AX36" i="1" s="1"/>
  <c r="AW36" i="1"/>
  <c r="E37" i="1"/>
  <c r="BC37" i="1" s="1"/>
  <c r="H37" i="1"/>
  <c r="L37" i="1"/>
  <c r="N37" i="1"/>
  <c r="AK37" i="1"/>
  <c r="AL37" i="1"/>
  <c r="AM37" i="1"/>
  <c r="AN37" i="1"/>
  <c r="AO37" i="1"/>
  <c r="AP37" i="1" s="1"/>
  <c r="J37" i="1" s="1"/>
  <c r="AQ37" i="1" s="1"/>
  <c r="AT37" i="1"/>
  <c r="AU37" i="1" s="1"/>
  <c r="AW37" i="1"/>
  <c r="AX37" i="1"/>
  <c r="L38" i="1"/>
  <c r="N38" i="1"/>
  <c r="AK38" i="1"/>
  <c r="AM38" i="1"/>
  <c r="AN38" i="1"/>
  <c r="AO38" i="1"/>
  <c r="AT38" i="1"/>
  <c r="AU38" i="1"/>
  <c r="AX38" i="1" s="1"/>
  <c r="AW38" i="1"/>
  <c r="E39" i="1"/>
  <c r="H39" i="1"/>
  <c r="J39" i="1"/>
  <c r="AQ39" i="1" s="1"/>
  <c r="L39" i="1"/>
  <c r="N39" i="1"/>
  <c r="AK39" i="1"/>
  <c r="AL39" i="1"/>
  <c r="AM39" i="1"/>
  <c r="AN39" i="1"/>
  <c r="AP39" i="1" s="1"/>
  <c r="AO39" i="1"/>
  <c r="AT39" i="1"/>
  <c r="AU39" i="1"/>
  <c r="AW39" i="1"/>
  <c r="L40" i="1"/>
  <c r="N40" i="1" s="1"/>
  <c r="AK40" i="1"/>
  <c r="AM40" i="1"/>
  <c r="AN40" i="1"/>
  <c r="AO40" i="1"/>
  <c r="AT40" i="1"/>
  <c r="AU40" i="1" s="1"/>
  <c r="AX40" i="1" s="1"/>
  <c r="AW40" i="1"/>
  <c r="E41" i="1"/>
  <c r="L41" i="1"/>
  <c r="N41" i="1" s="1"/>
  <c r="AK41" i="1"/>
  <c r="AL41" i="1" s="1"/>
  <c r="AM41" i="1"/>
  <c r="AN41" i="1"/>
  <c r="AO41" i="1"/>
  <c r="AT41" i="1"/>
  <c r="AU41" i="1"/>
  <c r="AW41" i="1"/>
  <c r="E42" i="1"/>
  <c r="H42" i="1"/>
  <c r="L42" i="1"/>
  <c r="N42" i="1"/>
  <c r="AK42" i="1"/>
  <c r="AL42" i="1"/>
  <c r="AM42" i="1"/>
  <c r="AN42" i="1"/>
  <c r="AO42" i="1"/>
  <c r="AP42" i="1"/>
  <c r="J42" i="1" s="1"/>
  <c r="AQ42" i="1" s="1"/>
  <c r="AT42" i="1"/>
  <c r="AU42" i="1"/>
  <c r="AX42" i="1" s="1"/>
  <c r="AW42" i="1"/>
  <c r="L43" i="1"/>
  <c r="N43" i="1"/>
  <c r="AK43" i="1"/>
  <c r="E43" i="1" s="1"/>
  <c r="AM43" i="1"/>
  <c r="AN43" i="1"/>
  <c r="AO43" i="1"/>
  <c r="AT43" i="1"/>
  <c r="AU43" i="1"/>
  <c r="AX43" i="1" s="1"/>
  <c r="AW43" i="1"/>
  <c r="BC43" i="1"/>
  <c r="E44" i="1"/>
  <c r="H44" i="1"/>
  <c r="J44" i="1"/>
  <c r="L44" i="1"/>
  <c r="N44" i="1"/>
  <c r="AK44" i="1"/>
  <c r="AL44" i="1"/>
  <c r="AM44" i="1"/>
  <c r="AN44" i="1"/>
  <c r="AP44" i="1" s="1"/>
  <c r="AO44" i="1"/>
  <c r="AQ44" i="1"/>
  <c r="AR44" i="1"/>
  <c r="AS44" i="1" s="1"/>
  <c r="AV44" i="1" s="1"/>
  <c r="F44" i="1" s="1"/>
  <c r="AY44" i="1" s="1"/>
  <c r="G44" i="1" s="1"/>
  <c r="AT44" i="1"/>
  <c r="AU44" i="1"/>
  <c r="AX44" i="1" s="1"/>
  <c r="AW44" i="1"/>
  <c r="BC44" i="1"/>
  <c r="L45" i="1"/>
  <c r="N45" i="1" s="1"/>
  <c r="AK45" i="1"/>
  <c r="AM45" i="1"/>
  <c r="AN45" i="1"/>
  <c r="AO45" i="1"/>
  <c r="AT45" i="1"/>
  <c r="AU45" i="1" s="1"/>
  <c r="AX45" i="1" s="1"/>
  <c r="AW45" i="1"/>
  <c r="L46" i="1"/>
  <c r="N46" i="1" s="1"/>
  <c r="AK46" i="1"/>
  <c r="AM46" i="1"/>
  <c r="AN46" i="1"/>
  <c r="AO46" i="1"/>
  <c r="AT46" i="1"/>
  <c r="AU46" i="1"/>
  <c r="AW46" i="1"/>
  <c r="AX46" i="1"/>
  <c r="E47" i="1"/>
  <c r="H47" i="1"/>
  <c r="L47" i="1"/>
  <c r="N47" i="1"/>
  <c r="AK47" i="1"/>
  <c r="AL47" i="1"/>
  <c r="AM47" i="1"/>
  <c r="AN47" i="1"/>
  <c r="AO47" i="1"/>
  <c r="AP47" i="1" s="1"/>
  <c r="J47" i="1" s="1"/>
  <c r="AQ47" i="1"/>
  <c r="AT47" i="1"/>
  <c r="AU47" i="1"/>
  <c r="AW47" i="1"/>
  <c r="AX47" i="1" s="1"/>
  <c r="L48" i="1"/>
  <c r="N48" i="1" s="1"/>
  <c r="BC48" i="1" s="1"/>
  <c r="AK48" i="1"/>
  <c r="E48" i="1" s="1"/>
  <c r="AL48" i="1"/>
  <c r="AM48" i="1"/>
  <c r="AN48" i="1"/>
  <c r="AO48" i="1"/>
  <c r="AP48" i="1" s="1"/>
  <c r="J48" i="1" s="1"/>
  <c r="AQ48" i="1" s="1"/>
  <c r="AT48" i="1"/>
  <c r="AU48" i="1"/>
  <c r="AX48" i="1" s="1"/>
  <c r="AW48" i="1"/>
  <c r="E49" i="1"/>
  <c r="H49" i="1"/>
  <c r="L49" i="1"/>
  <c r="N49" i="1" s="1"/>
  <c r="AK49" i="1"/>
  <c r="AL49" i="1"/>
  <c r="AM49" i="1"/>
  <c r="AN49" i="1"/>
  <c r="AO49" i="1"/>
  <c r="AT49" i="1"/>
  <c r="AU49" i="1"/>
  <c r="AX49" i="1" s="1"/>
  <c r="AW49" i="1"/>
  <c r="BC49" i="1"/>
  <c r="L50" i="1"/>
  <c r="N50" i="1" s="1"/>
  <c r="AK50" i="1"/>
  <c r="E50" i="1" s="1"/>
  <c r="AM50" i="1"/>
  <c r="AN50" i="1"/>
  <c r="AO50" i="1"/>
  <c r="AT50" i="1"/>
  <c r="AU50" i="1" s="1"/>
  <c r="AX50" i="1" s="1"/>
  <c r="AW50" i="1"/>
  <c r="L51" i="1"/>
  <c r="N51" i="1"/>
  <c r="AK51" i="1"/>
  <c r="AM51" i="1"/>
  <c r="AN51" i="1"/>
  <c r="AO51" i="1"/>
  <c r="AT51" i="1"/>
  <c r="AU51" i="1"/>
  <c r="AW51" i="1"/>
  <c r="AX51" i="1"/>
  <c r="E52" i="1"/>
  <c r="H52" i="1"/>
  <c r="L52" i="1"/>
  <c r="N52" i="1"/>
  <c r="AK52" i="1"/>
  <c r="AL52" i="1"/>
  <c r="AM52" i="1"/>
  <c r="AN52" i="1"/>
  <c r="AP52" i="1" s="1"/>
  <c r="J52" i="1" s="1"/>
  <c r="AQ52" i="1" s="1"/>
  <c r="AO52" i="1"/>
  <c r="AT52" i="1"/>
  <c r="AU52" i="1"/>
  <c r="AW52" i="1"/>
  <c r="AX52" i="1" s="1"/>
  <c r="L53" i="1"/>
  <c r="N53" i="1"/>
  <c r="AK53" i="1"/>
  <c r="E53" i="1" s="1"/>
  <c r="AM53" i="1"/>
  <c r="AN53" i="1"/>
  <c r="AO53" i="1"/>
  <c r="AT53" i="1"/>
  <c r="AU53" i="1"/>
  <c r="AX53" i="1" s="1"/>
  <c r="AW53" i="1"/>
  <c r="BC53" i="1"/>
  <c r="E54" i="1"/>
  <c r="H54" i="1"/>
  <c r="L54" i="1"/>
  <c r="N54" i="1"/>
  <c r="AK54" i="1"/>
  <c r="AL54" i="1"/>
  <c r="AM54" i="1"/>
  <c r="AN54" i="1"/>
  <c r="AP54" i="1" s="1"/>
  <c r="J54" i="1" s="1"/>
  <c r="AQ54" i="1" s="1"/>
  <c r="AO54" i="1"/>
  <c r="AT54" i="1"/>
  <c r="AU54" i="1"/>
  <c r="AX54" i="1" s="1"/>
  <c r="AW54" i="1"/>
  <c r="BC54" i="1"/>
  <c r="L55" i="1"/>
  <c r="N55" i="1"/>
  <c r="AK55" i="1"/>
  <c r="E55" i="1" s="1"/>
  <c r="AL55" i="1"/>
  <c r="AP55" i="1" s="1"/>
  <c r="J55" i="1" s="1"/>
  <c r="AQ55" i="1" s="1"/>
  <c r="AM55" i="1"/>
  <c r="AN55" i="1"/>
  <c r="AO55" i="1"/>
  <c r="AT55" i="1"/>
  <c r="AU55" i="1"/>
  <c r="AX55" i="1" s="1"/>
  <c r="AW55" i="1"/>
  <c r="L56" i="1"/>
  <c r="N56" i="1" s="1"/>
  <c r="AK56" i="1"/>
  <c r="E56" i="1" s="1"/>
  <c r="AL56" i="1"/>
  <c r="AM56" i="1"/>
  <c r="AN56" i="1"/>
  <c r="AO56" i="1"/>
  <c r="AT56" i="1"/>
  <c r="AU56" i="1"/>
  <c r="AW56" i="1"/>
  <c r="AX56" i="1"/>
  <c r="E57" i="1"/>
  <c r="H57" i="1"/>
  <c r="L57" i="1"/>
  <c r="N57" i="1"/>
  <c r="F57" i="1" s="1"/>
  <c r="AY57" i="1" s="1"/>
  <c r="G57" i="1" s="1"/>
  <c r="AK57" i="1"/>
  <c r="AL57" i="1"/>
  <c r="AM57" i="1"/>
  <c r="AN57" i="1"/>
  <c r="AO57" i="1"/>
  <c r="AP57" i="1"/>
  <c r="J57" i="1" s="1"/>
  <c r="AQ57" i="1" s="1"/>
  <c r="AR57" i="1" s="1"/>
  <c r="AS57" i="1" s="1"/>
  <c r="AV57" i="1" s="1"/>
  <c r="AT57" i="1"/>
  <c r="AU57" i="1" s="1"/>
  <c r="AX57" i="1" s="1"/>
  <c r="AW57" i="1"/>
  <c r="L58" i="1"/>
  <c r="N58" i="1" s="1"/>
  <c r="AK58" i="1"/>
  <c r="E58" i="1" s="1"/>
  <c r="AM58" i="1"/>
  <c r="AN58" i="1"/>
  <c r="AO58" i="1"/>
  <c r="AT58" i="1"/>
  <c r="AU58" i="1"/>
  <c r="AX58" i="1" s="1"/>
  <c r="AW58" i="1"/>
  <c r="E59" i="1"/>
  <c r="H59" i="1"/>
  <c r="L59" i="1"/>
  <c r="N59" i="1"/>
  <c r="AK59" i="1"/>
  <c r="AL59" i="1"/>
  <c r="AM59" i="1"/>
  <c r="AN59" i="1"/>
  <c r="AO59" i="1"/>
  <c r="AT59" i="1"/>
  <c r="AU59" i="1" s="1"/>
  <c r="AX59" i="1" s="1"/>
  <c r="AW59" i="1"/>
  <c r="BC59" i="1"/>
  <c r="L60" i="1"/>
  <c r="N60" i="1" s="1"/>
  <c r="AK60" i="1"/>
  <c r="E60" i="1" s="1"/>
  <c r="AL60" i="1"/>
  <c r="AM60" i="1"/>
  <c r="AN60" i="1"/>
  <c r="AO60" i="1"/>
  <c r="AP60" i="1" s="1"/>
  <c r="J60" i="1" s="1"/>
  <c r="AQ60" i="1" s="1"/>
  <c r="AT60" i="1"/>
  <c r="AU60" i="1" s="1"/>
  <c r="AX60" i="1" s="1"/>
  <c r="AW60" i="1"/>
  <c r="BC60" i="1"/>
  <c r="E61" i="1"/>
  <c r="BC61" i="1" s="1"/>
  <c r="L61" i="1"/>
  <c r="N61" i="1" s="1"/>
  <c r="AK61" i="1"/>
  <c r="AL61" i="1"/>
  <c r="AM61" i="1"/>
  <c r="AN61" i="1"/>
  <c r="AP61" i="1" s="1"/>
  <c r="J61" i="1" s="1"/>
  <c r="AQ61" i="1" s="1"/>
  <c r="AO61" i="1"/>
  <c r="AT61" i="1"/>
  <c r="AU61" i="1"/>
  <c r="AW61" i="1"/>
  <c r="AX61" i="1" s="1"/>
  <c r="E62" i="1"/>
  <c r="BC62" i="1" s="1"/>
  <c r="H62" i="1"/>
  <c r="L62" i="1"/>
  <c r="N62" i="1"/>
  <c r="AK62" i="1"/>
  <c r="AL62" i="1"/>
  <c r="AM62" i="1"/>
  <c r="AP62" i="1" s="1"/>
  <c r="J62" i="1" s="1"/>
  <c r="AQ62" i="1" s="1"/>
  <c r="AN62" i="1"/>
  <c r="AO62" i="1"/>
  <c r="AT62" i="1"/>
  <c r="AU62" i="1" s="1"/>
  <c r="AX62" i="1" s="1"/>
  <c r="AW62" i="1"/>
  <c r="H63" i="1"/>
  <c r="L63" i="1"/>
  <c r="N63" i="1" s="1"/>
  <c r="BC63" i="1" s="1"/>
  <c r="AK63" i="1"/>
  <c r="E63" i="1" s="1"/>
  <c r="AL63" i="1"/>
  <c r="AM63" i="1"/>
  <c r="AN63" i="1"/>
  <c r="AO63" i="1"/>
  <c r="AT63" i="1"/>
  <c r="AU63" i="1"/>
  <c r="AX63" i="1" s="1"/>
  <c r="AW63" i="1"/>
  <c r="E64" i="1"/>
  <c r="H64" i="1"/>
  <c r="L64" i="1"/>
  <c r="N64" i="1"/>
  <c r="BC64" i="1" s="1"/>
  <c r="AK64" i="1"/>
  <c r="AL64" i="1"/>
  <c r="AM64" i="1"/>
  <c r="AN64" i="1"/>
  <c r="AO64" i="1"/>
  <c r="AT64" i="1"/>
  <c r="AU64" i="1"/>
  <c r="AW64" i="1"/>
  <c r="AX64" i="1"/>
  <c r="L65" i="1"/>
  <c r="N65" i="1" s="1"/>
  <c r="BC65" i="1" s="1"/>
  <c r="AK65" i="1"/>
  <c r="E65" i="1" s="1"/>
  <c r="AM65" i="1"/>
  <c r="AN65" i="1"/>
  <c r="AO65" i="1"/>
  <c r="AT65" i="1"/>
  <c r="AU65" i="1"/>
  <c r="AX65" i="1" s="1"/>
  <c r="AW65" i="1"/>
  <c r="E66" i="1"/>
  <c r="H66" i="1"/>
  <c r="L66" i="1"/>
  <c r="N66" i="1"/>
  <c r="AK66" i="1"/>
  <c r="AL66" i="1"/>
  <c r="AM66" i="1"/>
  <c r="AN66" i="1"/>
  <c r="AO66" i="1"/>
  <c r="AT66" i="1"/>
  <c r="AU66" i="1"/>
  <c r="AW66" i="1"/>
  <c r="AX66" i="1" s="1"/>
  <c r="BC66" i="1"/>
  <c r="E67" i="1"/>
  <c r="H67" i="1"/>
  <c r="L67" i="1"/>
  <c r="N67" i="1"/>
  <c r="AK67" i="1"/>
  <c r="AL67" i="1"/>
  <c r="AM67" i="1"/>
  <c r="AN67" i="1"/>
  <c r="AO67" i="1"/>
  <c r="AP67" i="1"/>
  <c r="J67" i="1" s="1"/>
  <c r="AQ67" i="1"/>
  <c r="AT67" i="1"/>
  <c r="AU67" i="1" s="1"/>
  <c r="AW67" i="1"/>
  <c r="L68" i="1"/>
  <c r="N68" i="1"/>
  <c r="AK68" i="1"/>
  <c r="E68" i="1" s="1"/>
  <c r="AL68" i="1"/>
  <c r="H68" i="1" s="1"/>
  <c r="AM68" i="1"/>
  <c r="AN68" i="1"/>
  <c r="AO68" i="1"/>
  <c r="AP68" i="1" s="1"/>
  <c r="J68" i="1" s="1"/>
  <c r="AQ68" i="1" s="1"/>
  <c r="AT68" i="1"/>
  <c r="AU68" i="1"/>
  <c r="AX68" i="1" s="1"/>
  <c r="AW68" i="1"/>
  <c r="E69" i="1"/>
  <c r="H69" i="1"/>
  <c r="I69" i="1"/>
  <c r="L69" i="1"/>
  <c r="N69" i="1" s="1"/>
  <c r="AK69" i="1"/>
  <c r="AL69" i="1"/>
  <c r="AM69" i="1"/>
  <c r="AN69" i="1"/>
  <c r="AP69" i="1" s="1"/>
  <c r="J69" i="1" s="1"/>
  <c r="AQ69" i="1" s="1"/>
  <c r="AO69" i="1"/>
  <c r="AT69" i="1"/>
  <c r="AU69" i="1" s="1"/>
  <c r="AX69" i="1" s="1"/>
  <c r="AW69" i="1"/>
  <c r="BC69" i="1"/>
  <c r="H70" i="1"/>
  <c r="L70" i="1"/>
  <c r="N70" i="1"/>
  <c r="BC70" i="1" s="1"/>
  <c r="AK70" i="1"/>
  <c r="E70" i="1" s="1"/>
  <c r="AL70" i="1"/>
  <c r="AM70" i="1"/>
  <c r="AN70" i="1"/>
  <c r="AO70" i="1"/>
  <c r="AT70" i="1"/>
  <c r="AU70" i="1"/>
  <c r="AX70" i="1" s="1"/>
  <c r="AW70" i="1"/>
  <c r="E71" i="1"/>
  <c r="L71" i="1"/>
  <c r="N71" i="1" s="1"/>
  <c r="AK71" i="1"/>
  <c r="AL71" i="1" s="1"/>
  <c r="AM71" i="1"/>
  <c r="AN71" i="1"/>
  <c r="AO71" i="1"/>
  <c r="AT71" i="1"/>
  <c r="AU71" i="1"/>
  <c r="AW71" i="1"/>
  <c r="AX71" i="1"/>
  <c r="E72" i="1"/>
  <c r="H72" i="1"/>
  <c r="L72" i="1"/>
  <c r="AK72" i="1"/>
  <c r="AL72" i="1"/>
  <c r="AM72" i="1"/>
  <c r="AN72" i="1"/>
  <c r="AO72" i="1"/>
  <c r="AT72" i="1"/>
  <c r="AU72" i="1" s="1"/>
  <c r="AW72" i="1"/>
  <c r="AX72" i="1"/>
  <c r="H73" i="1"/>
  <c r="L73" i="1"/>
  <c r="N73" i="1" s="1"/>
  <c r="BC73" i="1" s="1"/>
  <c r="AK73" i="1"/>
  <c r="E73" i="1" s="1"/>
  <c r="AL73" i="1"/>
  <c r="AM73" i="1"/>
  <c r="AN73" i="1"/>
  <c r="AO73" i="1"/>
  <c r="AT73" i="1"/>
  <c r="AU73" i="1" s="1"/>
  <c r="AX73" i="1" s="1"/>
  <c r="AW73" i="1"/>
  <c r="E74" i="1"/>
  <c r="L74" i="1"/>
  <c r="N74" i="1" s="1"/>
  <c r="AK74" i="1"/>
  <c r="AL74" i="1"/>
  <c r="AM74" i="1"/>
  <c r="AN74" i="1"/>
  <c r="AO74" i="1"/>
  <c r="AT74" i="1"/>
  <c r="AU74" i="1" s="1"/>
  <c r="AX74" i="1" s="1"/>
  <c r="AW74" i="1"/>
  <c r="L75" i="1"/>
  <c r="N75" i="1" s="1"/>
  <c r="AK75" i="1"/>
  <c r="AM75" i="1"/>
  <c r="AN75" i="1"/>
  <c r="AO75" i="1"/>
  <c r="AT75" i="1"/>
  <c r="AU75" i="1"/>
  <c r="AX75" i="1" s="1"/>
  <c r="AW75" i="1"/>
  <c r="E76" i="1"/>
  <c r="L76" i="1"/>
  <c r="N76" i="1" s="1"/>
  <c r="AK76" i="1"/>
  <c r="AL76" i="1"/>
  <c r="H76" i="1" s="1"/>
  <c r="AM76" i="1"/>
  <c r="AN76" i="1"/>
  <c r="AO76" i="1"/>
  <c r="AT76" i="1"/>
  <c r="AU76" i="1"/>
  <c r="AW76" i="1"/>
  <c r="AX76" i="1"/>
  <c r="E77" i="1"/>
  <c r="H77" i="1"/>
  <c r="L77" i="1"/>
  <c r="N77" i="1" s="1"/>
  <c r="AK77" i="1"/>
  <c r="AL77" i="1"/>
  <c r="AM77" i="1"/>
  <c r="AN77" i="1"/>
  <c r="AO77" i="1"/>
  <c r="AP77" i="1" s="1"/>
  <c r="J77" i="1" s="1"/>
  <c r="AQ77" i="1" s="1"/>
  <c r="I77" i="1" s="1"/>
  <c r="AR77" i="1"/>
  <c r="AS77" i="1"/>
  <c r="AV77" i="1" s="1"/>
  <c r="F77" i="1" s="1"/>
  <c r="AY77" i="1" s="1"/>
  <c r="G77" i="1" s="1"/>
  <c r="AT77" i="1"/>
  <c r="AU77" i="1"/>
  <c r="AX77" i="1" s="1"/>
  <c r="AW77" i="1"/>
  <c r="L78" i="1"/>
  <c r="N78" i="1" s="1"/>
  <c r="AK78" i="1"/>
  <c r="E78" i="1" s="1"/>
  <c r="AL78" i="1"/>
  <c r="AM78" i="1"/>
  <c r="AN78" i="1"/>
  <c r="AO78" i="1"/>
  <c r="AP78" i="1" s="1"/>
  <c r="J78" i="1" s="1"/>
  <c r="AQ78" i="1" s="1"/>
  <c r="AT78" i="1"/>
  <c r="AU78" i="1"/>
  <c r="AX78" i="1" s="1"/>
  <c r="AW78" i="1"/>
  <c r="BC78" i="1"/>
  <c r="L79" i="1"/>
  <c r="N79" i="1" s="1"/>
  <c r="AK79" i="1"/>
  <c r="E79" i="1" s="1"/>
  <c r="AM79" i="1"/>
  <c r="AN79" i="1"/>
  <c r="AO79" i="1"/>
  <c r="AT79" i="1"/>
  <c r="AU79" i="1"/>
  <c r="AX79" i="1" s="1"/>
  <c r="AW79" i="1"/>
  <c r="BC79" i="1"/>
  <c r="E80" i="1"/>
  <c r="H80" i="1"/>
  <c r="L80" i="1"/>
  <c r="N80" i="1"/>
  <c r="AK80" i="1"/>
  <c r="AL80" i="1" s="1"/>
  <c r="AM80" i="1"/>
  <c r="AN80" i="1"/>
  <c r="AO80" i="1"/>
  <c r="AP80" i="1"/>
  <c r="J80" i="1" s="1"/>
  <c r="AQ80" i="1" s="1"/>
  <c r="AT80" i="1"/>
  <c r="AU80" i="1" s="1"/>
  <c r="AW80" i="1"/>
  <c r="AX80" i="1" s="1"/>
  <c r="BC80" i="1"/>
  <c r="E81" i="1"/>
  <c r="F81" i="1"/>
  <c r="AY81" i="1" s="1"/>
  <c r="G81" i="1" s="1"/>
  <c r="AZ81" i="1" s="1"/>
  <c r="H81" i="1"/>
  <c r="I81" i="1"/>
  <c r="L81" i="1"/>
  <c r="N81" i="1" s="1"/>
  <c r="AK81" i="1"/>
  <c r="AL81" i="1"/>
  <c r="AM81" i="1"/>
  <c r="AN81" i="1"/>
  <c r="AO81" i="1"/>
  <c r="AP81" i="1" s="1"/>
  <c r="J81" i="1" s="1"/>
  <c r="AQ81" i="1"/>
  <c r="AR81" i="1" s="1"/>
  <c r="AS81" i="1" s="1"/>
  <c r="AT81" i="1"/>
  <c r="AU81" i="1"/>
  <c r="AV81" i="1"/>
  <c r="AW81" i="1"/>
  <c r="AX81" i="1"/>
  <c r="BB81" i="1"/>
  <c r="BD81" i="1" s="1"/>
  <c r="BC81" i="1"/>
  <c r="E82" i="1"/>
  <c r="H82" i="1"/>
  <c r="L82" i="1"/>
  <c r="AK82" i="1"/>
  <c r="AL82" i="1"/>
  <c r="AM82" i="1"/>
  <c r="AN82" i="1"/>
  <c r="AO82" i="1"/>
  <c r="AT82" i="1"/>
  <c r="AU82" i="1"/>
  <c r="AX82" i="1" s="1"/>
  <c r="AW82" i="1"/>
  <c r="L83" i="1"/>
  <c r="N83" i="1"/>
  <c r="BC83" i="1" s="1"/>
  <c r="AK83" i="1"/>
  <c r="E83" i="1" s="1"/>
  <c r="AL83" i="1"/>
  <c r="H83" i="1" s="1"/>
  <c r="AM83" i="1"/>
  <c r="AN83" i="1"/>
  <c r="AO83" i="1"/>
  <c r="AT83" i="1"/>
  <c r="AU83" i="1" s="1"/>
  <c r="AW83" i="1"/>
  <c r="AX83" i="1"/>
  <c r="L84" i="1"/>
  <c r="N84" i="1"/>
  <c r="AK84" i="1"/>
  <c r="AM84" i="1"/>
  <c r="AN84" i="1"/>
  <c r="AO84" i="1"/>
  <c r="AT84" i="1"/>
  <c r="AU84" i="1"/>
  <c r="AW84" i="1"/>
  <c r="AX84" i="1"/>
  <c r="L85" i="1"/>
  <c r="N85" i="1" s="1"/>
  <c r="AK85" i="1"/>
  <c r="E85" i="1" s="1"/>
  <c r="AM85" i="1"/>
  <c r="AN85" i="1"/>
  <c r="AO85" i="1"/>
  <c r="AT85" i="1"/>
  <c r="AU85" i="1" s="1"/>
  <c r="AX85" i="1" s="1"/>
  <c r="AW85" i="1"/>
  <c r="L86" i="1"/>
  <c r="N86" i="1"/>
  <c r="AK86" i="1"/>
  <c r="E86" i="1" s="1"/>
  <c r="AL86" i="1"/>
  <c r="AM86" i="1"/>
  <c r="AN86" i="1"/>
  <c r="AO86" i="1"/>
  <c r="AT86" i="1"/>
  <c r="AU86" i="1"/>
  <c r="AX86" i="1" s="1"/>
  <c r="AW86" i="1"/>
  <c r="E87" i="1"/>
  <c r="L87" i="1"/>
  <c r="N87" i="1" s="1"/>
  <c r="AK87" i="1"/>
  <c r="AL87" i="1"/>
  <c r="AM87" i="1"/>
  <c r="AN87" i="1"/>
  <c r="AO87" i="1"/>
  <c r="AT87" i="1"/>
  <c r="AU87" i="1" s="1"/>
  <c r="AX87" i="1" s="1"/>
  <c r="AW87" i="1"/>
  <c r="L88" i="1"/>
  <c r="N88" i="1" s="1"/>
  <c r="AK88" i="1"/>
  <c r="E88" i="1" s="1"/>
  <c r="AL88" i="1"/>
  <c r="H88" i="1" s="1"/>
  <c r="AM88" i="1"/>
  <c r="AN88" i="1"/>
  <c r="AP88" i="1" s="1"/>
  <c r="J88" i="1" s="1"/>
  <c r="AQ88" i="1" s="1"/>
  <c r="AO88" i="1"/>
  <c r="AT88" i="1"/>
  <c r="AU88" i="1" s="1"/>
  <c r="AW88" i="1"/>
  <c r="AX88" i="1"/>
  <c r="BC88" i="1"/>
  <c r="L89" i="1"/>
  <c r="N89" i="1" s="1"/>
  <c r="AK89" i="1"/>
  <c r="AM89" i="1"/>
  <c r="AN89" i="1"/>
  <c r="AO89" i="1"/>
  <c r="AT89" i="1"/>
  <c r="AU89" i="1" s="1"/>
  <c r="AX89" i="1" s="1"/>
  <c r="AW89" i="1"/>
  <c r="E90" i="1"/>
  <c r="H90" i="1"/>
  <c r="L90" i="1"/>
  <c r="AK90" i="1"/>
  <c r="AL90" i="1" s="1"/>
  <c r="AM90" i="1"/>
  <c r="AN90" i="1"/>
  <c r="AO90" i="1"/>
  <c r="AT90" i="1"/>
  <c r="AU90" i="1"/>
  <c r="AW90" i="1"/>
  <c r="E91" i="1"/>
  <c r="BC91" i="1" s="1"/>
  <c r="I91" i="1"/>
  <c r="J91" i="1"/>
  <c r="AQ91" i="1" s="1"/>
  <c r="L91" i="1"/>
  <c r="N91" i="1"/>
  <c r="AK91" i="1"/>
  <c r="AL91" i="1" s="1"/>
  <c r="H91" i="1" s="1"/>
  <c r="AM91" i="1"/>
  <c r="AN91" i="1"/>
  <c r="AO91" i="1"/>
  <c r="AP91" i="1"/>
  <c r="AT91" i="1"/>
  <c r="AU91" i="1"/>
  <c r="AW91" i="1"/>
  <c r="AX91" i="1"/>
  <c r="E92" i="1"/>
  <c r="H92" i="1"/>
  <c r="L92" i="1"/>
  <c r="N92" i="1" s="1"/>
  <c r="AK92" i="1"/>
  <c r="AL92" i="1"/>
  <c r="AM92" i="1"/>
  <c r="AN92" i="1"/>
  <c r="AO92" i="1"/>
  <c r="AP92" i="1" s="1"/>
  <c r="J92" i="1" s="1"/>
  <c r="AQ92" i="1" s="1"/>
  <c r="AT92" i="1"/>
  <c r="AU92" i="1" s="1"/>
  <c r="AX92" i="1" s="1"/>
  <c r="AW92" i="1"/>
  <c r="H93" i="1"/>
  <c r="L93" i="1"/>
  <c r="N93" i="1"/>
  <c r="AK93" i="1"/>
  <c r="E93" i="1" s="1"/>
  <c r="AL93" i="1"/>
  <c r="AM93" i="1"/>
  <c r="AN93" i="1"/>
  <c r="AO93" i="1"/>
  <c r="AP93" i="1"/>
  <c r="J93" i="1" s="1"/>
  <c r="AQ93" i="1"/>
  <c r="AT93" i="1"/>
  <c r="AU93" i="1" s="1"/>
  <c r="AX93" i="1" s="1"/>
  <c r="AW93" i="1"/>
  <c r="BC93" i="1"/>
  <c r="E94" i="1"/>
  <c r="L94" i="1"/>
  <c r="N94" i="1"/>
  <c r="AK94" i="1"/>
  <c r="AL94" i="1" s="1"/>
  <c r="H94" i="1" s="1"/>
  <c r="AM94" i="1"/>
  <c r="AN94" i="1"/>
  <c r="AO94" i="1"/>
  <c r="AP94" i="1"/>
  <c r="J94" i="1" s="1"/>
  <c r="AQ94" i="1" s="1"/>
  <c r="AR94" i="1"/>
  <c r="AS94" i="1" s="1"/>
  <c r="AV94" i="1" s="1"/>
  <c r="F94" i="1" s="1"/>
  <c r="AY94" i="1" s="1"/>
  <c r="G94" i="1" s="1"/>
  <c r="AT94" i="1"/>
  <c r="AU94" i="1"/>
  <c r="AX94" i="1" s="1"/>
  <c r="AW94" i="1"/>
  <c r="L95" i="1"/>
  <c r="N95" i="1" s="1"/>
  <c r="AK95" i="1"/>
  <c r="E95" i="1" s="1"/>
  <c r="AL95" i="1"/>
  <c r="AM95" i="1"/>
  <c r="AN95" i="1"/>
  <c r="AO95" i="1"/>
  <c r="AP95" i="1" s="1"/>
  <c r="J95" i="1" s="1"/>
  <c r="AQ95" i="1" s="1"/>
  <c r="I95" i="1" s="1"/>
  <c r="AR95" i="1"/>
  <c r="AS95" i="1"/>
  <c r="AV95" i="1" s="1"/>
  <c r="F95" i="1" s="1"/>
  <c r="AY95" i="1" s="1"/>
  <c r="G95" i="1" s="1"/>
  <c r="AT95" i="1"/>
  <c r="AU95" i="1" s="1"/>
  <c r="AX95" i="1" s="1"/>
  <c r="AW95" i="1"/>
  <c r="BC95" i="1"/>
  <c r="L96" i="1"/>
  <c r="N96" i="1"/>
  <c r="AK96" i="1"/>
  <c r="E96" i="1" s="1"/>
  <c r="BC96" i="1" s="1"/>
  <c r="AM96" i="1"/>
  <c r="AN96" i="1"/>
  <c r="AO96" i="1"/>
  <c r="AT96" i="1"/>
  <c r="AU96" i="1" s="1"/>
  <c r="AX96" i="1" s="1"/>
  <c r="AW96" i="1"/>
  <c r="E97" i="1"/>
  <c r="BC97" i="1" s="1"/>
  <c r="L97" i="1"/>
  <c r="N97" i="1"/>
  <c r="AK97" i="1"/>
  <c r="AL97" i="1"/>
  <c r="AM97" i="1"/>
  <c r="AN97" i="1"/>
  <c r="AO97" i="1"/>
  <c r="AT97" i="1"/>
  <c r="AU97" i="1"/>
  <c r="AW97" i="1"/>
  <c r="AX97" i="1"/>
  <c r="L98" i="1"/>
  <c r="N98" i="1"/>
  <c r="AK98" i="1"/>
  <c r="E98" i="1" s="1"/>
  <c r="AL98" i="1"/>
  <c r="AM98" i="1"/>
  <c r="AN98" i="1"/>
  <c r="AP98" i="1" s="1"/>
  <c r="J98" i="1" s="1"/>
  <c r="AO98" i="1"/>
  <c r="AQ98" i="1"/>
  <c r="I98" i="1" s="1"/>
  <c r="AR98" i="1"/>
  <c r="AS98" i="1" s="1"/>
  <c r="AV98" i="1" s="1"/>
  <c r="F98" i="1" s="1"/>
  <c r="AY98" i="1" s="1"/>
  <c r="G98" i="1" s="1"/>
  <c r="AT98" i="1"/>
  <c r="AU98" i="1" s="1"/>
  <c r="AX98" i="1" s="1"/>
  <c r="AW98" i="1"/>
  <c r="E99" i="1"/>
  <c r="L99" i="1"/>
  <c r="N99" i="1" s="1"/>
  <c r="AK99" i="1"/>
  <c r="AL99" i="1"/>
  <c r="AM99" i="1"/>
  <c r="AN99" i="1"/>
  <c r="AO99" i="1"/>
  <c r="AT99" i="1"/>
  <c r="AU99" i="1" s="1"/>
  <c r="AW99" i="1"/>
  <c r="AX99" i="1"/>
  <c r="L100" i="1"/>
  <c r="N100" i="1" s="1"/>
  <c r="AK100" i="1"/>
  <c r="E100" i="1" s="1"/>
  <c r="BC100" i="1" s="1"/>
  <c r="AL100" i="1"/>
  <c r="H100" i="1" s="1"/>
  <c r="AM100" i="1"/>
  <c r="AN100" i="1"/>
  <c r="AO100" i="1"/>
  <c r="AT100" i="1"/>
  <c r="AU100" i="1"/>
  <c r="AX100" i="1" s="1"/>
  <c r="AW100" i="1"/>
  <c r="L101" i="1"/>
  <c r="N101" i="1" s="1"/>
  <c r="AK101" i="1"/>
  <c r="AM101" i="1"/>
  <c r="AN101" i="1"/>
  <c r="AO101" i="1"/>
  <c r="AT101" i="1"/>
  <c r="AU101" i="1"/>
  <c r="AW101" i="1"/>
  <c r="AX101" i="1"/>
  <c r="E102" i="1"/>
  <c r="L102" i="1"/>
  <c r="N102" i="1" s="1"/>
  <c r="BC102" i="1" s="1"/>
  <c r="AK102" i="1"/>
  <c r="AL102" i="1"/>
  <c r="H102" i="1" s="1"/>
  <c r="AM102" i="1"/>
  <c r="AN102" i="1"/>
  <c r="AO102" i="1"/>
  <c r="AT102" i="1"/>
  <c r="AU102" i="1"/>
  <c r="AW102" i="1"/>
  <c r="H103" i="1"/>
  <c r="I103" i="1"/>
  <c r="J103" i="1"/>
  <c r="AQ103" i="1" s="1"/>
  <c r="L103" i="1"/>
  <c r="N103" i="1"/>
  <c r="AK103" i="1"/>
  <c r="E103" i="1" s="1"/>
  <c r="AL103" i="1"/>
  <c r="AM103" i="1"/>
  <c r="AN103" i="1"/>
  <c r="AO103" i="1"/>
  <c r="AP103" i="1" s="1"/>
  <c r="AT103" i="1"/>
  <c r="AU103" i="1" s="1"/>
  <c r="AX103" i="1" s="1"/>
  <c r="AW103" i="1"/>
  <c r="BC103" i="1"/>
  <c r="L104" i="1"/>
  <c r="N104" i="1" s="1"/>
  <c r="AK104" i="1"/>
  <c r="AM104" i="1"/>
  <c r="AN104" i="1"/>
  <c r="AO104" i="1"/>
  <c r="AT104" i="1"/>
  <c r="AU104" i="1" s="1"/>
  <c r="AX104" i="1" s="1"/>
  <c r="AW104" i="1"/>
  <c r="L105" i="1"/>
  <c r="N105" i="1" s="1"/>
  <c r="AK105" i="1"/>
  <c r="E105" i="1" s="1"/>
  <c r="AL105" i="1"/>
  <c r="AM105" i="1"/>
  <c r="AN105" i="1"/>
  <c r="AO105" i="1"/>
  <c r="AT105" i="1"/>
  <c r="AU105" i="1"/>
  <c r="AX105" i="1" s="1"/>
  <c r="AW105" i="1"/>
  <c r="BC105" i="1"/>
  <c r="E106" i="1"/>
  <c r="H106" i="1"/>
  <c r="L106" i="1"/>
  <c r="N106" i="1"/>
  <c r="BC106" i="1" s="1"/>
  <c r="AK106" i="1"/>
  <c r="AL106" i="1"/>
  <c r="AM106" i="1"/>
  <c r="AN106" i="1"/>
  <c r="AO106" i="1"/>
  <c r="AP106" i="1"/>
  <c r="J106" i="1" s="1"/>
  <c r="AQ106" i="1" s="1"/>
  <c r="AT106" i="1"/>
  <c r="AU106" i="1" s="1"/>
  <c r="AX106" i="1" s="1"/>
  <c r="AW106" i="1"/>
  <c r="E107" i="1"/>
  <c r="H107" i="1"/>
  <c r="L107" i="1"/>
  <c r="N107" i="1"/>
  <c r="AK107" i="1"/>
  <c r="AL107" i="1"/>
  <c r="AM107" i="1"/>
  <c r="AN107" i="1"/>
  <c r="AO107" i="1"/>
  <c r="AP107" i="1" s="1"/>
  <c r="J107" i="1" s="1"/>
  <c r="AQ107" i="1" s="1"/>
  <c r="AT107" i="1"/>
  <c r="AU107" i="1"/>
  <c r="AX107" i="1" s="1"/>
  <c r="AW107" i="1"/>
  <c r="BC107" i="1"/>
  <c r="L108" i="1"/>
  <c r="N108" i="1" s="1"/>
  <c r="AK108" i="1"/>
  <c r="AM108" i="1"/>
  <c r="AN108" i="1"/>
  <c r="AO108" i="1"/>
  <c r="AT108" i="1"/>
  <c r="AU108" i="1" s="1"/>
  <c r="AX108" i="1" s="1"/>
  <c r="AW108" i="1"/>
  <c r="L109" i="1"/>
  <c r="N109" i="1"/>
  <c r="AK109" i="1"/>
  <c r="AM109" i="1"/>
  <c r="AN109" i="1"/>
  <c r="AO109" i="1"/>
  <c r="AT109" i="1"/>
  <c r="AU109" i="1" s="1"/>
  <c r="AW109" i="1"/>
  <c r="AX109" i="1"/>
  <c r="E110" i="1"/>
  <c r="L110" i="1"/>
  <c r="N110" i="1" s="1"/>
  <c r="AK110" i="1"/>
  <c r="AL110" i="1"/>
  <c r="AM110" i="1"/>
  <c r="AN110" i="1"/>
  <c r="AP110" i="1" s="1"/>
  <c r="J110" i="1" s="1"/>
  <c r="AQ110" i="1" s="1"/>
  <c r="AO110" i="1"/>
  <c r="AT110" i="1"/>
  <c r="AU110" i="1"/>
  <c r="AW110" i="1"/>
  <c r="L111" i="1"/>
  <c r="N111" i="1" s="1"/>
  <c r="AK111" i="1"/>
  <c r="AM111" i="1"/>
  <c r="AN111" i="1"/>
  <c r="AO111" i="1"/>
  <c r="AT111" i="1"/>
  <c r="AU111" i="1" s="1"/>
  <c r="AW111" i="1"/>
  <c r="AX111" i="1"/>
  <c r="E112" i="1"/>
  <c r="BC112" i="1" s="1"/>
  <c r="L112" i="1"/>
  <c r="N112" i="1" s="1"/>
  <c r="AK112" i="1"/>
  <c r="AL112" i="1"/>
  <c r="AM112" i="1"/>
  <c r="AN112" i="1"/>
  <c r="AO112" i="1"/>
  <c r="AP112" i="1" s="1"/>
  <c r="J112" i="1" s="1"/>
  <c r="AQ112" i="1"/>
  <c r="I112" i="1" s="1"/>
  <c r="AT112" i="1"/>
  <c r="AU112" i="1" s="1"/>
  <c r="AW112" i="1"/>
  <c r="AX112" i="1"/>
  <c r="L113" i="1"/>
  <c r="N113" i="1" s="1"/>
  <c r="AK113" i="1"/>
  <c r="E113" i="1" s="1"/>
  <c r="AM113" i="1"/>
  <c r="AN113" i="1"/>
  <c r="AO113" i="1"/>
  <c r="AT113" i="1"/>
  <c r="AU113" i="1" s="1"/>
  <c r="AW113" i="1"/>
  <c r="AX113" i="1"/>
  <c r="E114" i="1"/>
  <c r="L114" i="1"/>
  <c r="N114" i="1" s="1"/>
  <c r="AK114" i="1"/>
  <c r="AL114" i="1" s="1"/>
  <c r="AM114" i="1"/>
  <c r="AN114" i="1"/>
  <c r="AO114" i="1"/>
  <c r="AT114" i="1"/>
  <c r="AU114" i="1" s="1"/>
  <c r="AW114" i="1"/>
  <c r="AX114" i="1"/>
  <c r="E115" i="1"/>
  <c r="BC115" i="1" s="1"/>
  <c r="H115" i="1"/>
  <c r="L115" i="1"/>
  <c r="N115" i="1"/>
  <c r="AK115" i="1"/>
  <c r="AL115" i="1"/>
  <c r="AM115" i="1"/>
  <c r="AN115" i="1"/>
  <c r="AO115" i="1"/>
  <c r="AP115" i="1"/>
  <c r="J115" i="1" s="1"/>
  <c r="AQ115" i="1" s="1"/>
  <c r="AT115" i="1"/>
  <c r="AU115" i="1"/>
  <c r="AX115" i="1" s="1"/>
  <c r="AW115" i="1"/>
  <c r="E116" i="1"/>
  <c r="BC116" i="1" s="1"/>
  <c r="J116" i="1"/>
  <c r="AQ116" i="1" s="1"/>
  <c r="AR116" i="1" s="1"/>
  <c r="AS116" i="1" s="1"/>
  <c r="AV116" i="1" s="1"/>
  <c r="F116" i="1" s="1"/>
  <c r="L116" i="1"/>
  <c r="N116" i="1" s="1"/>
  <c r="AK116" i="1"/>
  <c r="AL116" i="1" s="1"/>
  <c r="AM116" i="1"/>
  <c r="AN116" i="1"/>
  <c r="AO116" i="1"/>
  <c r="AP116" i="1"/>
  <c r="AT116" i="1"/>
  <c r="AU116" i="1" s="1"/>
  <c r="AW116" i="1"/>
  <c r="AX116" i="1"/>
  <c r="AY116" i="1"/>
  <c r="G116" i="1" s="1"/>
  <c r="L117" i="1"/>
  <c r="N117" i="1"/>
  <c r="AK117" i="1"/>
  <c r="AL117" i="1" s="1"/>
  <c r="AM117" i="1"/>
  <c r="AN117" i="1"/>
  <c r="AO117" i="1"/>
  <c r="AT117" i="1"/>
  <c r="AU117" i="1" s="1"/>
  <c r="AW117" i="1"/>
  <c r="AX117" i="1"/>
  <c r="E118" i="1"/>
  <c r="L118" i="1"/>
  <c r="N118" i="1" s="1"/>
  <c r="AK118" i="1"/>
  <c r="AL118" i="1" s="1"/>
  <c r="AM118" i="1"/>
  <c r="AN118" i="1"/>
  <c r="AO118" i="1"/>
  <c r="AT118" i="1"/>
  <c r="AU118" i="1"/>
  <c r="AW118" i="1"/>
  <c r="AX118" i="1"/>
  <c r="E119" i="1"/>
  <c r="H119" i="1"/>
  <c r="L119" i="1"/>
  <c r="N119" i="1" s="1"/>
  <c r="AK119" i="1"/>
  <c r="AL119" i="1" s="1"/>
  <c r="AM119" i="1"/>
  <c r="AN119" i="1"/>
  <c r="AO119" i="1"/>
  <c r="AT119" i="1"/>
  <c r="AU119" i="1"/>
  <c r="AW119" i="1"/>
  <c r="AX119" i="1" s="1"/>
  <c r="E120" i="1"/>
  <c r="H120" i="1"/>
  <c r="L120" i="1"/>
  <c r="N120" i="1"/>
  <c r="AK120" i="1"/>
  <c r="AL120" i="1"/>
  <c r="AM120" i="1"/>
  <c r="AP120" i="1" s="1"/>
  <c r="J120" i="1" s="1"/>
  <c r="AQ120" i="1" s="1"/>
  <c r="AN120" i="1"/>
  <c r="AO120" i="1"/>
  <c r="AT120" i="1"/>
  <c r="AU120" i="1"/>
  <c r="AX120" i="1" s="1"/>
  <c r="AW120" i="1"/>
  <c r="BC120" i="1"/>
  <c r="L121" i="1"/>
  <c r="N121" i="1" s="1"/>
  <c r="AK121" i="1"/>
  <c r="E121" i="1" s="1"/>
  <c r="AM121" i="1"/>
  <c r="AN121" i="1"/>
  <c r="AO121" i="1"/>
  <c r="AT121" i="1"/>
  <c r="AU121" i="1" s="1"/>
  <c r="AX121" i="1" s="1"/>
  <c r="AW121" i="1"/>
  <c r="E122" i="1"/>
  <c r="L122" i="1"/>
  <c r="N122" i="1" s="1"/>
  <c r="AK122" i="1"/>
  <c r="AL122" i="1" s="1"/>
  <c r="AM122" i="1"/>
  <c r="AN122" i="1"/>
  <c r="AO122" i="1"/>
  <c r="AT122" i="1"/>
  <c r="AU122" i="1" s="1"/>
  <c r="AW122" i="1"/>
  <c r="AX122" i="1"/>
  <c r="BC122" i="1"/>
  <c r="H123" i="1"/>
  <c r="J123" i="1"/>
  <c r="AQ123" i="1" s="1"/>
  <c r="L123" i="1"/>
  <c r="N123" i="1"/>
  <c r="AK123" i="1"/>
  <c r="E123" i="1" s="1"/>
  <c r="AL123" i="1"/>
  <c r="AM123" i="1"/>
  <c r="AN123" i="1"/>
  <c r="AO123" i="1"/>
  <c r="AP123" i="1"/>
  <c r="AT123" i="1"/>
  <c r="AU123" i="1"/>
  <c r="AW123" i="1"/>
  <c r="AX123" i="1"/>
  <c r="L124" i="1"/>
  <c r="N124" i="1" s="1"/>
  <c r="AK124" i="1"/>
  <c r="AM124" i="1"/>
  <c r="AN124" i="1"/>
  <c r="AO124" i="1"/>
  <c r="AT124" i="1"/>
  <c r="AU124" i="1"/>
  <c r="AX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E126" i="1"/>
  <c r="L126" i="1"/>
  <c r="N126" i="1" s="1"/>
  <c r="AK126" i="1"/>
  <c r="AL126" i="1"/>
  <c r="AM126" i="1"/>
  <c r="AN126" i="1"/>
  <c r="AO126" i="1"/>
  <c r="AP126" i="1" s="1"/>
  <c r="J126" i="1" s="1"/>
  <c r="AQ126" i="1"/>
  <c r="I126" i="1" s="1"/>
  <c r="AR126" i="1"/>
  <c r="AS126" i="1"/>
  <c r="AV126" i="1" s="1"/>
  <c r="F126" i="1" s="1"/>
  <c r="AY126" i="1" s="1"/>
  <c r="G126" i="1" s="1"/>
  <c r="AT126" i="1"/>
  <c r="AU126" i="1"/>
  <c r="AX126" i="1" s="1"/>
  <c r="AW126" i="1"/>
  <c r="L127" i="1"/>
  <c r="N127" i="1"/>
  <c r="AK127" i="1"/>
  <c r="E127" i="1" s="1"/>
  <c r="AL127" i="1"/>
  <c r="AM127" i="1"/>
  <c r="AN127" i="1"/>
  <c r="AO127" i="1"/>
  <c r="AP127" i="1" s="1"/>
  <c r="J127" i="1" s="1"/>
  <c r="AQ127" i="1" s="1"/>
  <c r="I127" i="1" s="1"/>
  <c r="AT127" i="1"/>
  <c r="AU127" i="1" s="1"/>
  <c r="AX127" i="1" s="1"/>
  <c r="AW127" i="1"/>
  <c r="H128" i="1"/>
  <c r="L128" i="1"/>
  <c r="N128" i="1"/>
  <c r="AK128" i="1"/>
  <c r="E128" i="1" s="1"/>
  <c r="AL128" i="1"/>
  <c r="AM128" i="1"/>
  <c r="AN128" i="1"/>
  <c r="AP128" i="1" s="1"/>
  <c r="J128" i="1" s="1"/>
  <c r="AQ128" i="1" s="1"/>
  <c r="AO128" i="1"/>
  <c r="AT128" i="1"/>
  <c r="AU128" i="1"/>
  <c r="AW128" i="1"/>
  <c r="AX128" i="1"/>
  <c r="L129" i="1"/>
  <c r="N129" i="1"/>
  <c r="AK129" i="1"/>
  <c r="AM129" i="1"/>
  <c r="AN129" i="1"/>
  <c r="AO129" i="1"/>
  <c r="AT129" i="1"/>
  <c r="AU129" i="1" s="1"/>
  <c r="AX129" i="1" s="1"/>
  <c r="AW129" i="1"/>
  <c r="E130" i="1"/>
  <c r="L130" i="1"/>
  <c r="N130" i="1" s="1"/>
  <c r="AK130" i="1"/>
  <c r="AL130" i="1" s="1"/>
  <c r="H130" i="1" s="1"/>
  <c r="AM130" i="1"/>
  <c r="AN130" i="1"/>
  <c r="AO130" i="1"/>
  <c r="AT130" i="1"/>
  <c r="AU130" i="1" s="1"/>
  <c r="AX130" i="1" s="1"/>
  <c r="AW130" i="1"/>
  <c r="E131" i="1"/>
  <c r="L131" i="1"/>
  <c r="N131" i="1" s="1"/>
  <c r="AK131" i="1"/>
  <c r="AL131" i="1"/>
  <c r="H131" i="1" s="1"/>
  <c r="AM131" i="1"/>
  <c r="AN131" i="1"/>
  <c r="AO131" i="1"/>
  <c r="AP131" i="1" s="1"/>
  <c r="J131" i="1" s="1"/>
  <c r="AQ131" i="1" s="1"/>
  <c r="AR131" i="1"/>
  <c r="AS131" i="1"/>
  <c r="AT131" i="1"/>
  <c r="AU131" i="1" s="1"/>
  <c r="AV131" i="1"/>
  <c r="F131" i="1" s="1"/>
  <c r="AW131" i="1"/>
  <c r="AX131" i="1"/>
  <c r="L132" i="1"/>
  <c r="N132" i="1" s="1"/>
  <c r="AK132" i="1"/>
  <c r="E132" i="1" s="1"/>
  <c r="AL132" i="1"/>
  <c r="AM132" i="1"/>
  <c r="AN132" i="1"/>
  <c r="AO132" i="1"/>
  <c r="AP132" i="1"/>
  <c r="J132" i="1" s="1"/>
  <c r="AQ132" i="1"/>
  <c r="AR132" i="1" s="1"/>
  <c r="AS132" i="1" s="1"/>
  <c r="AV132" i="1" s="1"/>
  <c r="F132" i="1" s="1"/>
  <c r="AY132" i="1" s="1"/>
  <c r="G132" i="1" s="1"/>
  <c r="AT132" i="1"/>
  <c r="AU132" i="1" s="1"/>
  <c r="AW132" i="1"/>
  <c r="AX132" i="1"/>
  <c r="L133" i="1"/>
  <c r="N133" i="1" s="1"/>
  <c r="AK133" i="1"/>
  <c r="E133" i="1" s="1"/>
  <c r="AM133" i="1"/>
  <c r="AN133" i="1"/>
  <c r="AO133" i="1"/>
  <c r="AT133" i="1"/>
  <c r="AU133" i="1"/>
  <c r="AW133" i="1"/>
  <c r="AX133" i="1"/>
  <c r="L134" i="1"/>
  <c r="N134" i="1"/>
  <c r="AK134" i="1"/>
  <c r="AM134" i="1"/>
  <c r="AN134" i="1"/>
  <c r="AO134" i="1"/>
  <c r="AT134" i="1"/>
  <c r="AU134" i="1"/>
  <c r="AW134" i="1"/>
  <c r="AX134" i="1"/>
  <c r="L135" i="1"/>
  <c r="N135" i="1"/>
  <c r="AK135" i="1"/>
  <c r="E135" i="1" s="1"/>
  <c r="AL135" i="1"/>
  <c r="AM135" i="1"/>
  <c r="AN135" i="1"/>
  <c r="AO135" i="1"/>
  <c r="AT135" i="1"/>
  <c r="AU135" i="1" s="1"/>
  <c r="AW135" i="1"/>
  <c r="E136" i="1"/>
  <c r="BC136" i="1" s="1"/>
  <c r="L136" i="1"/>
  <c r="N136" i="1" s="1"/>
  <c r="AK136" i="1"/>
  <c r="AL136" i="1" s="1"/>
  <c r="H136" i="1" s="1"/>
  <c r="AM136" i="1"/>
  <c r="AN136" i="1"/>
  <c r="AO136" i="1"/>
  <c r="AT136" i="1"/>
  <c r="AU136" i="1" s="1"/>
  <c r="AW136" i="1"/>
  <c r="AX136" i="1"/>
  <c r="E137" i="1"/>
  <c r="L137" i="1"/>
  <c r="N137" i="1"/>
  <c r="AK137" i="1"/>
  <c r="AL137" i="1"/>
  <c r="AM137" i="1"/>
  <c r="AN137" i="1"/>
  <c r="AO137" i="1"/>
  <c r="AT137" i="1"/>
  <c r="AU137" i="1"/>
  <c r="AX137" i="1" s="1"/>
  <c r="AW137" i="1"/>
  <c r="L138" i="1"/>
  <c r="N138" i="1"/>
  <c r="AK138" i="1"/>
  <c r="AL138" i="1" s="1"/>
  <c r="H138" i="1" s="1"/>
  <c r="AM138" i="1"/>
  <c r="AN138" i="1"/>
  <c r="AP138" i="1" s="1"/>
  <c r="J138" i="1" s="1"/>
  <c r="AQ138" i="1" s="1"/>
  <c r="AO138" i="1"/>
  <c r="AT138" i="1"/>
  <c r="AU138" i="1"/>
  <c r="AW138" i="1"/>
  <c r="L139" i="1"/>
  <c r="N139" i="1"/>
  <c r="AK139" i="1"/>
  <c r="AM139" i="1"/>
  <c r="AN139" i="1"/>
  <c r="AO139" i="1"/>
  <c r="AT139" i="1"/>
  <c r="AU139" i="1"/>
  <c r="AW139" i="1"/>
  <c r="E140" i="1"/>
  <c r="L140" i="1"/>
  <c r="N140" i="1" s="1"/>
  <c r="AK140" i="1"/>
  <c r="AL140" i="1"/>
  <c r="AM140" i="1"/>
  <c r="AN140" i="1"/>
  <c r="AO140" i="1"/>
  <c r="AT140" i="1"/>
  <c r="AU140" i="1"/>
  <c r="AW140" i="1"/>
  <c r="E141" i="1"/>
  <c r="L141" i="1"/>
  <c r="N141" i="1"/>
  <c r="BC141" i="1" s="1"/>
  <c r="AK141" i="1"/>
  <c r="AL141" i="1"/>
  <c r="H141" i="1" s="1"/>
  <c r="AM141" i="1"/>
  <c r="AN141" i="1"/>
  <c r="AO141" i="1"/>
  <c r="AT141" i="1"/>
  <c r="AU141" i="1"/>
  <c r="AW141" i="1"/>
  <c r="AX141" i="1"/>
  <c r="E142" i="1"/>
  <c r="L142" i="1"/>
  <c r="N142" i="1"/>
  <c r="AK142" i="1"/>
  <c r="AL142" i="1"/>
  <c r="AM142" i="1"/>
  <c r="AN142" i="1"/>
  <c r="AO142" i="1"/>
  <c r="AP142" i="1"/>
  <c r="J142" i="1" s="1"/>
  <c r="AQ142" i="1" s="1"/>
  <c r="AT142" i="1"/>
  <c r="AU142" i="1"/>
  <c r="AX142" i="1" s="1"/>
  <c r="AW142" i="1"/>
  <c r="L143" i="1"/>
  <c r="N143" i="1"/>
  <c r="AK143" i="1"/>
  <c r="AM143" i="1"/>
  <c r="AN143" i="1"/>
  <c r="AO143" i="1"/>
  <c r="AT143" i="1"/>
  <c r="AU143" i="1"/>
  <c r="AX143" i="1" s="1"/>
  <c r="AW143" i="1"/>
  <c r="L144" i="1"/>
  <c r="N144" i="1"/>
  <c r="AK144" i="1"/>
  <c r="AM144" i="1"/>
  <c r="AN144" i="1"/>
  <c r="AO144" i="1"/>
  <c r="AT144" i="1"/>
  <c r="AU144" i="1"/>
  <c r="AW144" i="1"/>
  <c r="E145" i="1"/>
  <c r="L145" i="1"/>
  <c r="N145" i="1" s="1"/>
  <c r="AK145" i="1"/>
  <c r="AL145" i="1"/>
  <c r="H145" i="1" s="1"/>
  <c r="AM145" i="1"/>
  <c r="AN145" i="1"/>
  <c r="AO145" i="1"/>
  <c r="AT145" i="1"/>
  <c r="AU145" i="1"/>
  <c r="AW145" i="1"/>
  <c r="E146" i="1"/>
  <c r="G146" i="1"/>
  <c r="H146" i="1"/>
  <c r="I146" i="1"/>
  <c r="L146" i="1"/>
  <c r="N146" i="1"/>
  <c r="AK146" i="1"/>
  <c r="AL146" i="1"/>
  <c r="AM146" i="1"/>
  <c r="AN146" i="1"/>
  <c r="AO146" i="1"/>
  <c r="AP146" i="1" s="1"/>
  <c r="J146" i="1" s="1"/>
  <c r="AQ146" i="1" s="1"/>
  <c r="AR146" i="1" s="1"/>
  <c r="AS146" i="1" s="1"/>
  <c r="AV146" i="1" s="1"/>
  <c r="F146" i="1" s="1"/>
  <c r="AY146" i="1" s="1"/>
  <c r="AT146" i="1"/>
  <c r="AU146" i="1" s="1"/>
  <c r="AX146" i="1" s="1"/>
  <c r="AW146" i="1"/>
  <c r="E147" i="1"/>
  <c r="L147" i="1"/>
  <c r="N147" i="1"/>
  <c r="AK147" i="1"/>
  <c r="AL147" i="1" s="1"/>
  <c r="AM147" i="1"/>
  <c r="AN147" i="1"/>
  <c r="AO147" i="1"/>
  <c r="AT147" i="1"/>
  <c r="AU147" i="1"/>
  <c r="AW147" i="1"/>
  <c r="AX147" i="1" s="1"/>
  <c r="L148" i="1"/>
  <c r="N148" i="1"/>
  <c r="AK148" i="1"/>
  <c r="AM148" i="1"/>
  <c r="AN148" i="1"/>
  <c r="AO148" i="1"/>
  <c r="AT148" i="1"/>
  <c r="AU148" i="1"/>
  <c r="AX148" i="1" s="1"/>
  <c r="AW148" i="1"/>
  <c r="E149" i="1"/>
  <c r="L149" i="1"/>
  <c r="N149" i="1" s="1"/>
  <c r="AK149" i="1"/>
  <c r="AL149" i="1" s="1"/>
  <c r="H149" i="1" s="1"/>
  <c r="AM149" i="1"/>
  <c r="AN149" i="1"/>
  <c r="AP149" i="1" s="1"/>
  <c r="J149" i="1" s="1"/>
  <c r="AQ149" i="1" s="1"/>
  <c r="AO149" i="1"/>
  <c r="AT149" i="1"/>
  <c r="AU149" i="1"/>
  <c r="AW149" i="1"/>
  <c r="BC149" i="1"/>
  <c r="E150" i="1"/>
  <c r="L150" i="1"/>
  <c r="N150" i="1" s="1"/>
  <c r="AK150" i="1"/>
  <c r="AL150" i="1"/>
  <c r="H150" i="1" s="1"/>
  <c r="AM150" i="1"/>
  <c r="AN150" i="1"/>
  <c r="AO150" i="1"/>
  <c r="AT150" i="1"/>
  <c r="AU150" i="1"/>
  <c r="AW150" i="1"/>
  <c r="E151" i="1"/>
  <c r="L151" i="1"/>
  <c r="N151" i="1"/>
  <c r="AK151" i="1"/>
  <c r="AL151" i="1"/>
  <c r="AM151" i="1"/>
  <c r="AN151" i="1"/>
  <c r="AO151" i="1"/>
  <c r="AT151" i="1"/>
  <c r="AU151" i="1"/>
  <c r="AW151" i="1"/>
  <c r="AX151" i="1"/>
  <c r="E152" i="1"/>
  <c r="L152" i="1"/>
  <c r="N152" i="1" s="1"/>
  <c r="BC152" i="1" s="1"/>
  <c r="AK152" i="1"/>
  <c r="AL152" i="1"/>
  <c r="AM152" i="1"/>
  <c r="AN152" i="1"/>
  <c r="AO152" i="1"/>
  <c r="AP152" i="1" s="1"/>
  <c r="J152" i="1" s="1"/>
  <c r="AQ152" i="1" s="1"/>
  <c r="AT152" i="1"/>
  <c r="AU152" i="1"/>
  <c r="AX152" i="1" s="1"/>
  <c r="AW152" i="1"/>
  <c r="L153" i="1"/>
  <c r="N153" i="1"/>
  <c r="AK153" i="1"/>
  <c r="AM153" i="1"/>
  <c r="AN153" i="1"/>
  <c r="AO153" i="1"/>
  <c r="AT153" i="1"/>
  <c r="AU153" i="1"/>
  <c r="AW153" i="1"/>
  <c r="AX153" i="1" s="1"/>
  <c r="L154" i="1"/>
  <c r="N154" i="1"/>
  <c r="AK154" i="1"/>
  <c r="AM154" i="1"/>
  <c r="AN154" i="1"/>
  <c r="AO154" i="1"/>
  <c r="AT154" i="1"/>
  <c r="AU154" i="1" s="1"/>
  <c r="AX154" i="1" s="1"/>
  <c r="AW154" i="1"/>
  <c r="E155" i="1"/>
  <c r="L155" i="1"/>
  <c r="N155" i="1" s="1"/>
  <c r="AK155" i="1"/>
  <c r="AL155" i="1"/>
  <c r="H155" i="1" s="1"/>
  <c r="AM155" i="1"/>
  <c r="AN155" i="1"/>
  <c r="AO155" i="1"/>
  <c r="AT155" i="1"/>
  <c r="AU155" i="1"/>
  <c r="AX155" i="1" s="1"/>
  <c r="AW155" i="1"/>
  <c r="L156" i="1"/>
  <c r="N156" i="1" s="1"/>
  <c r="AK156" i="1"/>
  <c r="E156" i="1" s="1"/>
  <c r="AM156" i="1"/>
  <c r="AN156" i="1"/>
  <c r="AO156" i="1"/>
  <c r="AT156" i="1"/>
  <c r="AU156" i="1"/>
  <c r="AX156" i="1" s="1"/>
  <c r="AW156" i="1"/>
  <c r="BC156" i="1"/>
  <c r="L157" i="1"/>
  <c r="N157" i="1"/>
  <c r="AK157" i="1"/>
  <c r="AM157" i="1"/>
  <c r="AN157" i="1"/>
  <c r="AO157" i="1"/>
  <c r="AT157" i="1"/>
  <c r="AU157" i="1"/>
  <c r="AX157" i="1" s="1"/>
  <c r="AW157" i="1"/>
  <c r="E158" i="1"/>
  <c r="L158" i="1"/>
  <c r="N158" i="1"/>
  <c r="AK158" i="1"/>
  <c r="AL158" i="1" s="1"/>
  <c r="H158" i="1" s="1"/>
  <c r="AM158" i="1"/>
  <c r="AN158" i="1"/>
  <c r="AO158" i="1"/>
  <c r="AP158" i="1" s="1"/>
  <c r="J158" i="1" s="1"/>
  <c r="AQ158" i="1" s="1"/>
  <c r="AR158" i="1" s="1"/>
  <c r="AS158" i="1" s="1"/>
  <c r="AV158" i="1" s="1"/>
  <c r="F158" i="1" s="1"/>
  <c r="AT158" i="1"/>
  <c r="AU158" i="1"/>
  <c r="AW158" i="1"/>
  <c r="AX158" i="1"/>
  <c r="AY158" i="1"/>
  <c r="G158" i="1" s="1"/>
  <c r="BC158" i="1"/>
  <c r="L159" i="1"/>
  <c r="N159" i="1" s="1"/>
  <c r="AK159" i="1"/>
  <c r="E159" i="1" s="1"/>
  <c r="AM159" i="1"/>
  <c r="AN159" i="1"/>
  <c r="AO159" i="1"/>
  <c r="AT159" i="1"/>
  <c r="AU159" i="1" s="1"/>
  <c r="AX159" i="1" s="1"/>
  <c r="AW159" i="1"/>
  <c r="L160" i="1"/>
  <c r="N160" i="1" s="1"/>
  <c r="AK160" i="1"/>
  <c r="E160" i="1" s="1"/>
  <c r="AL160" i="1"/>
  <c r="AM160" i="1"/>
  <c r="AN160" i="1"/>
  <c r="AO160" i="1"/>
  <c r="AT160" i="1"/>
  <c r="AU160" i="1"/>
  <c r="AX160" i="1" s="1"/>
  <c r="AW160" i="1"/>
  <c r="L161" i="1"/>
  <c r="N161" i="1" s="1"/>
  <c r="AK161" i="1"/>
  <c r="E161" i="1" s="1"/>
  <c r="AL161" i="1"/>
  <c r="AM161" i="1"/>
  <c r="AN161" i="1"/>
  <c r="AO161" i="1"/>
  <c r="AT161" i="1"/>
  <c r="AU161" i="1" s="1"/>
  <c r="AX161" i="1" s="1"/>
  <c r="AW161" i="1"/>
  <c r="E162" i="1"/>
  <c r="BC162" i="1" s="1"/>
  <c r="H162" i="1"/>
  <c r="L162" i="1"/>
  <c r="N162" i="1"/>
  <c r="AK162" i="1"/>
  <c r="AL162" i="1"/>
  <c r="AM162" i="1"/>
  <c r="AN162" i="1"/>
  <c r="AO162" i="1"/>
  <c r="AP162" i="1"/>
  <c r="J162" i="1" s="1"/>
  <c r="AQ162" i="1" s="1"/>
  <c r="AT162" i="1"/>
  <c r="AU162" i="1" s="1"/>
  <c r="AX162" i="1" s="1"/>
  <c r="AW162" i="1"/>
  <c r="L163" i="1"/>
  <c r="N163" i="1" s="1"/>
  <c r="AK163" i="1"/>
  <c r="E163" i="1" s="1"/>
  <c r="BC163" i="1" s="1"/>
  <c r="AL163" i="1"/>
  <c r="H163" i="1" s="1"/>
  <c r="AM163" i="1"/>
  <c r="AN163" i="1"/>
  <c r="AP163" i="1" s="1"/>
  <c r="J163" i="1" s="1"/>
  <c r="AQ163" i="1" s="1"/>
  <c r="AO163" i="1"/>
  <c r="AT163" i="1"/>
  <c r="AU163" i="1" s="1"/>
  <c r="AX163" i="1" s="1"/>
  <c r="AW163" i="1"/>
  <c r="E164" i="1"/>
  <c r="H164" i="1"/>
  <c r="L164" i="1"/>
  <c r="N164" i="1" s="1"/>
  <c r="BC164" i="1" s="1"/>
  <c r="AK164" i="1"/>
  <c r="AL164" i="1"/>
  <c r="AM164" i="1"/>
  <c r="AN164" i="1"/>
  <c r="AO164" i="1"/>
  <c r="AP164" i="1"/>
  <c r="J164" i="1" s="1"/>
  <c r="AQ164" i="1" s="1"/>
  <c r="AT164" i="1"/>
  <c r="AU164" i="1" s="1"/>
  <c r="AW164" i="1"/>
  <c r="AX164" i="1"/>
  <c r="E165" i="1"/>
  <c r="L165" i="1"/>
  <c r="N165" i="1" s="1"/>
  <c r="BC165" i="1" s="1"/>
  <c r="AK165" i="1"/>
  <c r="AL165" i="1"/>
  <c r="H165" i="1" s="1"/>
  <c r="AM165" i="1"/>
  <c r="AN165" i="1"/>
  <c r="AO165" i="1"/>
  <c r="AP165" i="1"/>
  <c r="J165" i="1" s="1"/>
  <c r="AQ165" i="1" s="1"/>
  <c r="AT165" i="1"/>
  <c r="AU165" i="1"/>
  <c r="AX165" i="1" s="1"/>
  <c r="AW165" i="1"/>
  <c r="L166" i="1"/>
  <c r="N166" i="1" s="1"/>
  <c r="BC166" i="1" s="1"/>
  <c r="AK166" i="1"/>
  <c r="E166" i="1" s="1"/>
  <c r="AL166" i="1"/>
  <c r="H166" i="1" s="1"/>
  <c r="AM166" i="1"/>
  <c r="AN166" i="1"/>
  <c r="AP166" i="1" s="1"/>
  <c r="J166" i="1" s="1"/>
  <c r="AQ166" i="1" s="1"/>
  <c r="AO166" i="1"/>
  <c r="AT166" i="1"/>
  <c r="AU166" i="1" s="1"/>
  <c r="AX166" i="1" s="1"/>
  <c r="AW166" i="1"/>
  <c r="E167" i="1"/>
  <c r="BC167" i="1" s="1"/>
  <c r="L167" i="1"/>
  <c r="N167" i="1"/>
  <c r="AK167" i="1"/>
  <c r="AL167" i="1"/>
  <c r="AM167" i="1"/>
  <c r="AN167" i="1"/>
  <c r="AO167" i="1"/>
  <c r="AP167" i="1"/>
  <c r="J167" i="1" s="1"/>
  <c r="AQ167" i="1"/>
  <c r="I167" i="1" s="1"/>
  <c r="AR167" i="1"/>
  <c r="AS167" i="1" s="1"/>
  <c r="AT167" i="1"/>
  <c r="AU167" i="1"/>
  <c r="AX167" i="1" s="1"/>
  <c r="AV167" i="1"/>
  <c r="F167" i="1" s="1"/>
  <c r="AY167" i="1" s="1"/>
  <c r="G167" i="1" s="1"/>
  <c r="AW167" i="1"/>
  <c r="L168" i="1"/>
  <c r="N168" i="1" s="1"/>
  <c r="AK168" i="1"/>
  <c r="E168" i="1" s="1"/>
  <c r="BC168" i="1" s="1"/>
  <c r="AL168" i="1"/>
  <c r="H168" i="1" s="1"/>
  <c r="AM168" i="1"/>
  <c r="AN168" i="1"/>
  <c r="AO168" i="1"/>
  <c r="AP168" i="1"/>
  <c r="J168" i="1" s="1"/>
  <c r="AQ168" i="1" s="1"/>
  <c r="AT168" i="1"/>
  <c r="AU168" i="1" s="1"/>
  <c r="AW168" i="1"/>
  <c r="AX168" i="1"/>
  <c r="E169" i="1"/>
  <c r="H169" i="1"/>
  <c r="L169" i="1"/>
  <c r="AP169" i="1" s="1"/>
  <c r="J169" i="1" s="1"/>
  <c r="AQ169" i="1" s="1"/>
  <c r="N169" i="1"/>
  <c r="BC169" i="1" s="1"/>
  <c r="AK169" i="1"/>
  <c r="AL169" i="1"/>
  <c r="AM169" i="1"/>
  <c r="AN169" i="1"/>
  <c r="AO169" i="1"/>
  <c r="AT169" i="1"/>
  <c r="AU169" i="1"/>
  <c r="AX169" i="1" s="1"/>
  <c r="AW169" i="1"/>
  <c r="E170" i="1"/>
  <c r="L170" i="1"/>
  <c r="N170" i="1" s="1"/>
  <c r="BC170" i="1" s="1"/>
  <c r="AK170" i="1"/>
  <c r="AL170" i="1"/>
  <c r="AM170" i="1"/>
  <c r="AN170" i="1"/>
  <c r="AO170" i="1"/>
  <c r="AP170" i="1" s="1"/>
  <c r="J170" i="1" s="1"/>
  <c r="AQ170" i="1" s="1"/>
  <c r="AT170" i="1"/>
  <c r="AU170" i="1" s="1"/>
  <c r="AX170" i="1" s="1"/>
  <c r="AW170" i="1"/>
  <c r="L171" i="1"/>
  <c r="N171" i="1"/>
  <c r="AK171" i="1"/>
  <c r="E171" i="1" s="1"/>
  <c r="AL171" i="1"/>
  <c r="AM171" i="1"/>
  <c r="AN171" i="1"/>
  <c r="AO171" i="1"/>
  <c r="AT171" i="1"/>
  <c r="AU171" i="1"/>
  <c r="AX171" i="1" s="1"/>
  <c r="AW171" i="1"/>
  <c r="E172" i="1"/>
  <c r="BC172" i="1" s="1"/>
  <c r="H172" i="1"/>
  <c r="L172" i="1"/>
  <c r="N172" i="1"/>
  <c r="AK172" i="1"/>
  <c r="AL172" i="1"/>
  <c r="AM172" i="1"/>
  <c r="AN172" i="1"/>
  <c r="AP172" i="1" s="1"/>
  <c r="J172" i="1" s="1"/>
  <c r="AQ172" i="1" s="1"/>
  <c r="AO172" i="1"/>
  <c r="AT172" i="1"/>
  <c r="AU172" i="1"/>
  <c r="AX172" i="1" s="1"/>
  <c r="AW172" i="1"/>
  <c r="H173" i="1"/>
  <c r="L173" i="1"/>
  <c r="N173" i="1" s="1"/>
  <c r="BC173" i="1" s="1"/>
  <c r="AK173" i="1"/>
  <c r="E173" i="1" s="1"/>
  <c r="AL173" i="1"/>
  <c r="AM173" i="1"/>
  <c r="AN173" i="1"/>
  <c r="AO173" i="1"/>
  <c r="AT173" i="1"/>
  <c r="AU173" i="1" s="1"/>
  <c r="AX173" i="1" s="1"/>
  <c r="AW173" i="1"/>
  <c r="E174" i="1"/>
  <c r="H174" i="1"/>
  <c r="L174" i="1"/>
  <c r="AP174" i="1" s="1"/>
  <c r="J174" i="1" s="1"/>
  <c r="AQ174" i="1" s="1"/>
  <c r="N174" i="1"/>
  <c r="AK174" i="1"/>
  <c r="AL174" i="1"/>
  <c r="AM174" i="1"/>
  <c r="AN174" i="1"/>
  <c r="AO174" i="1"/>
  <c r="AT174" i="1"/>
  <c r="AU174" i="1"/>
  <c r="AW174" i="1"/>
  <c r="AX174" i="1" s="1"/>
  <c r="E175" i="1"/>
  <c r="L175" i="1"/>
  <c r="N175" i="1"/>
  <c r="AK175" i="1"/>
  <c r="AL175" i="1"/>
  <c r="H175" i="1" s="1"/>
  <c r="AM175" i="1"/>
  <c r="AN175" i="1"/>
  <c r="AO175" i="1"/>
  <c r="AP175" i="1" s="1"/>
  <c r="J175" i="1" s="1"/>
  <c r="AQ175" i="1" s="1"/>
  <c r="AT175" i="1"/>
  <c r="AU175" i="1"/>
  <c r="AX175" i="1" s="1"/>
  <c r="AW175" i="1"/>
  <c r="BC175" i="1"/>
  <c r="H176" i="1"/>
  <c r="L176" i="1"/>
  <c r="N176" i="1"/>
  <c r="AK176" i="1"/>
  <c r="E176" i="1" s="1"/>
  <c r="AL176" i="1"/>
  <c r="AM176" i="1"/>
  <c r="AN176" i="1"/>
  <c r="AO176" i="1"/>
  <c r="AT176" i="1"/>
  <c r="AU176" i="1"/>
  <c r="AW176" i="1"/>
  <c r="AX176" i="1"/>
  <c r="BC176" i="1"/>
  <c r="E177" i="1"/>
  <c r="BC177" i="1" s="1"/>
  <c r="L177" i="1"/>
  <c r="N177" i="1"/>
  <c r="AK177" i="1"/>
  <c r="AL177" i="1"/>
  <c r="AM177" i="1"/>
  <c r="AN177" i="1"/>
  <c r="AO177" i="1"/>
  <c r="AP177" i="1"/>
  <c r="J177" i="1" s="1"/>
  <c r="AQ177" i="1"/>
  <c r="I177" i="1" s="1"/>
  <c r="AR177" i="1"/>
  <c r="AS177" i="1" s="1"/>
  <c r="AV177" i="1" s="1"/>
  <c r="F177" i="1" s="1"/>
  <c r="AY177" i="1" s="1"/>
  <c r="G177" i="1" s="1"/>
  <c r="AT177" i="1"/>
  <c r="AU177" i="1" s="1"/>
  <c r="AW177" i="1"/>
  <c r="AX177" i="1"/>
  <c r="L178" i="1"/>
  <c r="N178" i="1" s="1"/>
  <c r="AK178" i="1"/>
  <c r="E178" i="1" s="1"/>
  <c r="BC178" i="1" s="1"/>
  <c r="AL178" i="1"/>
  <c r="AM178" i="1"/>
  <c r="AN178" i="1"/>
  <c r="AP178" i="1" s="1"/>
  <c r="J178" i="1" s="1"/>
  <c r="AQ178" i="1" s="1"/>
  <c r="AO178" i="1"/>
  <c r="AT178" i="1"/>
  <c r="AU178" i="1" s="1"/>
  <c r="AW178" i="1"/>
  <c r="AX178" i="1"/>
  <c r="E179" i="1"/>
  <c r="H179" i="1"/>
  <c r="L179" i="1"/>
  <c r="AP179" i="1" s="1"/>
  <c r="J179" i="1" s="1"/>
  <c r="AQ179" i="1" s="1"/>
  <c r="N179" i="1"/>
  <c r="BC179" i="1" s="1"/>
  <c r="AK179" i="1"/>
  <c r="AL179" i="1"/>
  <c r="AM179" i="1"/>
  <c r="AN179" i="1"/>
  <c r="AO179" i="1"/>
  <c r="AT179" i="1"/>
  <c r="AU179" i="1" s="1"/>
  <c r="AX179" i="1" s="1"/>
  <c r="AW179" i="1"/>
  <c r="E180" i="1"/>
  <c r="L180" i="1"/>
  <c r="N180" i="1"/>
  <c r="BC180" i="1" s="1"/>
  <c r="AK180" i="1"/>
  <c r="AL180" i="1"/>
  <c r="AM180" i="1"/>
  <c r="AN180" i="1"/>
  <c r="AO180" i="1"/>
  <c r="AT180" i="1"/>
  <c r="AU180" i="1" s="1"/>
  <c r="AX180" i="1" s="1"/>
  <c r="AW180" i="1"/>
  <c r="H181" i="1"/>
  <c r="L181" i="1"/>
  <c r="N181" i="1"/>
  <c r="AK181" i="1"/>
  <c r="E181" i="1" s="1"/>
  <c r="AL181" i="1"/>
  <c r="AM181" i="1"/>
  <c r="AN181" i="1"/>
  <c r="AO181" i="1"/>
  <c r="AT181" i="1"/>
  <c r="AU181" i="1"/>
  <c r="AX181" i="1" s="1"/>
  <c r="AW181" i="1"/>
  <c r="E182" i="1"/>
  <c r="BC182" i="1" s="1"/>
  <c r="H182" i="1"/>
  <c r="L182" i="1"/>
  <c r="N182" i="1"/>
  <c r="AK182" i="1"/>
  <c r="AL182" i="1"/>
  <c r="AM182" i="1"/>
  <c r="AN182" i="1"/>
  <c r="AO182" i="1"/>
  <c r="AT182" i="1"/>
  <c r="AU182" i="1" s="1"/>
  <c r="AX182" i="1" s="1"/>
  <c r="AW182" i="1"/>
  <c r="L183" i="1"/>
  <c r="N183" i="1"/>
  <c r="AK183" i="1"/>
  <c r="AM183" i="1"/>
  <c r="AN183" i="1"/>
  <c r="AO183" i="1"/>
  <c r="AT183" i="1"/>
  <c r="AU183" i="1" s="1"/>
  <c r="AW183" i="1"/>
  <c r="AX183" i="1"/>
  <c r="E184" i="1"/>
  <c r="BC184" i="1" s="1"/>
  <c r="H184" i="1"/>
  <c r="J184" i="1"/>
  <c r="AQ184" i="1" s="1"/>
  <c r="L184" i="1"/>
  <c r="N184" i="1"/>
  <c r="AK184" i="1"/>
  <c r="AL184" i="1"/>
  <c r="AM184" i="1"/>
  <c r="AN184" i="1"/>
  <c r="AO184" i="1"/>
  <c r="AP184" i="1"/>
  <c r="AT184" i="1"/>
  <c r="AU184" i="1"/>
  <c r="AW184" i="1"/>
  <c r="AX184" i="1"/>
  <c r="E185" i="1"/>
  <c r="L185" i="1"/>
  <c r="N185" i="1"/>
  <c r="AK185" i="1"/>
  <c r="AL185" i="1"/>
  <c r="H185" i="1" s="1"/>
  <c r="AM185" i="1"/>
  <c r="AN185" i="1"/>
  <c r="AO185" i="1"/>
  <c r="AP185" i="1"/>
  <c r="J185" i="1" s="1"/>
  <c r="AQ185" i="1" s="1"/>
  <c r="I185" i="1" s="1"/>
  <c r="AR185" i="1"/>
  <c r="AS185" i="1" s="1"/>
  <c r="AV185" i="1" s="1"/>
  <c r="F185" i="1" s="1"/>
  <c r="AY185" i="1" s="1"/>
  <c r="G185" i="1" s="1"/>
  <c r="AT185" i="1"/>
  <c r="AU185" i="1"/>
  <c r="AX185" i="1" s="1"/>
  <c r="AW185" i="1"/>
  <c r="BC185" i="1"/>
  <c r="H186" i="1"/>
  <c r="L186" i="1"/>
  <c r="N186" i="1"/>
  <c r="AK186" i="1"/>
  <c r="E186" i="1" s="1"/>
  <c r="BC186" i="1" s="1"/>
  <c r="AL186" i="1"/>
  <c r="AM186" i="1"/>
  <c r="AN186" i="1"/>
  <c r="AP186" i="1" s="1"/>
  <c r="J186" i="1" s="1"/>
  <c r="AQ186" i="1" s="1"/>
  <c r="AO186" i="1"/>
  <c r="AT186" i="1"/>
  <c r="AU186" i="1"/>
  <c r="AX186" i="1" s="1"/>
  <c r="AW186" i="1"/>
  <c r="E187" i="1"/>
  <c r="BC187" i="1" s="1"/>
  <c r="L187" i="1"/>
  <c r="N187" i="1"/>
  <c r="AK187" i="1"/>
  <c r="AL187" i="1"/>
  <c r="AM187" i="1"/>
  <c r="AN187" i="1"/>
  <c r="AO187" i="1"/>
  <c r="AP187" i="1"/>
  <c r="J187" i="1" s="1"/>
  <c r="AQ187" i="1" s="1"/>
  <c r="AT187" i="1"/>
  <c r="AU187" i="1"/>
  <c r="AX187" i="1" s="1"/>
  <c r="AW187" i="1"/>
  <c r="L188" i="1"/>
  <c r="N188" i="1"/>
  <c r="AK188" i="1"/>
  <c r="E188" i="1" s="1"/>
  <c r="AM188" i="1"/>
  <c r="AN188" i="1"/>
  <c r="AO188" i="1"/>
  <c r="AT188" i="1"/>
  <c r="AU188" i="1" s="1"/>
  <c r="AX188" i="1" s="1"/>
  <c r="AW188" i="1"/>
  <c r="E189" i="1"/>
  <c r="H189" i="1"/>
  <c r="L189" i="1"/>
  <c r="N189" i="1"/>
  <c r="AK189" i="1"/>
  <c r="AL189" i="1"/>
  <c r="AM189" i="1"/>
  <c r="AN189" i="1"/>
  <c r="AP189" i="1" s="1"/>
  <c r="J189" i="1" s="1"/>
  <c r="AQ189" i="1" s="1"/>
  <c r="AO189" i="1"/>
  <c r="AT189" i="1"/>
  <c r="AU189" i="1" s="1"/>
  <c r="AX189" i="1" s="1"/>
  <c r="AW189" i="1"/>
  <c r="BC189" i="1"/>
  <c r="E190" i="1"/>
  <c r="H190" i="1"/>
  <c r="J190" i="1"/>
  <c r="AQ190" i="1" s="1"/>
  <c r="L190" i="1"/>
  <c r="N190" i="1"/>
  <c r="AK190" i="1"/>
  <c r="AL190" i="1"/>
  <c r="AM190" i="1"/>
  <c r="AN190" i="1"/>
  <c r="AP190" i="1" s="1"/>
  <c r="AO190" i="1"/>
  <c r="AT190" i="1"/>
  <c r="AU190" i="1" s="1"/>
  <c r="AX190" i="1" s="1"/>
  <c r="AW190" i="1"/>
  <c r="BC190" i="1"/>
  <c r="H191" i="1"/>
  <c r="J191" i="1"/>
  <c r="AQ191" i="1" s="1"/>
  <c r="L191" i="1"/>
  <c r="N191" i="1"/>
  <c r="AK191" i="1"/>
  <c r="E191" i="1" s="1"/>
  <c r="AL191" i="1"/>
  <c r="AM191" i="1"/>
  <c r="AN191" i="1"/>
  <c r="AO191" i="1"/>
  <c r="AP191" i="1"/>
  <c r="AT191" i="1"/>
  <c r="AU191" i="1"/>
  <c r="AW191" i="1"/>
  <c r="AX191" i="1"/>
  <c r="BC191" i="1"/>
  <c r="L192" i="1"/>
  <c r="N192" i="1"/>
  <c r="AK192" i="1"/>
  <c r="E192" i="1" s="1"/>
  <c r="BC192" i="1" s="1"/>
  <c r="AL192" i="1"/>
  <c r="H192" i="1" s="1"/>
  <c r="AM192" i="1"/>
  <c r="AN192" i="1"/>
  <c r="AO192" i="1"/>
  <c r="AP192" i="1"/>
  <c r="J192" i="1" s="1"/>
  <c r="AQ192" i="1" s="1"/>
  <c r="AT192" i="1"/>
  <c r="AU192" i="1" s="1"/>
  <c r="AW192" i="1"/>
  <c r="AX192" i="1"/>
  <c r="L193" i="1"/>
  <c r="N193" i="1"/>
  <c r="AK193" i="1"/>
  <c r="E193" i="1" s="1"/>
  <c r="BC193" i="1" s="1"/>
  <c r="AL193" i="1"/>
  <c r="AM193" i="1"/>
  <c r="AN193" i="1"/>
  <c r="AO193" i="1"/>
  <c r="AP193" i="1"/>
  <c r="J193" i="1" s="1"/>
  <c r="AQ193" i="1" s="1"/>
  <c r="AT193" i="1"/>
  <c r="AU193" i="1" s="1"/>
  <c r="AX193" i="1" s="1"/>
  <c r="AW193" i="1"/>
  <c r="E194" i="1"/>
  <c r="L194" i="1"/>
  <c r="N194" i="1" s="1"/>
  <c r="BC194" i="1" s="1"/>
  <c r="AK194" i="1"/>
  <c r="AL194" i="1"/>
  <c r="AM194" i="1"/>
  <c r="AN194" i="1"/>
  <c r="AO194" i="1"/>
  <c r="AT194" i="1"/>
  <c r="AU194" i="1"/>
  <c r="AW194" i="1"/>
  <c r="AX194" i="1"/>
  <c r="E195" i="1"/>
  <c r="H195" i="1"/>
  <c r="L195" i="1"/>
  <c r="N195" i="1"/>
  <c r="AK195" i="1"/>
  <c r="AL195" i="1"/>
  <c r="AM195" i="1"/>
  <c r="AN195" i="1"/>
  <c r="AO195" i="1"/>
  <c r="AT195" i="1"/>
  <c r="AU195" i="1" s="1"/>
  <c r="AX195" i="1" s="1"/>
  <c r="AW195" i="1"/>
  <c r="BC195" i="1"/>
  <c r="H196" i="1"/>
  <c r="J196" i="1"/>
  <c r="AQ196" i="1" s="1"/>
  <c r="L196" i="1"/>
  <c r="N196" i="1"/>
  <c r="AK196" i="1"/>
  <c r="E196" i="1" s="1"/>
  <c r="AL196" i="1"/>
  <c r="AM196" i="1"/>
  <c r="AN196" i="1"/>
  <c r="AO196" i="1"/>
  <c r="AP196" i="1"/>
  <c r="AT196" i="1"/>
  <c r="AU196" i="1"/>
  <c r="AW196" i="1"/>
  <c r="AX196" i="1"/>
  <c r="BC196" i="1"/>
  <c r="L197" i="1"/>
  <c r="N197" i="1"/>
  <c r="AK197" i="1"/>
  <c r="E197" i="1" s="1"/>
  <c r="BC197" i="1" s="1"/>
  <c r="AL197" i="1"/>
  <c r="H197" i="1" s="1"/>
  <c r="AM197" i="1"/>
  <c r="AN197" i="1"/>
  <c r="AO197" i="1"/>
  <c r="AP197" i="1"/>
  <c r="J197" i="1" s="1"/>
  <c r="AQ197" i="1"/>
  <c r="I197" i="1" s="1"/>
  <c r="AR197" i="1"/>
  <c r="AS197" i="1"/>
  <c r="AV197" i="1" s="1"/>
  <c r="F197" i="1" s="1"/>
  <c r="AY197" i="1" s="1"/>
  <c r="G197" i="1" s="1"/>
  <c r="AT197" i="1"/>
  <c r="AU197" i="1" s="1"/>
  <c r="AX197" i="1" s="1"/>
  <c r="AW197" i="1"/>
  <c r="L198" i="1"/>
  <c r="N198" i="1"/>
  <c r="AK198" i="1"/>
  <c r="E198" i="1" s="1"/>
  <c r="BC198" i="1" s="1"/>
  <c r="AL198" i="1"/>
  <c r="AM198" i="1"/>
  <c r="AN198" i="1"/>
  <c r="AO198" i="1"/>
  <c r="AP198" i="1"/>
  <c r="J198" i="1" s="1"/>
  <c r="AQ198" i="1" s="1"/>
  <c r="AT198" i="1"/>
  <c r="AU198" i="1" s="1"/>
  <c r="AX198" i="1" s="1"/>
  <c r="AW198" i="1"/>
  <c r="L199" i="1"/>
  <c r="N199" i="1" s="1"/>
  <c r="AK199" i="1"/>
  <c r="AM199" i="1"/>
  <c r="AN199" i="1"/>
  <c r="AO199" i="1"/>
  <c r="AT199" i="1"/>
  <c r="AU199" i="1" s="1"/>
  <c r="AX199" i="1" s="1"/>
  <c r="AW199" i="1"/>
  <c r="E200" i="1"/>
  <c r="H200" i="1"/>
  <c r="L200" i="1"/>
  <c r="N200" i="1"/>
  <c r="AK200" i="1"/>
  <c r="AL200" i="1"/>
  <c r="AM200" i="1"/>
  <c r="AN200" i="1"/>
  <c r="AO200" i="1"/>
  <c r="AP200" i="1" s="1"/>
  <c r="J200" i="1" s="1"/>
  <c r="AQ200" i="1" s="1"/>
  <c r="AT200" i="1"/>
  <c r="AU200" i="1" s="1"/>
  <c r="AX200" i="1" s="1"/>
  <c r="AW200" i="1"/>
  <c r="BC200" i="1"/>
  <c r="H201" i="1"/>
  <c r="L201" i="1"/>
  <c r="N201" i="1" s="1"/>
  <c r="AK201" i="1"/>
  <c r="E201" i="1" s="1"/>
  <c r="AL201" i="1"/>
  <c r="AM201" i="1"/>
  <c r="AN201" i="1"/>
  <c r="AO201" i="1"/>
  <c r="AP201" i="1" s="1"/>
  <c r="J201" i="1" s="1"/>
  <c r="AQ201" i="1" s="1"/>
  <c r="AT201" i="1"/>
  <c r="AU201" i="1"/>
  <c r="AW201" i="1"/>
  <c r="AX201" i="1"/>
  <c r="BC201" i="1"/>
  <c r="L202" i="1"/>
  <c r="N202" i="1"/>
  <c r="AK202" i="1"/>
  <c r="E202" i="1" s="1"/>
  <c r="AL202" i="1"/>
  <c r="H202" i="1" s="1"/>
  <c r="AM202" i="1"/>
  <c r="AN202" i="1"/>
  <c r="AO202" i="1"/>
  <c r="AP202" i="1"/>
  <c r="J202" i="1" s="1"/>
  <c r="AQ202" i="1"/>
  <c r="I202" i="1" s="1"/>
  <c r="AR202" i="1"/>
  <c r="AS202" i="1" s="1"/>
  <c r="AT202" i="1"/>
  <c r="AU202" i="1"/>
  <c r="AX202" i="1" s="1"/>
  <c r="AV202" i="1"/>
  <c r="F202" i="1" s="1"/>
  <c r="AY202" i="1" s="1"/>
  <c r="G202" i="1" s="1"/>
  <c r="AW202" i="1"/>
  <c r="L203" i="1"/>
  <c r="N203" i="1"/>
  <c r="AK203" i="1"/>
  <c r="E203" i="1" s="1"/>
  <c r="AL203" i="1"/>
  <c r="AM203" i="1"/>
  <c r="AP203" i="1" s="1"/>
  <c r="J203" i="1" s="1"/>
  <c r="AQ203" i="1" s="1"/>
  <c r="AN203" i="1"/>
  <c r="AO203" i="1"/>
  <c r="AT203" i="1"/>
  <c r="AU203" i="1" s="1"/>
  <c r="AW203" i="1"/>
  <c r="AX203" i="1"/>
  <c r="E204" i="1"/>
  <c r="L204" i="1"/>
  <c r="N204" i="1"/>
  <c r="AK204" i="1"/>
  <c r="AL204" i="1"/>
  <c r="AM204" i="1"/>
  <c r="AN204" i="1"/>
  <c r="AP204" i="1" s="1"/>
  <c r="J204" i="1" s="1"/>
  <c r="AQ204" i="1" s="1"/>
  <c r="AO204" i="1"/>
  <c r="AT204" i="1"/>
  <c r="AU204" i="1"/>
  <c r="AW204" i="1"/>
  <c r="AX204" i="1"/>
  <c r="BC204" i="1"/>
  <c r="E205" i="1"/>
  <c r="H205" i="1"/>
  <c r="J205" i="1"/>
  <c r="AQ205" i="1" s="1"/>
  <c r="L205" i="1"/>
  <c r="N205" i="1"/>
  <c r="AK205" i="1"/>
  <c r="AL205" i="1"/>
  <c r="AM205" i="1"/>
  <c r="AN205" i="1"/>
  <c r="AO205" i="1"/>
  <c r="AP205" i="1"/>
  <c r="AT205" i="1"/>
  <c r="AU205" i="1"/>
  <c r="AX205" i="1" s="1"/>
  <c r="AW205" i="1"/>
  <c r="BC205" i="1"/>
  <c r="L206" i="1"/>
  <c r="N206" i="1"/>
  <c r="AK206" i="1"/>
  <c r="E206" i="1" s="1"/>
  <c r="BC206" i="1" s="1"/>
  <c r="AL206" i="1"/>
  <c r="H206" i="1" s="1"/>
  <c r="AM206" i="1"/>
  <c r="AN206" i="1"/>
  <c r="AO206" i="1"/>
  <c r="AP206" i="1"/>
  <c r="J206" i="1" s="1"/>
  <c r="AQ206" i="1" s="1"/>
  <c r="I206" i="1" s="1"/>
  <c r="AR206" i="1"/>
  <c r="AS206" i="1" s="1"/>
  <c r="AT206" i="1"/>
  <c r="AU206" i="1"/>
  <c r="AX206" i="1" s="1"/>
  <c r="AV206" i="1"/>
  <c r="F206" i="1" s="1"/>
  <c r="AY206" i="1" s="1"/>
  <c r="G206" i="1" s="1"/>
  <c r="AW206" i="1"/>
  <c r="L207" i="1"/>
  <c r="N207" i="1"/>
  <c r="AK207" i="1"/>
  <c r="E207" i="1" s="1"/>
  <c r="AL207" i="1"/>
  <c r="AM207" i="1"/>
  <c r="AN207" i="1"/>
  <c r="AO207" i="1"/>
  <c r="AT207" i="1"/>
  <c r="AU207" i="1"/>
  <c r="AX207" i="1" s="1"/>
  <c r="AW207" i="1"/>
  <c r="H208" i="1"/>
  <c r="L208" i="1"/>
  <c r="N208" i="1"/>
  <c r="BC208" i="1" s="1"/>
  <c r="AK208" i="1"/>
  <c r="E208" i="1" s="1"/>
  <c r="AL208" i="1"/>
  <c r="AM208" i="1"/>
  <c r="AN208" i="1"/>
  <c r="AP208" i="1" s="1"/>
  <c r="J208" i="1" s="1"/>
  <c r="AQ208" i="1" s="1"/>
  <c r="AO208" i="1"/>
  <c r="AT208" i="1"/>
  <c r="AU208" i="1" s="1"/>
  <c r="AX208" i="1" s="1"/>
  <c r="AW208" i="1"/>
  <c r="E209" i="1"/>
  <c r="L209" i="1"/>
  <c r="N209" i="1" s="1"/>
  <c r="AK209" i="1"/>
  <c r="AL209" i="1" s="1"/>
  <c r="AM209" i="1"/>
  <c r="AN209" i="1"/>
  <c r="AO209" i="1"/>
  <c r="AT209" i="1"/>
  <c r="AU209" i="1"/>
  <c r="AW209" i="1"/>
  <c r="AX209" i="1"/>
  <c r="E210" i="1"/>
  <c r="L210" i="1"/>
  <c r="N210" i="1" s="1"/>
  <c r="AK210" i="1"/>
  <c r="AL210" i="1"/>
  <c r="H210" i="1" s="1"/>
  <c r="AM210" i="1"/>
  <c r="AN210" i="1"/>
  <c r="AO210" i="1"/>
  <c r="AP210" i="1"/>
  <c r="J210" i="1" s="1"/>
  <c r="AQ210" i="1"/>
  <c r="I210" i="1" s="1"/>
  <c r="AR210" i="1"/>
  <c r="AS210" i="1" s="1"/>
  <c r="AT210" i="1"/>
  <c r="AU210" i="1" s="1"/>
  <c r="AX210" i="1" s="1"/>
  <c r="AV210" i="1"/>
  <c r="AW210" i="1"/>
  <c r="L211" i="1"/>
  <c r="N211" i="1" s="1"/>
  <c r="AK211" i="1"/>
  <c r="E211" i="1" s="1"/>
  <c r="AL211" i="1"/>
  <c r="H211" i="1" s="1"/>
  <c r="AM211" i="1"/>
  <c r="AN211" i="1"/>
  <c r="AO211" i="1"/>
  <c r="AP211" i="1"/>
  <c r="J211" i="1" s="1"/>
  <c r="AQ211" i="1" s="1"/>
  <c r="I211" i="1" s="1"/>
  <c r="AT211" i="1"/>
  <c r="AU211" i="1"/>
  <c r="AX211" i="1" s="1"/>
  <c r="AW211" i="1"/>
  <c r="I165" i="1" l="1"/>
  <c r="AR165" i="1"/>
  <c r="AS165" i="1" s="1"/>
  <c r="AV165" i="1" s="1"/>
  <c r="F165" i="1" s="1"/>
  <c r="AY165" i="1" s="1"/>
  <c r="G165" i="1" s="1"/>
  <c r="BA95" i="1"/>
  <c r="AZ95" i="1"/>
  <c r="BA206" i="1"/>
  <c r="AZ206" i="1"/>
  <c r="I163" i="1"/>
  <c r="AR163" i="1"/>
  <c r="AS163" i="1" s="1"/>
  <c r="AV163" i="1" s="1"/>
  <c r="F163" i="1" s="1"/>
  <c r="AY163" i="1" s="1"/>
  <c r="G163" i="1" s="1"/>
  <c r="BB163" i="1"/>
  <c r="BD163" i="1" s="1"/>
  <c r="I168" i="1"/>
  <c r="AR168" i="1"/>
  <c r="AS168" i="1" s="1"/>
  <c r="AV168" i="1" s="1"/>
  <c r="F168" i="1" s="1"/>
  <c r="AY168" i="1" s="1"/>
  <c r="G168" i="1" s="1"/>
  <c r="I142" i="1"/>
  <c r="AR142" i="1"/>
  <c r="AS142" i="1" s="1"/>
  <c r="AV142" i="1" s="1"/>
  <c r="F142" i="1" s="1"/>
  <c r="AY142" i="1" s="1"/>
  <c r="G142" i="1" s="1"/>
  <c r="AR128" i="1"/>
  <c r="AS128" i="1" s="1"/>
  <c r="AV128" i="1" s="1"/>
  <c r="F128" i="1" s="1"/>
  <c r="AY128" i="1" s="1"/>
  <c r="G128" i="1" s="1"/>
  <c r="I128" i="1"/>
  <c r="I187" i="1"/>
  <c r="AR187" i="1"/>
  <c r="AS187" i="1" s="1"/>
  <c r="AV187" i="1" s="1"/>
  <c r="F187" i="1" s="1"/>
  <c r="AY187" i="1" s="1"/>
  <c r="G187" i="1" s="1"/>
  <c r="I175" i="1"/>
  <c r="AR175" i="1"/>
  <c r="AS175" i="1" s="1"/>
  <c r="AV175" i="1" s="1"/>
  <c r="F175" i="1" s="1"/>
  <c r="AY175" i="1" s="1"/>
  <c r="G175" i="1" s="1"/>
  <c r="AZ132" i="1"/>
  <c r="BA132" i="1"/>
  <c r="I203" i="1"/>
  <c r="AR203" i="1"/>
  <c r="AS203" i="1" s="1"/>
  <c r="AV203" i="1" s="1"/>
  <c r="F203" i="1" s="1"/>
  <c r="AY203" i="1" s="1"/>
  <c r="G203" i="1" s="1"/>
  <c r="I189" i="1"/>
  <c r="AR189" i="1"/>
  <c r="AS189" i="1" s="1"/>
  <c r="AV189" i="1" s="1"/>
  <c r="F189" i="1" s="1"/>
  <c r="AY189" i="1" s="1"/>
  <c r="G189" i="1" s="1"/>
  <c r="AZ185" i="1"/>
  <c r="BA185" i="1"/>
  <c r="BA177" i="1"/>
  <c r="AZ177" i="1"/>
  <c r="I192" i="1"/>
  <c r="AR192" i="1"/>
  <c r="AS192" i="1" s="1"/>
  <c r="AV192" i="1" s="1"/>
  <c r="F192" i="1" s="1"/>
  <c r="AY192" i="1" s="1"/>
  <c r="G192" i="1" s="1"/>
  <c r="I178" i="1"/>
  <c r="AR178" i="1"/>
  <c r="AS178" i="1" s="1"/>
  <c r="AV178" i="1" s="1"/>
  <c r="F178" i="1" s="1"/>
  <c r="AY178" i="1" s="1"/>
  <c r="G178" i="1" s="1"/>
  <c r="BB204" i="1"/>
  <c r="BD204" i="1" s="1"/>
  <c r="I208" i="1"/>
  <c r="AR208" i="1"/>
  <c r="AS208" i="1" s="1"/>
  <c r="AV208" i="1" s="1"/>
  <c r="F208" i="1" s="1"/>
  <c r="AY208" i="1" s="1"/>
  <c r="G208" i="1" s="1"/>
  <c r="I204" i="1"/>
  <c r="AR204" i="1"/>
  <c r="AS204" i="1" s="1"/>
  <c r="AV204" i="1" s="1"/>
  <c r="F204" i="1" s="1"/>
  <c r="AY204" i="1" s="1"/>
  <c r="G204" i="1" s="1"/>
  <c r="AZ158" i="1"/>
  <c r="BA158" i="1"/>
  <c r="I110" i="1"/>
  <c r="AR110" i="1"/>
  <c r="AS110" i="1" s="1"/>
  <c r="AV110" i="1" s="1"/>
  <c r="F110" i="1" s="1"/>
  <c r="AY110" i="1" s="1"/>
  <c r="G110" i="1" s="1"/>
  <c r="H99" i="1"/>
  <c r="BB203" i="1"/>
  <c r="H203" i="1"/>
  <c r="BC203" i="1"/>
  <c r="BD203" i="1" s="1"/>
  <c r="H207" i="1"/>
  <c r="AP199" i="1"/>
  <c r="J199" i="1" s="1"/>
  <c r="AQ199" i="1" s="1"/>
  <c r="BA197" i="1"/>
  <c r="AZ197" i="1"/>
  <c r="E183" i="1"/>
  <c r="AL183" i="1"/>
  <c r="H180" i="1"/>
  <c r="I152" i="1"/>
  <c r="AR152" i="1"/>
  <c r="AS152" i="1" s="1"/>
  <c r="AV152" i="1" s="1"/>
  <c r="F152" i="1" s="1"/>
  <c r="AY152" i="1" s="1"/>
  <c r="G152" i="1" s="1"/>
  <c r="I61" i="1"/>
  <c r="AR61" i="1"/>
  <c r="AS61" i="1" s="1"/>
  <c r="AV61" i="1" s="1"/>
  <c r="F61" i="1" s="1"/>
  <c r="AY61" i="1" s="1"/>
  <c r="G61" i="1" s="1"/>
  <c r="BC207" i="1"/>
  <c r="I190" i="1"/>
  <c r="AR190" i="1"/>
  <c r="AS190" i="1" s="1"/>
  <c r="AV190" i="1" s="1"/>
  <c r="F190" i="1" s="1"/>
  <c r="AY190" i="1" s="1"/>
  <c r="G190" i="1" s="1"/>
  <c r="AP188" i="1"/>
  <c r="J188" i="1" s="1"/>
  <c r="AQ188" i="1" s="1"/>
  <c r="AL154" i="1"/>
  <c r="AP154" i="1" s="1"/>
  <c r="J154" i="1" s="1"/>
  <c r="AQ154" i="1" s="1"/>
  <c r="E154" i="1"/>
  <c r="BA146" i="1"/>
  <c r="AZ146" i="1"/>
  <c r="AL134" i="1"/>
  <c r="E134" i="1"/>
  <c r="BC125" i="1"/>
  <c r="AX110" i="1"/>
  <c r="H105" i="1"/>
  <c r="AP105" i="1"/>
  <c r="J105" i="1" s="1"/>
  <c r="AQ105" i="1" s="1"/>
  <c r="BC210" i="1"/>
  <c r="E199" i="1"/>
  <c r="AL199" i="1"/>
  <c r="H161" i="1"/>
  <c r="BC146" i="1"/>
  <c r="BD146" i="1" s="1"/>
  <c r="BC11" i="1"/>
  <c r="AL188" i="1"/>
  <c r="AR166" i="1"/>
  <c r="AS166" i="1" s="1"/>
  <c r="AV166" i="1" s="1"/>
  <c r="F166" i="1" s="1"/>
  <c r="AY166" i="1" s="1"/>
  <c r="G166" i="1" s="1"/>
  <c r="I166" i="1"/>
  <c r="BC161" i="1"/>
  <c r="BB158" i="1"/>
  <c r="AR149" i="1"/>
  <c r="AS149" i="1" s="1"/>
  <c r="AV149" i="1" s="1"/>
  <c r="F149" i="1" s="1"/>
  <c r="AY149" i="1" s="1"/>
  <c r="G149" i="1" s="1"/>
  <c r="I149" i="1"/>
  <c r="AL139" i="1"/>
  <c r="E139" i="1"/>
  <c r="H118" i="1"/>
  <c r="AR112" i="1"/>
  <c r="AS112" i="1" s="1"/>
  <c r="AV112" i="1" s="1"/>
  <c r="F112" i="1" s="1"/>
  <c r="AY112" i="1" s="1"/>
  <c r="G112" i="1" s="1"/>
  <c r="AR103" i="1"/>
  <c r="AS103" i="1" s="1"/>
  <c r="AV103" i="1" s="1"/>
  <c r="F103" i="1" s="1"/>
  <c r="AY103" i="1" s="1"/>
  <c r="G103" i="1" s="1"/>
  <c r="BB103" i="1"/>
  <c r="BD103" i="1" s="1"/>
  <c r="BA57" i="1"/>
  <c r="AZ57" i="1"/>
  <c r="AR164" i="1"/>
  <c r="AS164" i="1" s="1"/>
  <c r="AV164" i="1" s="1"/>
  <c r="F164" i="1" s="1"/>
  <c r="AY164" i="1" s="1"/>
  <c r="G164" i="1" s="1"/>
  <c r="I164" i="1"/>
  <c r="AR106" i="1"/>
  <c r="AS106" i="1" s="1"/>
  <c r="AV106" i="1" s="1"/>
  <c r="F106" i="1" s="1"/>
  <c r="AY106" i="1" s="1"/>
  <c r="G106" i="1" s="1"/>
  <c r="BB106" i="1"/>
  <c r="BD106" i="1" s="1"/>
  <c r="I106" i="1"/>
  <c r="I200" i="1"/>
  <c r="AR200" i="1"/>
  <c r="AS200" i="1" s="1"/>
  <c r="AV200" i="1" s="1"/>
  <c r="F200" i="1" s="1"/>
  <c r="AY200" i="1" s="1"/>
  <c r="G200" i="1" s="1"/>
  <c r="AZ126" i="1"/>
  <c r="BA126" i="1"/>
  <c r="BC118" i="1"/>
  <c r="I193" i="1"/>
  <c r="AR193" i="1"/>
  <c r="AS193" i="1" s="1"/>
  <c r="AV193" i="1" s="1"/>
  <c r="F193" i="1" s="1"/>
  <c r="AY193" i="1" s="1"/>
  <c r="G193" i="1" s="1"/>
  <c r="H147" i="1"/>
  <c r="AP147" i="1"/>
  <c r="J147" i="1" s="1"/>
  <c r="AQ147" i="1" s="1"/>
  <c r="E38" i="1"/>
  <c r="AL38" i="1"/>
  <c r="BC171" i="1"/>
  <c r="I198" i="1"/>
  <c r="AR198" i="1"/>
  <c r="AS198" i="1" s="1"/>
  <c r="AV198" i="1" s="1"/>
  <c r="F198" i="1" s="1"/>
  <c r="AY198" i="1" s="1"/>
  <c r="G198" i="1" s="1"/>
  <c r="AR186" i="1"/>
  <c r="AS186" i="1" s="1"/>
  <c r="AV186" i="1" s="1"/>
  <c r="F186" i="1" s="1"/>
  <c r="AY186" i="1" s="1"/>
  <c r="G186" i="1" s="1"/>
  <c r="I186" i="1"/>
  <c r="AY131" i="1"/>
  <c r="G131" i="1" s="1"/>
  <c r="BB131" i="1"/>
  <c r="F210" i="1"/>
  <c r="AZ202" i="1"/>
  <c r="BA202" i="1"/>
  <c r="AP135" i="1"/>
  <c r="J135" i="1" s="1"/>
  <c r="AQ135" i="1" s="1"/>
  <c r="H135" i="1"/>
  <c r="BC114" i="1"/>
  <c r="AZ98" i="1"/>
  <c r="BA98" i="1"/>
  <c r="BB28" i="1"/>
  <c r="BD28" i="1" s="1"/>
  <c r="I22" i="1"/>
  <c r="AR22" i="1"/>
  <c r="AS22" i="1" s="1"/>
  <c r="AV22" i="1" s="1"/>
  <c r="F22" i="1" s="1"/>
  <c r="AY22" i="1" s="1"/>
  <c r="G22" i="1" s="1"/>
  <c r="AP182" i="1"/>
  <c r="J182" i="1" s="1"/>
  <c r="AQ182" i="1" s="1"/>
  <c r="BC135" i="1"/>
  <c r="H193" i="1"/>
  <c r="I172" i="1"/>
  <c r="AR172" i="1"/>
  <c r="AS172" i="1" s="1"/>
  <c r="AV172" i="1" s="1"/>
  <c r="F172" i="1" s="1"/>
  <c r="AY172" i="1" s="1"/>
  <c r="G172" i="1" s="1"/>
  <c r="H160" i="1"/>
  <c r="H140" i="1"/>
  <c r="I138" i="1"/>
  <c r="AR138" i="1"/>
  <c r="AS138" i="1" s="1"/>
  <c r="AV138" i="1" s="1"/>
  <c r="F138" i="1" s="1"/>
  <c r="AY138" i="1" s="1"/>
  <c r="G138" i="1" s="1"/>
  <c r="AL133" i="1"/>
  <c r="AR191" i="1"/>
  <c r="AS191" i="1" s="1"/>
  <c r="AV191" i="1" s="1"/>
  <c r="F191" i="1" s="1"/>
  <c r="AY191" i="1" s="1"/>
  <c r="G191" i="1" s="1"/>
  <c r="BB191" i="1"/>
  <c r="BD191" i="1" s="1"/>
  <c r="I191" i="1"/>
  <c r="I174" i="1"/>
  <c r="AR174" i="1"/>
  <c r="AS174" i="1" s="1"/>
  <c r="AV174" i="1" s="1"/>
  <c r="F174" i="1" s="1"/>
  <c r="AY174" i="1" s="1"/>
  <c r="G174" i="1" s="1"/>
  <c r="BC174" i="1"/>
  <c r="I170" i="1"/>
  <c r="AR170" i="1"/>
  <c r="AS170" i="1" s="1"/>
  <c r="AV170" i="1" s="1"/>
  <c r="F170" i="1" s="1"/>
  <c r="AY170" i="1" s="1"/>
  <c r="G170" i="1" s="1"/>
  <c r="BC160" i="1"/>
  <c r="BC133" i="1"/>
  <c r="AR107" i="1"/>
  <c r="AS107" i="1" s="1"/>
  <c r="AV107" i="1" s="1"/>
  <c r="F107" i="1" s="1"/>
  <c r="AY107" i="1" s="1"/>
  <c r="G107" i="1" s="1"/>
  <c r="BB107" i="1"/>
  <c r="BD107" i="1" s="1"/>
  <c r="I107" i="1"/>
  <c r="BB190" i="1"/>
  <c r="BD190" i="1" s="1"/>
  <c r="AP209" i="1"/>
  <c r="J209" i="1" s="1"/>
  <c r="AQ209" i="1" s="1"/>
  <c r="H209" i="1"/>
  <c r="BC145" i="1"/>
  <c r="BC188" i="1"/>
  <c r="I25" i="1"/>
  <c r="AR25" i="1"/>
  <c r="AS25" i="1" s="1"/>
  <c r="AV25" i="1" s="1"/>
  <c r="F25" i="1" s="1"/>
  <c r="AY25" i="1" s="1"/>
  <c r="G25" i="1" s="1"/>
  <c r="I162" i="1"/>
  <c r="AR162" i="1"/>
  <c r="AS162" i="1" s="1"/>
  <c r="AV162" i="1" s="1"/>
  <c r="F162" i="1" s="1"/>
  <c r="AY162" i="1" s="1"/>
  <c r="G162" i="1" s="1"/>
  <c r="I123" i="1"/>
  <c r="AR123" i="1"/>
  <c r="AS123" i="1" s="1"/>
  <c r="AV123" i="1" s="1"/>
  <c r="F123" i="1" s="1"/>
  <c r="AY123" i="1" s="1"/>
  <c r="G123" i="1" s="1"/>
  <c r="BC181" i="1"/>
  <c r="BC86" i="1"/>
  <c r="AX39" i="1"/>
  <c r="BC147" i="1"/>
  <c r="I205" i="1"/>
  <c r="AR205" i="1"/>
  <c r="AS205" i="1" s="1"/>
  <c r="AV205" i="1" s="1"/>
  <c r="F205" i="1" s="1"/>
  <c r="AY205" i="1" s="1"/>
  <c r="G205" i="1" s="1"/>
  <c r="I158" i="1"/>
  <c r="BC150" i="1"/>
  <c r="AL129" i="1"/>
  <c r="E129" i="1"/>
  <c r="BC119" i="1"/>
  <c r="BA94" i="1"/>
  <c r="AZ94" i="1"/>
  <c r="I78" i="1"/>
  <c r="AR78" i="1"/>
  <c r="AS78" i="1" s="1"/>
  <c r="AV78" i="1" s="1"/>
  <c r="F78" i="1" s="1"/>
  <c r="AY78" i="1" s="1"/>
  <c r="G78" i="1" s="1"/>
  <c r="BB198" i="1"/>
  <c r="BD198" i="1" s="1"/>
  <c r="H198" i="1"/>
  <c r="BD158" i="1"/>
  <c r="AZ116" i="1"/>
  <c r="BA116" i="1"/>
  <c r="AZ44" i="1"/>
  <c r="BA44" i="1"/>
  <c r="BA167" i="1"/>
  <c r="AZ167" i="1"/>
  <c r="H171" i="1"/>
  <c r="H86" i="1"/>
  <c r="AP153" i="1"/>
  <c r="J153" i="1" s="1"/>
  <c r="AQ153" i="1" s="1"/>
  <c r="AR169" i="1"/>
  <c r="AS169" i="1" s="1"/>
  <c r="AV169" i="1" s="1"/>
  <c r="F169" i="1" s="1"/>
  <c r="AY169" i="1" s="1"/>
  <c r="G169" i="1" s="1"/>
  <c r="I169" i="1"/>
  <c r="BB169" i="1"/>
  <c r="BD169" i="1" s="1"/>
  <c r="AR201" i="1"/>
  <c r="AS201" i="1" s="1"/>
  <c r="AV201" i="1" s="1"/>
  <c r="F201" i="1" s="1"/>
  <c r="AY201" i="1" s="1"/>
  <c r="G201" i="1" s="1"/>
  <c r="BB201" i="1"/>
  <c r="BD201" i="1" s="1"/>
  <c r="AP194" i="1"/>
  <c r="J194" i="1" s="1"/>
  <c r="AQ194" i="1" s="1"/>
  <c r="H204" i="1"/>
  <c r="I201" i="1"/>
  <c r="BB174" i="1"/>
  <c r="BD174" i="1" s="1"/>
  <c r="H170" i="1"/>
  <c r="BB170" i="1"/>
  <c r="BD170" i="1" s="1"/>
  <c r="BC209" i="1"/>
  <c r="H194" i="1"/>
  <c r="I120" i="1"/>
  <c r="AR120" i="1"/>
  <c r="AS120" i="1" s="1"/>
  <c r="AV120" i="1" s="1"/>
  <c r="F120" i="1" s="1"/>
  <c r="AY120" i="1" s="1"/>
  <c r="G120" i="1" s="1"/>
  <c r="I48" i="1"/>
  <c r="AR48" i="1"/>
  <c r="AS48" i="1" s="1"/>
  <c r="AV48" i="1" s="1"/>
  <c r="F48" i="1" s="1"/>
  <c r="AY48" i="1" s="1"/>
  <c r="G48" i="1" s="1"/>
  <c r="I179" i="1"/>
  <c r="BB179" i="1"/>
  <c r="BD179" i="1" s="1"/>
  <c r="AR179" i="1"/>
  <c r="AS179" i="1" s="1"/>
  <c r="AV179" i="1" s="1"/>
  <c r="F179" i="1" s="1"/>
  <c r="AY179" i="1" s="1"/>
  <c r="G179" i="1" s="1"/>
  <c r="AP207" i="1"/>
  <c r="J207" i="1" s="1"/>
  <c r="AQ207" i="1" s="1"/>
  <c r="AP195" i="1"/>
  <c r="J195" i="1" s="1"/>
  <c r="AQ195" i="1" s="1"/>
  <c r="BB166" i="1"/>
  <c r="BD166" i="1" s="1"/>
  <c r="AR91" i="1"/>
  <c r="AS91" i="1" s="1"/>
  <c r="AV91" i="1" s="1"/>
  <c r="F91" i="1" s="1"/>
  <c r="AY91" i="1" s="1"/>
  <c r="G91" i="1" s="1"/>
  <c r="BB91" i="1"/>
  <c r="BD91" i="1" s="1"/>
  <c r="I184" i="1"/>
  <c r="AR184" i="1"/>
  <c r="AS184" i="1" s="1"/>
  <c r="AV184" i="1" s="1"/>
  <c r="F184" i="1" s="1"/>
  <c r="AY184" i="1" s="1"/>
  <c r="G184" i="1" s="1"/>
  <c r="BB184" i="1"/>
  <c r="BD184" i="1" s="1"/>
  <c r="AR196" i="1"/>
  <c r="AS196" i="1" s="1"/>
  <c r="AV196" i="1" s="1"/>
  <c r="F196" i="1" s="1"/>
  <c r="AY196" i="1" s="1"/>
  <c r="G196" i="1" s="1"/>
  <c r="I196" i="1"/>
  <c r="AR211" i="1"/>
  <c r="AS211" i="1" s="1"/>
  <c r="AV211" i="1" s="1"/>
  <c r="F211" i="1" s="1"/>
  <c r="AY211" i="1" s="1"/>
  <c r="G211" i="1" s="1"/>
  <c r="AP183" i="1"/>
  <c r="J183" i="1" s="1"/>
  <c r="AQ183" i="1" s="1"/>
  <c r="AP180" i="1"/>
  <c r="J180" i="1" s="1"/>
  <c r="AQ180" i="1" s="1"/>
  <c r="AP173" i="1"/>
  <c r="J173" i="1" s="1"/>
  <c r="AQ173" i="1" s="1"/>
  <c r="AP161" i="1"/>
  <c r="J161" i="1" s="1"/>
  <c r="AQ161" i="1" s="1"/>
  <c r="I92" i="1"/>
  <c r="BB92" i="1"/>
  <c r="AR92" i="1"/>
  <c r="AS92" i="1" s="1"/>
  <c r="AV92" i="1" s="1"/>
  <c r="F92" i="1" s="1"/>
  <c r="AY92" i="1" s="1"/>
  <c r="G92" i="1" s="1"/>
  <c r="I68" i="1"/>
  <c r="AR68" i="1"/>
  <c r="AS68" i="1" s="1"/>
  <c r="AV68" i="1" s="1"/>
  <c r="F68" i="1" s="1"/>
  <c r="AY68" i="1" s="1"/>
  <c r="G68" i="1" s="1"/>
  <c r="AP181" i="1"/>
  <c r="J181" i="1" s="1"/>
  <c r="AQ181" i="1" s="1"/>
  <c r="BC159" i="1"/>
  <c r="BC137" i="1"/>
  <c r="AR88" i="1"/>
  <c r="AS88" i="1" s="1"/>
  <c r="AV88" i="1" s="1"/>
  <c r="F88" i="1" s="1"/>
  <c r="AY88" i="1" s="1"/>
  <c r="G88" i="1" s="1"/>
  <c r="I88" i="1"/>
  <c r="AZ77" i="1"/>
  <c r="BA77" i="1"/>
  <c r="BC76" i="1"/>
  <c r="I67" i="1"/>
  <c r="AR67" i="1"/>
  <c r="AS67" i="1" s="1"/>
  <c r="AV67" i="1" s="1"/>
  <c r="F67" i="1" s="1"/>
  <c r="AY67" i="1" s="1"/>
  <c r="G67" i="1" s="1"/>
  <c r="H114" i="1"/>
  <c r="AP114" i="1"/>
  <c r="J114" i="1" s="1"/>
  <c r="AQ114" i="1" s="1"/>
  <c r="AL111" i="1"/>
  <c r="E111" i="1"/>
  <c r="E109" i="1"/>
  <c r="AL109" i="1"/>
  <c r="H97" i="1"/>
  <c r="BB185" i="1"/>
  <c r="BD185" i="1" s="1"/>
  <c r="BB172" i="1"/>
  <c r="BD172" i="1" s="1"/>
  <c r="AP171" i="1"/>
  <c r="J171" i="1" s="1"/>
  <c r="AQ171" i="1" s="1"/>
  <c r="AL153" i="1"/>
  <c r="E153" i="1"/>
  <c r="BC151" i="1"/>
  <c r="BB149" i="1"/>
  <c r="BD149" i="1" s="1"/>
  <c r="BC128" i="1"/>
  <c r="I52" i="1"/>
  <c r="AR52" i="1"/>
  <c r="AS52" i="1" s="1"/>
  <c r="AV52" i="1" s="1"/>
  <c r="F52" i="1" s="1"/>
  <c r="AY52" i="1" s="1"/>
  <c r="G52" i="1" s="1"/>
  <c r="AL148" i="1"/>
  <c r="AP148" i="1" s="1"/>
  <c r="J148" i="1" s="1"/>
  <c r="AQ148" i="1" s="1"/>
  <c r="E148" i="1"/>
  <c r="H41" i="1"/>
  <c r="BB167" i="1"/>
  <c r="BD167" i="1" s="1"/>
  <c r="I131" i="1"/>
  <c r="H126" i="1"/>
  <c r="BB126" i="1"/>
  <c r="BD126" i="1" s="1"/>
  <c r="H110" i="1"/>
  <c r="BC202" i="1"/>
  <c r="AX138" i="1"/>
  <c r="I116" i="1"/>
  <c r="H98" i="1"/>
  <c r="BB98" i="1"/>
  <c r="BD98" i="1" s="1"/>
  <c r="AR93" i="1"/>
  <c r="AS93" i="1" s="1"/>
  <c r="AV93" i="1" s="1"/>
  <c r="F93" i="1" s="1"/>
  <c r="AY93" i="1" s="1"/>
  <c r="G93" i="1" s="1"/>
  <c r="I93" i="1"/>
  <c r="BC92" i="1"/>
  <c r="BD92" i="1"/>
  <c r="BC57" i="1"/>
  <c r="BD57" i="1"/>
  <c r="BB177" i="1"/>
  <c r="BD177" i="1" s="1"/>
  <c r="AP176" i="1"/>
  <c r="J176" i="1" s="1"/>
  <c r="AQ176" i="1" s="1"/>
  <c r="AL156" i="1"/>
  <c r="AR127" i="1"/>
  <c r="AS127" i="1" s="1"/>
  <c r="AV127" i="1" s="1"/>
  <c r="F127" i="1" s="1"/>
  <c r="AY127" i="1" s="1"/>
  <c r="G127" i="1" s="1"/>
  <c r="H117" i="1"/>
  <c r="AP117" i="1"/>
  <c r="J117" i="1" s="1"/>
  <c r="AQ117" i="1" s="1"/>
  <c r="AX150" i="1"/>
  <c r="AP15" i="1"/>
  <c r="J15" i="1" s="1"/>
  <c r="AQ15" i="1" s="1"/>
  <c r="H15" i="1"/>
  <c r="BC155" i="1"/>
  <c r="AL143" i="1"/>
  <c r="E143" i="1"/>
  <c r="I132" i="1"/>
  <c r="BC130" i="1"/>
  <c r="E46" i="1"/>
  <c r="AL46" i="1"/>
  <c r="AP46" i="1" s="1"/>
  <c r="J46" i="1" s="1"/>
  <c r="AQ46" i="1" s="1"/>
  <c r="I42" i="1"/>
  <c r="BB42" i="1"/>
  <c r="AR42" i="1"/>
  <c r="AS42" i="1" s="1"/>
  <c r="AV42" i="1" s="1"/>
  <c r="F42" i="1" s="1"/>
  <c r="AY42" i="1" s="1"/>
  <c r="G42" i="1" s="1"/>
  <c r="H167" i="1"/>
  <c r="AR13" i="1"/>
  <c r="AS13" i="1" s="1"/>
  <c r="AV13" i="1" s="1"/>
  <c r="F13" i="1" s="1"/>
  <c r="AY13" i="1" s="1"/>
  <c r="G13" i="1" s="1"/>
  <c r="I13" i="1"/>
  <c r="BB202" i="1"/>
  <c r="BD202" i="1" s="1"/>
  <c r="H187" i="1"/>
  <c r="BB211" i="1"/>
  <c r="BD211" i="1" s="1"/>
  <c r="H178" i="1"/>
  <c r="E157" i="1"/>
  <c r="AL157" i="1"/>
  <c r="E117" i="1"/>
  <c r="H87" i="1"/>
  <c r="BC211" i="1"/>
  <c r="BC142" i="1"/>
  <c r="BC140" i="1"/>
  <c r="BB127" i="1"/>
  <c r="H127" i="1"/>
  <c r="BB93" i="1"/>
  <c r="BD93" i="1" s="1"/>
  <c r="I47" i="1"/>
  <c r="AR47" i="1"/>
  <c r="AS47" i="1" s="1"/>
  <c r="AV47" i="1" s="1"/>
  <c r="F47" i="1" s="1"/>
  <c r="AY47" i="1" s="1"/>
  <c r="G47" i="1" s="1"/>
  <c r="I55" i="1"/>
  <c r="AR55" i="1"/>
  <c r="AS55" i="1" s="1"/>
  <c r="AV55" i="1" s="1"/>
  <c r="F55" i="1" s="1"/>
  <c r="AY55" i="1" s="1"/>
  <c r="G55" i="1" s="1"/>
  <c r="AP130" i="1"/>
  <c r="J130" i="1" s="1"/>
  <c r="AQ130" i="1" s="1"/>
  <c r="I60" i="1"/>
  <c r="AR60" i="1"/>
  <c r="AS60" i="1" s="1"/>
  <c r="AV60" i="1" s="1"/>
  <c r="F60" i="1" s="1"/>
  <c r="AY60" i="1" s="1"/>
  <c r="G60" i="1" s="1"/>
  <c r="H177" i="1"/>
  <c r="BB197" i="1"/>
  <c r="BD197" i="1" s="1"/>
  <c r="AL144" i="1"/>
  <c r="E144" i="1"/>
  <c r="BC131" i="1"/>
  <c r="BD131" i="1"/>
  <c r="BC127" i="1"/>
  <c r="BD127" i="1"/>
  <c r="AX125" i="1"/>
  <c r="H122" i="1"/>
  <c r="AP118" i="1"/>
  <c r="J118" i="1" s="1"/>
  <c r="AQ118" i="1" s="1"/>
  <c r="BC87" i="1"/>
  <c r="AP74" i="1"/>
  <c r="J74" i="1" s="1"/>
  <c r="AQ74" i="1" s="1"/>
  <c r="BB54" i="1"/>
  <c r="I54" i="1"/>
  <c r="AR54" i="1"/>
  <c r="AS54" i="1" s="1"/>
  <c r="AV54" i="1" s="1"/>
  <c r="F54" i="1" s="1"/>
  <c r="AY54" i="1" s="1"/>
  <c r="G54" i="1" s="1"/>
  <c r="BC27" i="1"/>
  <c r="AP99" i="1"/>
  <c r="J99" i="1" s="1"/>
  <c r="AQ99" i="1" s="1"/>
  <c r="N90" i="1"/>
  <c r="BC90" i="1" s="1"/>
  <c r="AP90" i="1"/>
  <c r="J90" i="1" s="1"/>
  <c r="AQ90" i="1" s="1"/>
  <c r="E51" i="1"/>
  <c r="AL51" i="1"/>
  <c r="E30" i="1"/>
  <c r="AL30" i="1"/>
  <c r="AP30" i="1" s="1"/>
  <c r="J30" i="1" s="1"/>
  <c r="AQ30" i="1" s="1"/>
  <c r="I28" i="1"/>
  <c r="AR28" i="1"/>
  <c r="AS28" i="1" s="1"/>
  <c r="AV28" i="1" s="1"/>
  <c r="F28" i="1" s="1"/>
  <c r="AY28" i="1" s="1"/>
  <c r="G28" i="1" s="1"/>
  <c r="BB25" i="1"/>
  <c r="H25" i="1"/>
  <c r="BA17" i="1"/>
  <c r="AZ17" i="1"/>
  <c r="BB206" i="1"/>
  <c r="BD206" i="1" s="1"/>
  <c r="BB165" i="1"/>
  <c r="BD165" i="1" s="1"/>
  <c r="BB152" i="1"/>
  <c r="BD152" i="1" s="1"/>
  <c r="H152" i="1"/>
  <c r="BC132" i="1"/>
  <c r="I94" i="1"/>
  <c r="BB94" i="1"/>
  <c r="BD94" i="1" s="1"/>
  <c r="BC85" i="1"/>
  <c r="BA81" i="1"/>
  <c r="H74" i="1"/>
  <c r="AP160" i="1"/>
  <c r="J160" i="1" s="1"/>
  <c r="AQ160" i="1" s="1"/>
  <c r="AP83" i="1"/>
  <c r="J83" i="1" s="1"/>
  <c r="AQ83" i="1" s="1"/>
  <c r="N82" i="1"/>
  <c r="AP82" i="1"/>
  <c r="J82" i="1" s="1"/>
  <c r="AQ82" i="1" s="1"/>
  <c r="AL159" i="1"/>
  <c r="AP155" i="1"/>
  <c r="J155" i="1" s="1"/>
  <c r="AQ155" i="1" s="1"/>
  <c r="AP151" i="1"/>
  <c r="J151" i="1" s="1"/>
  <c r="AQ151" i="1" s="1"/>
  <c r="AP137" i="1"/>
  <c r="J137" i="1" s="1"/>
  <c r="AQ137" i="1" s="1"/>
  <c r="AL125" i="1"/>
  <c r="N72" i="1"/>
  <c r="AP72" i="1"/>
  <c r="J72" i="1" s="1"/>
  <c r="AQ72" i="1" s="1"/>
  <c r="BC71" i="1"/>
  <c r="AP56" i="1"/>
  <c r="J56" i="1" s="1"/>
  <c r="AQ56" i="1" s="1"/>
  <c r="AL50" i="1"/>
  <c r="AP50" i="1" s="1"/>
  <c r="J50" i="1" s="1"/>
  <c r="AQ50" i="1" s="1"/>
  <c r="BC41" i="1"/>
  <c r="E18" i="1"/>
  <c r="AL18" i="1"/>
  <c r="AP18" i="1" s="1"/>
  <c r="J18" i="1" s="1"/>
  <c r="AQ18" i="1" s="1"/>
  <c r="AX145" i="1"/>
  <c r="AX135" i="1"/>
  <c r="BB132" i="1"/>
  <c r="BD132" i="1" s="1"/>
  <c r="I115" i="1"/>
  <c r="AR115" i="1"/>
  <c r="AS115" i="1" s="1"/>
  <c r="AV115" i="1" s="1"/>
  <c r="F115" i="1" s="1"/>
  <c r="I62" i="1"/>
  <c r="BB62" i="1"/>
  <c r="BD62" i="1" s="1"/>
  <c r="AR62" i="1"/>
  <c r="AS62" i="1" s="1"/>
  <c r="AV62" i="1" s="1"/>
  <c r="F62" i="1" s="1"/>
  <c r="AY62" i="1" s="1"/>
  <c r="G62" i="1" s="1"/>
  <c r="BC50" i="1"/>
  <c r="H13" i="1"/>
  <c r="BC110" i="1"/>
  <c r="AP45" i="1"/>
  <c r="J45" i="1" s="1"/>
  <c r="AQ45" i="1" s="1"/>
  <c r="I37" i="1"/>
  <c r="AR37" i="1"/>
  <c r="AS37" i="1" s="1"/>
  <c r="AV37" i="1" s="1"/>
  <c r="F37" i="1" s="1"/>
  <c r="AY37" i="1" s="1"/>
  <c r="G37" i="1" s="1"/>
  <c r="BC13" i="1"/>
  <c r="AX149" i="1"/>
  <c r="AX140" i="1"/>
  <c r="AP136" i="1"/>
  <c r="J136" i="1" s="1"/>
  <c r="AQ136" i="1" s="1"/>
  <c r="AL124" i="1"/>
  <c r="AP124" i="1" s="1"/>
  <c r="J124" i="1" s="1"/>
  <c r="AQ124" i="1" s="1"/>
  <c r="E124" i="1"/>
  <c r="AP122" i="1"/>
  <c r="J122" i="1" s="1"/>
  <c r="AQ122" i="1" s="1"/>
  <c r="BC113" i="1"/>
  <c r="BC94" i="1"/>
  <c r="BB77" i="1"/>
  <c r="BD77" i="1" s="1"/>
  <c r="AP73" i="1"/>
  <c r="J73" i="1" s="1"/>
  <c r="AQ73" i="1" s="1"/>
  <c r="BC72" i="1"/>
  <c r="BC56" i="1"/>
  <c r="AP150" i="1"/>
  <c r="J150" i="1" s="1"/>
  <c r="AQ150" i="1" s="1"/>
  <c r="AP141" i="1"/>
  <c r="J141" i="1" s="1"/>
  <c r="AQ141" i="1" s="1"/>
  <c r="H132" i="1"/>
  <c r="E89" i="1"/>
  <c r="AL89" i="1"/>
  <c r="AL85" i="1"/>
  <c r="AR69" i="1"/>
  <c r="AS69" i="1" s="1"/>
  <c r="AV69" i="1" s="1"/>
  <c r="F69" i="1" s="1"/>
  <c r="AY69" i="1" s="1"/>
  <c r="G69" i="1" s="1"/>
  <c r="BC36" i="1"/>
  <c r="BB146" i="1"/>
  <c r="AX144" i="1"/>
  <c r="BC126" i="1"/>
  <c r="BC99" i="1"/>
  <c r="H31" i="1"/>
  <c r="AP24" i="1"/>
  <c r="J24" i="1" s="1"/>
  <c r="AQ24" i="1" s="1"/>
  <c r="I17" i="1"/>
  <c r="BB17" i="1"/>
  <c r="BD17" i="1" s="1"/>
  <c r="AP145" i="1"/>
  <c r="J145" i="1" s="1"/>
  <c r="AQ145" i="1" s="1"/>
  <c r="E138" i="1"/>
  <c r="BC123" i="1"/>
  <c r="AL121" i="1"/>
  <c r="AP121" i="1" s="1"/>
  <c r="J121" i="1" s="1"/>
  <c r="AQ121" i="1" s="1"/>
  <c r="AP102" i="1"/>
  <c r="J102" i="1" s="1"/>
  <c r="AQ102" i="1" s="1"/>
  <c r="AL101" i="1"/>
  <c r="E101" i="1"/>
  <c r="H21" i="1"/>
  <c r="AR19" i="1"/>
  <c r="AS19" i="1" s="1"/>
  <c r="AV19" i="1" s="1"/>
  <c r="F19" i="1" s="1"/>
  <c r="AY19" i="1" s="1"/>
  <c r="G19" i="1" s="1"/>
  <c r="BB19" i="1"/>
  <c r="BD19" i="1" s="1"/>
  <c r="I19" i="1"/>
  <c r="AX139" i="1"/>
  <c r="H137" i="1"/>
  <c r="BC121" i="1"/>
  <c r="AP119" i="1"/>
  <c r="J119" i="1" s="1"/>
  <c r="AQ119" i="1" s="1"/>
  <c r="H116" i="1"/>
  <c r="BB116" i="1"/>
  <c r="BD116" i="1" s="1"/>
  <c r="BD112" i="1"/>
  <c r="AP86" i="1"/>
  <c r="J86" i="1" s="1"/>
  <c r="AQ86" i="1" s="1"/>
  <c r="AX67" i="1"/>
  <c r="H151" i="1"/>
  <c r="H142" i="1"/>
  <c r="AP140" i="1"/>
  <c r="J140" i="1" s="1"/>
  <c r="AQ140" i="1" s="1"/>
  <c r="BB120" i="1"/>
  <c r="BD120" i="1" s="1"/>
  <c r="E108" i="1"/>
  <c r="AL108" i="1"/>
  <c r="H56" i="1"/>
  <c r="BC42" i="1"/>
  <c r="BD42" i="1"/>
  <c r="BC82" i="1"/>
  <c r="BB68" i="1"/>
  <c r="BD68" i="1" s="1"/>
  <c r="BB44" i="1"/>
  <c r="I44" i="1"/>
  <c r="AP21" i="1"/>
  <c r="J21" i="1" s="1"/>
  <c r="AQ21" i="1" s="1"/>
  <c r="BC15" i="1"/>
  <c r="AL113" i="1"/>
  <c r="AX102" i="1"/>
  <c r="AX90" i="1"/>
  <c r="AP76" i="1"/>
  <c r="J76" i="1" s="1"/>
  <c r="AQ76" i="1" s="1"/>
  <c r="E75" i="1"/>
  <c r="AL75" i="1"/>
  <c r="BC25" i="1"/>
  <c r="BD25" i="1"/>
  <c r="AP104" i="1"/>
  <c r="J104" i="1" s="1"/>
  <c r="AQ104" i="1" s="1"/>
  <c r="AL96" i="1"/>
  <c r="BC74" i="1"/>
  <c r="BB95" i="1"/>
  <c r="BD95" i="1" s="1"/>
  <c r="I80" i="1"/>
  <c r="AR80" i="1"/>
  <c r="AS80" i="1" s="1"/>
  <c r="AV80" i="1" s="1"/>
  <c r="F80" i="1" s="1"/>
  <c r="BB48" i="1"/>
  <c r="BD48" i="1" s="1"/>
  <c r="H48" i="1"/>
  <c r="I20" i="1"/>
  <c r="AR20" i="1"/>
  <c r="AS20" i="1" s="1"/>
  <c r="AV20" i="1" s="1"/>
  <c r="F20" i="1" s="1"/>
  <c r="AY20" i="1" s="1"/>
  <c r="G20" i="1" s="1"/>
  <c r="AL104" i="1"/>
  <c r="E104" i="1"/>
  <c r="BC68" i="1"/>
  <c r="I39" i="1"/>
  <c r="AR39" i="1"/>
  <c r="AS39" i="1" s="1"/>
  <c r="AV39" i="1" s="1"/>
  <c r="F39" i="1" s="1"/>
  <c r="AY39" i="1" s="1"/>
  <c r="G39" i="1" s="1"/>
  <c r="BB112" i="1"/>
  <c r="H112" i="1"/>
  <c r="AL79" i="1"/>
  <c r="H78" i="1"/>
  <c r="BB78" i="1"/>
  <c r="BD78" i="1" s="1"/>
  <c r="AP70" i="1"/>
  <c r="J70" i="1" s="1"/>
  <c r="AQ70" i="1" s="1"/>
  <c r="H61" i="1"/>
  <c r="E45" i="1"/>
  <c r="AL45" i="1"/>
  <c r="BC32" i="1"/>
  <c r="H95" i="1"/>
  <c r="AP23" i="1"/>
  <c r="J23" i="1" s="1"/>
  <c r="AQ23" i="1" s="1"/>
  <c r="AP101" i="1"/>
  <c r="J101" i="1" s="1"/>
  <c r="AQ101" i="1" s="1"/>
  <c r="AP100" i="1"/>
  <c r="J100" i="1" s="1"/>
  <c r="AQ100" i="1" s="1"/>
  <c r="AP85" i="1"/>
  <c r="J85" i="1" s="1"/>
  <c r="AQ85" i="1" s="1"/>
  <c r="AP71" i="1"/>
  <c r="J71" i="1" s="1"/>
  <c r="AQ71" i="1" s="1"/>
  <c r="BC52" i="1"/>
  <c r="E40" i="1"/>
  <c r="AL40" i="1"/>
  <c r="AP40" i="1" s="1"/>
  <c r="J40" i="1" s="1"/>
  <c r="AQ40" i="1" s="1"/>
  <c r="BC39" i="1"/>
  <c r="AL35" i="1"/>
  <c r="AL26" i="1"/>
  <c r="BB20" i="1"/>
  <c r="BD20" i="1" s="1"/>
  <c r="H20" i="1"/>
  <c r="AP87" i="1"/>
  <c r="J87" i="1" s="1"/>
  <c r="AQ87" i="1" s="1"/>
  <c r="H55" i="1"/>
  <c r="AP27" i="1"/>
  <c r="J27" i="1" s="1"/>
  <c r="AQ27" i="1" s="1"/>
  <c r="I12" i="1"/>
  <c r="AR12" i="1"/>
  <c r="AS12" i="1" s="1"/>
  <c r="AV12" i="1" s="1"/>
  <c r="F12" i="1" s="1"/>
  <c r="AY12" i="1" s="1"/>
  <c r="G12" i="1" s="1"/>
  <c r="E84" i="1"/>
  <c r="AL84" i="1"/>
  <c r="BC77" i="1"/>
  <c r="H71" i="1"/>
  <c r="AP63" i="1"/>
  <c r="J63" i="1" s="1"/>
  <c r="AQ63" i="1" s="1"/>
  <c r="BC55" i="1"/>
  <c r="E23" i="1"/>
  <c r="AL23" i="1"/>
  <c r="AP14" i="1"/>
  <c r="J14" i="1" s="1"/>
  <c r="AQ14" i="1" s="1"/>
  <c r="AX12" i="1"/>
  <c r="AP66" i="1"/>
  <c r="J66" i="1" s="1"/>
  <c r="AQ66" i="1" s="1"/>
  <c r="AP59" i="1"/>
  <c r="J59" i="1" s="1"/>
  <c r="AQ59" i="1" s="1"/>
  <c r="AX41" i="1"/>
  <c r="BB60" i="1"/>
  <c r="BD60" i="1" s="1"/>
  <c r="I10" i="1"/>
  <c r="AR10" i="1"/>
  <c r="AS10" i="1" s="1"/>
  <c r="AV10" i="1" s="1"/>
  <c r="F10" i="1" s="1"/>
  <c r="AY10" i="1" s="1"/>
  <c r="G10" i="1" s="1"/>
  <c r="AP65" i="1"/>
  <c r="J65" i="1" s="1"/>
  <c r="AQ65" i="1" s="1"/>
  <c r="AX29" i="1"/>
  <c r="BC98" i="1"/>
  <c r="AL53" i="1"/>
  <c r="AL43" i="1"/>
  <c r="I57" i="1"/>
  <c r="BB57" i="1"/>
  <c r="AP41" i="1"/>
  <c r="J41" i="1" s="1"/>
  <c r="AQ41" i="1" s="1"/>
  <c r="AP97" i="1"/>
  <c r="J97" i="1" s="1"/>
  <c r="AQ97" i="1" s="1"/>
  <c r="AL65" i="1"/>
  <c r="AP64" i="1"/>
  <c r="J64" i="1" s="1"/>
  <c r="AQ64" i="1" s="1"/>
  <c r="H60" i="1"/>
  <c r="AP36" i="1"/>
  <c r="J36" i="1" s="1"/>
  <c r="AQ36" i="1" s="1"/>
  <c r="AP34" i="1"/>
  <c r="J34" i="1" s="1"/>
  <c r="AQ34" i="1" s="1"/>
  <c r="AP33" i="1"/>
  <c r="J33" i="1" s="1"/>
  <c r="AQ33" i="1" s="1"/>
  <c r="AP32" i="1"/>
  <c r="J32" i="1" s="1"/>
  <c r="AQ32" i="1" s="1"/>
  <c r="BC67" i="1"/>
  <c r="AL58" i="1"/>
  <c r="AP58" i="1" s="1"/>
  <c r="J58" i="1" s="1"/>
  <c r="AQ58" i="1" s="1"/>
  <c r="BD54" i="1"/>
  <c r="BD44" i="1"/>
  <c r="BC58" i="1"/>
  <c r="AP49" i="1"/>
  <c r="J49" i="1" s="1"/>
  <c r="AQ49" i="1" s="1"/>
  <c r="AP31" i="1"/>
  <c r="J31" i="1" s="1"/>
  <c r="AQ31" i="1" s="1"/>
  <c r="AP29" i="1"/>
  <c r="J29" i="1" s="1"/>
  <c r="AQ29" i="1" s="1"/>
  <c r="AP11" i="1"/>
  <c r="J11" i="1" s="1"/>
  <c r="AQ11" i="1" s="1"/>
  <c r="BC47" i="1"/>
  <c r="AP16" i="1"/>
  <c r="J16" i="1" s="1"/>
  <c r="AQ16" i="1" s="1"/>
  <c r="H10" i="1"/>
  <c r="BC12" i="1"/>
  <c r="AR121" i="1" l="1"/>
  <c r="AS121" i="1" s="1"/>
  <c r="AV121" i="1" s="1"/>
  <c r="F121" i="1" s="1"/>
  <c r="AY121" i="1" s="1"/>
  <c r="G121" i="1" s="1"/>
  <c r="I121" i="1"/>
  <c r="I30" i="1"/>
  <c r="AR30" i="1"/>
  <c r="AS30" i="1" s="1"/>
  <c r="AV30" i="1" s="1"/>
  <c r="F30" i="1" s="1"/>
  <c r="AY30" i="1" s="1"/>
  <c r="G30" i="1" s="1"/>
  <c r="I58" i="1"/>
  <c r="AR58" i="1"/>
  <c r="AS58" i="1" s="1"/>
  <c r="AV58" i="1" s="1"/>
  <c r="F58" i="1" s="1"/>
  <c r="AY58" i="1" s="1"/>
  <c r="G58" i="1" s="1"/>
  <c r="I46" i="1"/>
  <c r="AR46" i="1"/>
  <c r="AS46" i="1" s="1"/>
  <c r="AV46" i="1" s="1"/>
  <c r="F46" i="1" s="1"/>
  <c r="AY46" i="1" s="1"/>
  <c r="G46" i="1" s="1"/>
  <c r="I40" i="1"/>
  <c r="AR40" i="1"/>
  <c r="AS40" i="1" s="1"/>
  <c r="AV40" i="1" s="1"/>
  <c r="F40" i="1" s="1"/>
  <c r="AY40" i="1" s="1"/>
  <c r="G40" i="1" s="1"/>
  <c r="BB171" i="1"/>
  <c r="BD171" i="1" s="1"/>
  <c r="BB147" i="1"/>
  <c r="BD147" i="1" s="1"/>
  <c r="I148" i="1"/>
  <c r="AR148" i="1"/>
  <c r="AS148" i="1" s="1"/>
  <c r="AV148" i="1" s="1"/>
  <c r="F148" i="1" s="1"/>
  <c r="AY148" i="1" s="1"/>
  <c r="G148" i="1" s="1"/>
  <c r="I18" i="1"/>
  <c r="AR18" i="1"/>
  <c r="AS18" i="1" s="1"/>
  <c r="AV18" i="1" s="1"/>
  <c r="F18" i="1" s="1"/>
  <c r="AY18" i="1" s="1"/>
  <c r="G18" i="1" s="1"/>
  <c r="I124" i="1"/>
  <c r="AR124" i="1"/>
  <c r="AS124" i="1" s="1"/>
  <c r="AV124" i="1" s="1"/>
  <c r="F124" i="1" s="1"/>
  <c r="AY124" i="1" s="1"/>
  <c r="G124" i="1" s="1"/>
  <c r="I50" i="1"/>
  <c r="AR50" i="1"/>
  <c r="AS50" i="1" s="1"/>
  <c r="AV50" i="1" s="1"/>
  <c r="F50" i="1" s="1"/>
  <c r="AY50" i="1" s="1"/>
  <c r="G50" i="1" s="1"/>
  <c r="AR154" i="1"/>
  <c r="AS154" i="1" s="1"/>
  <c r="AV154" i="1" s="1"/>
  <c r="F154" i="1" s="1"/>
  <c r="AY154" i="1" s="1"/>
  <c r="G154" i="1" s="1"/>
  <c r="I154" i="1"/>
  <c r="BB15" i="1"/>
  <c r="BD15" i="1" s="1"/>
  <c r="BA69" i="1"/>
  <c r="AZ69" i="1"/>
  <c r="AR136" i="1"/>
  <c r="AS136" i="1" s="1"/>
  <c r="AV136" i="1" s="1"/>
  <c r="F136" i="1" s="1"/>
  <c r="AY136" i="1" s="1"/>
  <c r="G136" i="1" s="1"/>
  <c r="I136" i="1"/>
  <c r="I155" i="1"/>
  <c r="AR155" i="1"/>
  <c r="AS155" i="1" s="1"/>
  <c r="AV155" i="1" s="1"/>
  <c r="F155" i="1" s="1"/>
  <c r="AY155" i="1" s="1"/>
  <c r="G155" i="1" s="1"/>
  <c r="I130" i="1"/>
  <c r="AR130" i="1"/>
  <c r="AS130" i="1" s="1"/>
  <c r="AV130" i="1" s="1"/>
  <c r="F130" i="1" s="1"/>
  <c r="AY130" i="1" s="1"/>
  <c r="G130" i="1" s="1"/>
  <c r="BA196" i="1"/>
  <c r="AZ196" i="1"/>
  <c r="BA205" i="1"/>
  <c r="AZ205" i="1"/>
  <c r="I182" i="1"/>
  <c r="AR182" i="1"/>
  <c r="AS182" i="1" s="1"/>
  <c r="AV182" i="1" s="1"/>
  <c r="F182" i="1" s="1"/>
  <c r="AY182" i="1" s="1"/>
  <c r="G182" i="1" s="1"/>
  <c r="AZ186" i="1"/>
  <c r="BA186" i="1"/>
  <c r="H134" i="1"/>
  <c r="BB186" i="1"/>
  <c r="BD186" i="1" s="1"/>
  <c r="BA187" i="1"/>
  <c r="AZ187" i="1"/>
  <c r="AR49" i="1"/>
  <c r="AS49" i="1" s="1"/>
  <c r="AV49" i="1" s="1"/>
  <c r="F49" i="1" s="1"/>
  <c r="AY49" i="1" s="1"/>
  <c r="G49" i="1" s="1"/>
  <c r="BB49" i="1"/>
  <c r="BD49" i="1" s="1"/>
  <c r="I49" i="1"/>
  <c r="H43" i="1"/>
  <c r="H26" i="1"/>
  <c r="I21" i="1"/>
  <c r="AR21" i="1"/>
  <c r="AS21" i="1" s="1"/>
  <c r="AV21" i="1" s="1"/>
  <c r="F21" i="1" s="1"/>
  <c r="AY21" i="1" s="1"/>
  <c r="G21" i="1" s="1"/>
  <c r="BC138" i="1"/>
  <c r="H159" i="1"/>
  <c r="AR74" i="1"/>
  <c r="AS74" i="1" s="1"/>
  <c r="AV74" i="1" s="1"/>
  <c r="F74" i="1" s="1"/>
  <c r="I74" i="1"/>
  <c r="H157" i="1"/>
  <c r="AZ88" i="1"/>
  <c r="BA88" i="1"/>
  <c r="BA22" i="1"/>
  <c r="AZ22" i="1"/>
  <c r="BA198" i="1"/>
  <c r="AZ198" i="1"/>
  <c r="AZ166" i="1"/>
  <c r="BA166" i="1"/>
  <c r="I199" i="1"/>
  <c r="AR199" i="1"/>
  <c r="AS199" i="1" s="1"/>
  <c r="AV199" i="1" s="1"/>
  <c r="F199" i="1" s="1"/>
  <c r="AY199" i="1" s="1"/>
  <c r="G199" i="1" s="1"/>
  <c r="H53" i="1"/>
  <c r="H35" i="1"/>
  <c r="AP35" i="1"/>
  <c r="J35" i="1" s="1"/>
  <c r="AQ35" i="1" s="1"/>
  <c r="I70" i="1"/>
  <c r="AR70" i="1"/>
  <c r="AS70" i="1" s="1"/>
  <c r="AV70" i="1" s="1"/>
  <c r="F70" i="1" s="1"/>
  <c r="AY70" i="1" s="1"/>
  <c r="G70" i="1" s="1"/>
  <c r="BB80" i="1"/>
  <c r="BD80" i="1" s="1"/>
  <c r="AY80" i="1"/>
  <c r="G80" i="1" s="1"/>
  <c r="AR145" i="1"/>
  <c r="AS145" i="1" s="1"/>
  <c r="AV145" i="1" s="1"/>
  <c r="F145" i="1" s="1"/>
  <c r="AY145" i="1" s="1"/>
  <c r="G145" i="1" s="1"/>
  <c r="I145" i="1"/>
  <c r="H85" i="1"/>
  <c r="AY115" i="1"/>
  <c r="G115" i="1" s="1"/>
  <c r="BB115" i="1"/>
  <c r="BD115" i="1" s="1"/>
  <c r="AR82" i="1"/>
  <c r="AS82" i="1" s="1"/>
  <c r="AV82" i="1" s="1"/>
  <c r="F82" i="1" s="1"/>
  <c r="AY82" i="1" s="1"/>
  <c r="G82" i="1" s="1"/>
  <c r="I82" i="1"/>
  <c r="BA55" i="1"/>
  <c r="AZ55" i="1"/>
  <c r="BC157" i="1"/>
  <c r="BA184" i="1"/>
  <c r="AZ184" i="1"/>
  <c r="BB22" i="1"/>
  <c r="BD22" i="1" s="1"/>
  <c r="AZ106" i="1"/>
  <c r="BA106" i="1"/>
  <c r="H188" i="1"/>
  <c r="BA178" i="1"/>
  <c r="AZ178" i="1"/>
  <c r="AR119" i="1"/>
  <c r="AS119" i="1" s="1"/>
  <c r="AV119" i="1" s="1"/>
  <c r="F119" i="1" s="1"/>
  <c r="I119" i="1"/>
  <c r="H89" i="1"/>
  <c r="AP89" i="1"/>
  <c r="J89" i="1" s="1"/>
  <c r="AQ89" i="1" s="1"/>
  <c r="BB142" i="1"/>
  <c r="BD142" i="1" s="1"/>
  <c r="AZ28" i="1"/>
  <c r="BA28" i="1"/>
  <c r="I118" i="1"/>
  <c r="AR118" i="1"/>
  <c r="AS118" i="1" s="1"/>
  <c r="AV118" i="1" s="1"/>
  <c r="F118" i="1" s="1"/>
  <c r="BC143" i="1"/>
  <c r="BA191" i="1"/>
  <c r="AZ191" i="1"/>
  <c r="BB164" i="1"/>
  <c r="BD164" i="1" s="1"/>
  <c r="BC154" i="1"/>
  <c r="AR83" i="1"/>
  <c r="AS83" i="1" s="1"/>
  <c r="AV83" i="1" s="1"/>
  <c r="F83" i="1" s="1"/>
  <c r="AY83" i="1" s="1"/>
  <c r="G83" i="1" s="1"/>
  <c r="BB83" i="1"/>
  <c r="BD83" i="1" s="1"/>
  <c r="I83" i="1"/>
  <c r="H79" i="1"/>
  <c r="AP38" i="1"/>
  <c r="J38" i="1" s="1"/>
  <c r="AQ38" i="1" s="1"/>
  <c r="H38" i="1"/>
  <c r="I104" i="1"/>
  <c r="AR104" i="1"/>
  <c r="AS104" i="1" s="1"/>
  <c r="AV104" i="1" s="1"/>
  <c r="F104" i="1" s="1"/>
  <c r="AY104" i="1" s="1"/>
  <c r="G104" i="1" s="1"/>
  <c r="BC144" i="1"/>
  <c r="AZ13" i="1"/>
  <c r="BA13" i="1"/>
  <c r="AZ93" i="1"/>
  <c r="BA93" i="1"/>
  <c r="BB52" i="1"/>
  <c r="BD52" i="1" s="1"/>
  <c r="BA92" i="1"/>
  <c r="AZ92" i="1"/>
  <c r="BA179" i="1"/>
  <c r="AZ179" i="1"/>
  <c r="BA78" i="1"/>
  <c r="AZ78" i="1"/>
  <c r="BB123" i="1"/>
  <c r="BD123" i="1" s="1"/>
  <c r="BA112" i="1"/>
  <c r="AZ112" i="1"/>
  <c r="BC199" i="1"/>
  <c r="BB189" i="1"/>
  <c r="BD189" i="1" s="1"/>
  <c r="AZ163" i="1"/>
  <c r="BA163" i="1"/>
  <c r="H109" i="1"/>
  <c r="BC111" i="1"/>
  <c r="H96" i="1"/>
  <c r="AP96" i="1"/>
  <c r="J96" i="1" s="1"/>
  <c r="AQ96" i="1" s="1"/>
  <c r="BC38" i="1"/>
  <c r="I71" i="1"/>
  <c r="AR71" i="1"/>
  <c r="AS71" i="1" s="1"/>
  <c r="AV71" i="1" s="1"/>
  <c r="F71" i="1" s="1"/>
  <c r="AY71" i="1" s="1"/>
  <c r="G71" i="1" s="1"/>
  <c r="BC51" i="1"/>
  <c r="BB205" i="1"/>
  <c r="BD205" i="1" s="1"/>
  <c r="BA103" i="1"/>
  <c r="AZ103" i="1"/>
  <c r="I45" i="1"/>
  <c r="AR45" i="1"/>
  <c r="AS45" i="1" s="1"/>
  <c r="AV45" i="1" s="1"/>
  <c r="F45" i="1" s="1"/>
  <c r="AY45" i="1" s="1"/>
  <c r="G45" i="1" s="1"/>
  <c r="AR56" i="1"/>
  <c r="AS56" i="1" s="1"/>
  <c r="AV56" i="1" s="1"/>
  <c r="F56" i="1" s="1"/>
  <c r="I56" i="1"/>
  <c r="BB192" i="1"/>
  <c r="BD192" i="1" s="1"/>
  <c r="BA169" i="1"/>
  <c r="AZ169" i="1"/>
  <c r="BA172" i="1"/>
  <c r="AZ172" i="1"/>
  <c r="BA193" i="1"/>
  <c r="AZ193" i="1"/>
  <c r="AR31" i="1"/>
  <c r="AS31" i="1" s="1"/>
  <c r="AV31" i="1" s="1"/>
  <c r="F31" i="1" s="1"/>
  <c r="AY31" i="1" s="1"/>
  <c r="G31" i="1" s="1"/>
  <c r="I31" i="1"/>
  <c r="BC89" i="1"/>
  <c r="I209" i="1"/>
  <c r="AR209" i="1"/>
  <c r="AS209" i="1" s="1"/>
  <c r="AV209" i="1" s="1"/>
  <c r="F209" i="1" s="1"/>
  <c r="AY209" i="1" s="1"/>
  <c r="G209" i="1" s="1"/>
  <c r="H133" i="1"/>
  <c r="AP133" i="1"/>
  <c r="J133" i="1" s="1"/>
  <c r="AQ133" i="1" s="1"/>
  <c r="BB154" i="1"/>
  <c r="BD154" i="1" s="1"/>
  <c r="H154" i="1"/>
  <c r="I65" i="1"/>
  <c r="AR65" i="1"/>
  <c r="AS65" i="1" s="1"/>
  <c r="AV65" i="1" s="1"/>
  <c r="F65" i="1" s="1"/>
  <c r="AY65" i="1" s="1"/>
  <c r="G65" i="1" s="1"/>
  <c r="BB47" i="1"/>
  <c r="BD47" i="1" s="1"/>
  <c r="BA91" i="1"/>
  <c r="AZ91" i="1"/>
  <c r="BC30" i="1"/>
  <c r="AR181" i="1"/>
  <c r="AS181" i="1" s="1"/>
  <c r="AV181" i="1" s="1"/>
  <c r="F181" i="1" s="1"/>
  <c r="I181" i="1"/>
  <c r="BB31" i="1"/>
  <c r="BD31" i="1" s="1"/>
  <c r="AZ168" i="1"/>
  <c r="BA168" i="1"/>
  <c r="I195" i="1"/>
  <c r="AR195" i="1"/>
  <c r="AS195" i="1" s="1"/>
  <c r="AV195" i="1" s="1"/>
  <c r="F195" i="1" s="1"/>
  <c r="AY195" i="1" s="1"/>
  <c r="G195" i="1" s="1"/>
  <c r="I85" i="1"/>
  <c r="AR85" i="1"/>
  <c r="AS85" i="1" s="1"/>
  <c r="AV85" i="1" s="1"/>
  <c r="F85" i="1" s="1"/>
  <c r="AY85" i="1" s="1"/>
  <c r="G85" i="1" s="1"/>
  <c r="I207" i="1"/>
  <c r="AR207" i="1"/>
  <c r="AS207" i="1" s="1"/>
  <c r="AV207" i="1" s="1"/>
  <c r="F207" i="1" s="1"/>
  <c r="AY207" i="1" s="1"/>
  <c r="G207" i="1" s="1"/>
  <c r="BB199" i="1"/>
  <c r="BD199" i="1" s="1"/>
  <c r="H199" i="1"/>
  <c r="AR36" i="1"/>
  <c r="AS36" i="1" s="1"/>
  <c r="AV36" i="1" s="1"/>
  <c r="F36" i="1" s="1"/>
  <c r="I36" i="1"/>
  <c r="AZ19" i="1"/>
  <c r="BA19" i="1"/>
  <c r="AR99" i="1"/>
  <c r="AS99" i="1" s="1"/>
  <c r="AV99" i="1" s="1"/>
  <c r="F99" i="1" s="1"/>
  <c r="I99" i="1"/>
  <c r="BA123" i="1"/>
  <c r="AZ123" i="1"/>
  <c r="BB178" i="1"/>
  <c r="BD178" i="1" s="1"/>
  <c r="BB10" i="1"/>
  <c r="BD10" i="1" s="1"/>
  <c r="AR64" i="1"/>
  <c r="AS64" i="1" s="1"/>
  <c r="AV64" i="1" s="1"/>
  <c r="F64" i="1" s="1"/>
  <c r="AY64" i="1" s="1"/>
  <c r="G64" i="1" s="1"/>
  <c r="BB64" i="1"/>
  <c r="BD64" i="1" s="1"/>
  <c r="I64" i="1"/>
  <c r="H75" i="1"/>
  <c r="AP75" i="1"/>
  <c r="J75" i="1" s="1"/>
  <c r="AQ75" i="1" s="1"/>
  <c r="AR140" i="1"/>
  <c r="AS140" i="1" s="1"/>
  <c r="AV140" i="1" s="1"/>
  <c r="F140" i="1" s="1"/>
  <c r="I140" i="1"/>
  <c r="AP79" i="1"/>
  <c r="J79" i="1" s="1"/>
  <c r="AQ79" i="1" s="1"/>
  <c r="I117" i="1"/>
  <c r="AR117" i="1"/>
  <c r="AS117" i="1" s="1"/>
  <c r="AV117" i="1" s="1"/>
  <c r="F117" i="1" s="1"/>
  <c r="AY117" i="1" s="1"/>
  <c r="G117" i="1" s="1"/>
  <c r="BA67" i="1"/>
  <c r="AZ67" i="1"/>
  <c r="AR161" i="1"/>
  <c r="AS161" i="1" s="1"/>
  <c r="AV161" i="1" s="1"/>
  <c r="F161" i="1" s="1"/>
  <c r="I161" i="1"/>
  <c r="AZ48" i="1"/>
  <c r="BA48" i="1"/>
  <c r="AR153" i="1"/>
  <c r="AS153" i="1" s="1"/>
  <c r="AV153" i="1" s="1"/>
  <c r="F153" i="1" s="1"/>
  <c r="AY153" i="1" s="1"/>
  <c r="G153" i="1" s="1"/>
  <c r="I153" i="1"/>
  <c r="BA162" i="1"/>
  <c r="AZ162" i="1"/>
  <c r="BB162" i="1"/>
  <c r="BD162" i="1" s="1"/>
  <c r="BC139" i="1"/>
  <c r="I105" i="1"/>
  <c r="AR105" i="1"/>
  <c r="AS105" i="1" s="1"/>
  <c r="AV105" i="1" s="1"/>
  <c r="F105" i="1" s="1"/>
  <c r="AY105" i="1" s="1"/>
  <c r="G105" i="1" s="1"/>
  <c r="AZ152" i="1"/>
  <c r="BA152" i="1"/>
  <c r="BA203" i="1"/>
  <c r="AZ203" i="1"/>
  <c r="H40" i="1"/>
  <c r="BA142" i="1"/>
  <c r="AZ142" i="1"/>
  <c r="I32" i="1"/>
  <c r="BB32" i="1"/>
  <c r="BD32" i="1" s="1"/>
  <c r="AR32" i="1"/>
  <c r="AS32" i="1" s="1"/>
  <c r="AV32" i="1" s="1"/>
  <c r="F32" i="1" s="1"/>
  <c r="AY32" i="1" s="1"/>
  <c r="G32" i="1" s="1"/>
  <c r="BA37" i="1"/>
  <c r="AZ37" i="1"/>
  <c r="H148" i="1"/>
  <c r="I101" i="1"/>
  <c r="AR101" i="1"/>
  <c r="AS101" i="1" s="1"/>
  <c r="AV101" i="1" s="1"/>
  <c r="F101" i="1" s="1"/>
  <c r="AY101" i="1" s="1"/>
  <c r="G101" i="1" s="1"/>
  <c r="BA110" i="1"/>
  <c r="AZ110" i="1"/>
  <c r="AR14" i="1"/>
  <c r="AS14" i="1" s="1"/>
  <c r="AV14" i="1" s="1"/>
  <c r="F14" i="1" s="1"/>
  <c r="AY14" i="1" s="1"/>
  <c r="G14" i="1" s="1"/>
  <c r="BB14" i="1"/>
  <c r="BD14" i="1" s="1"/>
  <c r="I14" i="1"/>
  <c r="BC75" i="1"/>
  <c r="BC101" i="1"/>
  <c r="BD101" i="1" s="1"/>
  <c r="I72" i="1"/>
  <c r="BB72" i="1"/>
  <c r="BD72" i="1" s="1"/>
  <c r="AR72" i="1"/>
  <c r="AS72" i="1" s="1"/>
  <c r="AV72" i="1" s="1"/>
  <c r="F72" i="1" s="1"/>
  <c r="AY72" i="1" s="1"/>
  <c r="G72" i="1" s="1"/>
  <c r="BB168" i="1"/>
  <c r="BD168" i="1" s="1"/>
  <c r="BB67" i="1"/>
  <c r="BD67" i="1" s="1"/>
  <c r="I173" i="1"/>
  <c r="AR173" i="1"/>
  <c r="AS173" i="1" s="1"/>
  <c r="AV173" i="1" s="1"/>
  <c r="F173" i="1" s="1"/>
  <c r="H139" i="1"/>
  <c r="AP139" i="1"/>
  <c r="J139" i="1" s="1"/>
  <c r="AQ139" i="1" s="1"/>
  <c r="BB195" i="1"/>
  <c r="BD195" i="1" s="1"/>
  <c r="AR63" i="1"/>
  <c r="AS63" i="1" s="1"/>
  <c r="AV63" i="1" s="1"/>
  <c r="F63" i="1" s="1"/>
  <c r="AY63" i="1" s="1"/>
  <c r="G63" i="1" s="1"/>
  <c r="BB63" i="1"/>
  <c r="BD63" i="1" s="1"/>
  <c r="I63" i="1"/>
  <c r="BA192" i="1"/>
  <c r="AZ192" i="1"/>
  <c r="AR24" i="1"/>
  <c r="AS24" i="1" s="1"/>
  <c r="AV24" i="1" s="1"/>
  <c r="F24" i="1" s="1"/>
  <c r="AY24" i="1" s="1"/>
  <c r="G24" i="1" s="1"/>
  <c r="BB24" i="1"/>
  <c r="BD24" i="1" s="1"/>
  <c r="I24" i="1"/>
  <c r="BB30" i="1"/>
  <c r="BD30" i="1" s="1"/>
  <c r="H30" i="1"/>
  <c r="BC109" i="1"/>
  <c r="BA164" i="1"/>
  <c r="AZ164" i="1"/>
  <c r="BA10" i="1"/>
  <c r="AZ10" i="1"/>
  <c r="AP134" i="1"/>
  <c r="J134" i="1" s="1"/>
  <c r="AQ134" i="1" s="1"/>
  <c r="AP43" i="1"/>
  <c r="J43" i="1" s="1"/>
  <c r="AQ43" i="1" s="1"/>
  <c r="H51" i="1"/>
  <c r="BC148" i="1"/>
  <c r="BA190" i="1"/>
  <c r="AZ190" i="1"/>
  <c r="BA12" i="1"/>
  <c r="AZ12" i="1"/>
  <c r="BC18" i="1"/>
  <c r="BB187" i="1"/>
  <c r="BD187" i="1" s="1"/>
  <c r="I114" i="1"/>
  <c r="AR114" i="1"/>
  <c r="AS114" i="1" s="1"/>
  <c r="AV114" i="1" s="1"/>
  <c r="F114" i="1" s="1"/>
  <c r="AY114" i="1" s="1"/>
  <c r="G114" i="1" s="1"/>
  <c r="I34" i="1"/>
  <c r="BB34" i="1"/>
  <c r="BD34" i="1" s="1"/>
  <c r="AR34" i="1"/>
  <c r="AS34" i="1" s="1"/>
  <c r="AV34" i="1" s="1"/>
  <c r="F34" i="1" s="1"/>
  <c r="AY34" i="1" s="1"/>
  <c r="G34" i="1" s="1"/>
  <c r="I90" i="1"/>
  <c r="AR90" i="1"/>
  <c r="AS90" i="1" s="1"/>
  <c r="AV90" i="1" s="1"/>
  <c r="F90" i="1" s="1"/>
  <c r="AY90" i="1" s="1"/>
  <c r="G90" i="1" s="1"/>
  <c r="BB90" i="1"/>
  <c r="BD90" i="1" s="1"/>
  <c r="BA52" i="1"/>
  <c r="AZ52" i="1"/>
  <c r="BB145" i="1"/>
  <c r="BD145" i="1" s="1"/>
  <c r="I59" i="1"/>
  <c r="AR59" i="1"/>
  <c r="AS59" i="1" s="1"/>
  <c r="AV59" i="1" s="1"/>
  <c r="F59" i="1" s="1"/>
  <c r="AY59" i="1" s="1"/>
  <c r="G59" i="1" s="1"/>
  <c r="I73" i="1"/>
  <c r="AR73" i="1"/>
  <c r="AS73" i="1" s="1"/>
  <c r="AV73" i="1" s="1"/>
  <c r="F73" i="1" s="1"/>
  <c r="AP144" i="1"/>
  <c r="J144" i="1" s="1"/>
  <c r="AQ144" i="1" s="1"/>
  <c r="H144" i="1"/>
  <c r="AZ61" i="1"/>
  <c r="BA61" i="1"/>
  <c r="I23" i="1"/>
  <c r="AR23" i="1"/>
  <c r="AS23" i="1" s="1"/>
  <c r="AV23" i="1" s="1"/>
  <c r="F23" i="1" s="1"/>
  <c r="AY23" i="1" s="1"/>
  <c r="G23" i="1" s="1"/>
  <c r="BB55" i="1"/>
  <c r="BD55" i="1" s="1"/>
  <c r="AR97" i="1"/>
  <c r="AS97" i="1" s="1"/>
  <c r="AV97" i="1" s="1"/>
  <c r="F97" i="1" s="1"/>
  <c r="I97" i="1"/>
  <c r="AP26" i="1"/>
  <c r="J26" i="1" s="1"/>
  <c r="AQ26" i="1" s="1"/>
  <c r="BB70" i="1"/>
  <c r="BD70" i="1" s="1"/>
  <c r="AR76" i="1"/>
  <c r="AS76" i="1" s="1"/>
  <c r="AV76" i="1" s="1"/>
  <c r="F76" i="1" s="1"/>
  <c r="AY76" i="1" s="1"/>
  <c r="G76" i="1" s="1"/>
  <c r="I76" i="1"/>
  <c r="BB76" i="1"/>
  <c r="BD76" i="1" s="1"/>
  <c r="BB101" i="1"/>
  <c r="H101" i="1"/>
  <c r="BB13" i="1"/>
  <c r="BD13" i="1" s="1"/>
  <c r="BA42" i="1"/>
  <c r="AZ42" i="1"/>
  <c r="I180" i="1"/>
  <c r="AR180" i="1"/>
  <c r="AS180" i="1" s="1"/>
  <c r="AV180" i="1" s="1"/>
  <c r="F180" i="1" s="1"/>
  <c r="AY180" i="1" s="1"/>
  <c r="G180" i="1" s="1"/>
  <c r="AZ120" i="1"/>
  <c r="BA120" i="1"/>
  <c r="BC129" i="1"/>
  <c r="BA25" i="1"/>
  <c r="AZ25" i="1"/>
  <c r="AZ170" i="1"/>
  <c r="BA170" i="1"/>
  <c r="BB193" i="1"/>
  <c r="BD193" i="1" s="1"/>
  <c r="BA204" i="1"/>
  <c r="AZ204" i="1"/>
  <c r="BB200" i="1"/>
  <c r="BD200" i="1" s="1"/>
  <c r="BA47" i="1"/>
  <c r="AZ47" i="1"/>
  <c r="AR141" i="1"/>
  <c r="AS141" i="1" s="1"/>
  <c r="AV141" i="1" s="1"/>
  <c r="F141" i="1" s="1"/>
  <c r="AY141" i="1" s="1"/>
  <c r="G141" i="1" s="1"/>
  <c r="I141" i="1"/>
  <c r="AZ39" i="1"/>
  <c r="BA39" i="1"/>
  <c r="BB37" i="1"/>
  <c r="BD37" i="1" s="1"/>
  <c r="BA189" i="1"/>
  <c r="AZ189" i="1"/>
  <c r="BB21" i="1"/>
  <c r="BD21" i="1" s="1"/>
  <c r="BB45" i="1"/>
  <c r="BD45" i="1" s="1"/>
  <c r="H45" i="1"/>
  <c r="BB155" i="1"/>
  <c r="BD155" i="1" s="1"/>
  <c r="AZ127" i="1"/>
  <c r="BA127" i="1"/>
  <c r="BC153" i="1"/>
  <c r="I183" i="1"/>
  <c r="AR183" i="1"/>
  <c r="AS183" i="1" s="1"/>
  <c r="AV183" i="1" s="1"/>
  <c r="F183" i="1" s="1"/>
  <c r="AY183" i="1" s="1"/>
  <c r="G183" i="1" s="1"/>
  <c r="AP129" i="1"/>
  <c r="J129" i="1" s="1"/>
  <c r="AQ129" i="1" s="1"/>
  <c r="H129" i="1"/>
  <c r="AY210" i="1"/>
  <c r="G210" i="1" s="1"/>
  <c r="BB210" i="1"/>
  <c r="BD210" i="1" s="1"/>
  <c r="AZ149" i="1"/>
  <c r="BA149" i="1"/>
  <c r="H143" i="1"/>
  <c r="AP143" i="1"/>
  <c r="J143" i="1" s="1"/>
  <c r="AQ143" i="1" s="1"/>
  <c r="AZ128" i="1"/>
  <c r="BA128" i="1"/>
  <c r="H84" i="1"/>
  <c r="I160" i="1"/>
  <c r="AR160" i="1"/>
  <c r="AS160" i="1" s="1"/>
  <c r="AV160" i="1" s="1"/>
  <c r="F160" i="1" s="1"/>
  <c r="AY160" i="1" s="1"/>
  <c r="G160" i="1" s="1"/>
  <c r="AZ138" i="1"/>
  <c r="BA138" i="1"/>
  <c r="BC84" i="1"/>
  <c r="I194" i="1"/>
  <c r="AR194" i="1"/>
  <c r="AS194" i="1" s="1"/>
  <c r="AV194" i="1" s="1"/>
  <c r="F194" i="1" s="1"/>
  <c r="AY194" i="1" s="1"/>
  <c r="G194" i="1" s="1"/>
  <c r="BB18" i="1"/>
  <c r="BD18" i="1" s="1"/>
  <c r="H18" i="1"/>
  <c r="BB182" i="1"/>
  <c r="BD182" i="1" s="1"/>
  <c r="BB138" i="1"/>
  <c r="BD138" i="1" s="1"/>
  <c r="AR33" i="1"/>
  <c r="AS33" i="1" s="1"/>
  <c r="AV33" i="1" s="1"/>
  <c r="F33" i="1" s="1"/>
  <c r="AY33" i="1" s="1"/>
  <c r="G33" i="1" s="1"/>
  <c r="I33" i="1"/>
  <c r="AZ68" i="1"/>
  <c r="BA68" i="1"/>
  <c r="I147" i="1"/>
  <c r="AR147" i="1"/>
  <c r="AS147" i="1" s="1"/>
  <c r="AV147" i="1" s="1"/>
  <c r="F147" i="1" s="1"/>
  <c r="AY147" i="1" s="1"/>
  <c r="G147" i="1" s="1"/>
  <c r="I15" i="1"/>
  <c r="AR15" i="1"/>
  <c r="AS15" i="1" s="1"/>
  <c r="AV15" i="1" s="1"/>
  <c r="F15" i="1" s="1"/>
  <c r="AY15" i="1" s="1"/>
  <c r="G15" i="1" s="1"/>
  <c r="BA107" i="1"/>
  <c r="AZ107" i="1"/>
  <c r="I100" i="1"/>
  <c r="AR100" i="1"/>
  <c r="AS100" i="1" s="1"/>
  <c r="AV100" i="1" s="1"/>
  <c r="F100" i="1" s="1"/>
  <c r="AY100" i="1" s="1"/>
  <c r="G100" i="1" s="1"/>
  <c r="BB100" i="1"/>
  <c r="BD100" i="1" s="1"/>
  <c r="H108" i="1"/>
  <c r="AP51" i="1"/>
  <c r="J51" i="1" s="1"/>
  <c r="AQ51" i="1" s="1"/>
  <c r="BC108" i="1"/>
  <c r="AP108" i="1"/>
  <c r="J108" i="1" s="1"/>
  <c r="AQ108" i="1" s="1"/>
  <c r="BB50" i="1"/>
  <c r="BD50" i="1" s="1"/>
  <c r="H50" i="1"/>
  <c r="I135" i="1"/>
  <c r="AR135" i="1"/>
  <c r="AS135" i="1" s="1"/>
  <c r="AV135" i="1" s="1"/>
  <c r="F135" i="1" s="1"/>
  <c r="AY135" i="1" s="1"/>
  <c r="G135" i="1" s="1"/>
  <c r="AR66" i="1"/>
  <c r="AS66" i="1" s="1"/>
  <c r="AV66" i="1" s="1"/>
  <c r="F66" i="1" s="1"/>
  <c r="AY66" i="1" s="1"/>
  <c r="G66" i="1" s="1"/>
  <c r="I66" i="1"/>
  <c r="BB66" i="1"/>
  <c r="BD66" i="1" s="1"/>
  <c r="H65" i="1"/>
  <c r="AR16" i="1"/>
  <c r="AS16" i="1" s="1"/>
  <c r="AV16" i="1" s="1"/>
  <c r="F16" i="1" s="1"/>
  <c r="AY16" i="1" s="1"/>
  <c r="G16" i="1" s="1"/>
  <c r="I16" i="1"/>
  <c r="BB23" i="1"/>
  <c r="BD23" i="1" s="1"/>
  <c r="H23" i="1"/>
  <c r="AP84" i="1"/>
  <c r="J84" i="1" s="1"/>
  <c r="AQ84" i="1" s="1"/>
  <c r="BC104" i="1"/>
  <c r="AR102" i="1"/>
  <c r="AS102" i="1" s="1"/>
  <c r="AV102" i="1" s="1"/>
  <c r="F102" i="1" s="1"/>
  <c r="AY102" i="1" s="1"/>
  <c r="G102" i="1" s="1"/>
  <c r="I102" i="1"/>
  <c r="I11" i="1"/>
  <c r="AR11" i="1"/>
  <c r="AS11" i="1" s="1"/>
  <c r="AV11" i="1" s="1"/>
  <c r="F11" i="1" s="1"/>
  <c r="AY11" i="1" s="1"/>
  <c r="G11" i="1" s="1"/>
  <c r="BC23" i="1"/>
  <c r="AR87" i="1"/>
  <c r="AS87" i="1" s="1"/>
  <c r="AV87" i="1" s="1"/>
  <c r="F87" i="1" s="1"/>
  <c r="I87" i="1"/>
  <c r="BC45" i="1"/>
  <c r="H104" i="1"/>
  <c r="AR122" i="1"/>
  <c r="AS122" i="1" s="1"/>
  <c r="AV122" i="1" s="1"/>
  <c r="F122" i="1" s="1"/>
  <c r="I122" i="1"/>
  <c r="H125" i="1"/>
  <c r="AP125" i="1"/>
  <c r="J125" i="1" s="1"/>
  <c r="AQ125" i="1" s="1"/>
  <c r="H156" i="1"/>
  <c r="AP156" i="1"/>
  <c r="J156" i="1" s="1"/>
  <c r="AQ156" i="1" s="1"/>
  <c r="H153" i="1"/>
  <c r="BB153" i="1"/>
  <c r="BD153" i="1" s="1"/>
  <c r="AZ211" i="1"/>
  <c r="BA211" i="1"/>
  <c r="AP159" i="1"/>
  <c r="J159" i="1" s="1"/>
  <c r="AQ159" i="1" s="1"/>
  <c r="H183" i="1"/>
  <c r="BB208" i="1"/>
  <c r="BD208" i="1" s="1"/>
  <c r="BB175" i="1"/>
  <c r="BD175" i="1" s="1"/>
  <c r="I188" i="1"/>
  <c r="AR188" i="1"/>
  <c r="AS188" i="1" s="1"/>
  <c r="AV188" i="1" s="1"/>
  <c r="F188" i="1" s="1"/>
  <c r="AY188" i="1" s="1"/>
  <c r="G188" i="1" s="1"/>
  <c r="AP111" i="1"/>
  <c r="J111" i="1" s="1"/>
  <c r="AQ111" i="1" s="1"/>
  <c r="H111" i="1"/>
  <c r="AR41" i="1"/>
  <c r="AS41" i="1" s="1"/>
  <c r="AV41" i="1" s="1"/>
  <c r="F41" i="1" s="1"/>
  <c r="I41" i="1"/>
  <c r="H113" i="1"/>
  <c r="AP113" i="1"/>
  <c r="J113" i="1" s="1"/>
  <c r="AQ113" i="1" s="1"/>
  <c r="H121" i="1"/>
  <c r="BB121" i="1"/>
  <c r="BD121" i="1" s="1"/>
  <c r="AP53" i="1"/>
  <c r="J53" i="1" s="1"/>
  <c r="AQ53" i="1" s="1"/>
  <c r="BC124" i="1"/>
  <c r="I137" i="1"/>
  <c r="AR137" i="1"/>
  <c r="AS137" i="1" s="1"/>
  <c r="AV137" i="1" s="1"/>
  <c r="F137" i="1" s="1"/>
  <c r="AZ54" i="1"/>
  <c r="BA54" i="1"/>
  <c r="BA60" i="1"/>
  <c r="AZ60" i="1"/>
  <c r="BB88" i="1"/>
  <c r="BD88" i="1" s="1"/>
  <c r="H46" i="1"/>
  <c r="AP157" i="1"/>
  <c r="J157" i="1" s="1"/>
  <c r="AQ157" i="1" s="1"/>
  <c r="BB110" i="1"/>
  <c r="BD110" i="1" s="1"/>
  <c r="AR171" i="1"/>
  <c r="AS171" i="1" s="1"/>
  <c r="AV171" i="1" s="1"/>
  <c r="F171" i="1" s="1"/>
  <c r="AY171" i="1" s="1"/>
  <c r="G171" i="1" s="1"/>
  <c r="I171" i="1"/>
  <c r="BB194" i="1"/>
  <c r="BD194" i="1" s="1"/>
  <c r="BB128" i="1"/>
  <c r="BD128" i="1" s="1"/>
  <c r="AZ131" i="1"/>
  <c r="BA131" i="1"/>
  <c r="BA200" i="1"/>
  <c r="AZ200" i="1"/>
  <c r="BC183" i="1"/>
  <c r="BA208" i="1"/>
  <c r="AZ208" i="1"/>
  <c r="AZ175" i="1"/>
  <c r="BA175" i="1"/>
  <c r="AZ165" i="1"/>
  <c r="BA165" i="1"/>
  <c r="H58" i="1"/>
  <c r="BB58" i="1"/>
  <c r="BD58" i="1" s="1"/>
  <c r="BC40" i="1"/>
  <c r="AR150" i="1"/>
  <c r="AS150" i="1" s="1"/>
  <c r="AV150" i="1" s="1"/>
  <c r="F150" i="1" s="1"/>
  <c r="AY150" i="1" s="1"/>
  <c r="G150" i="1" s="1"/>
  <c r="I150" i="1"/>
  <c r="BB150" i="1"/>
  <c r="BD150" i="1" s="1"/>
  <c r="AZ201" i="1"/>
  <c r="BA201" i="1"/>
  <c r="I27" i="1"/>
  <c r="AR27" i="1"/>
  <c r="AS27" i="1" s="1"/>
  <c r="AV27" i="1" s="1"/>
  <c r="F27" i="1" s="1"/>
  <c r="AY27" i="1" s="1"/>
  <c r="G27" i="1" s="1"/>
  <c r="BB39" i="1"/>
  <c r="BD39" i="1" s="1"/>
  <c r="BB12" i="1"/>
  <c r="BD12" i="1" s="1"/>
  <c r="BA20" i="1"/>
  <c r="AZ20" i="1"/>
  <c r="AR29" i="1"/>
  <c r="AS29" i="1" s="1"/>
  <c r="AV29" i="1" s="1"/>
  <c r="F29" i="1" s="1"/>
  <c r="AY29" i="1" s="1"/>
  <c r="G29" i="1" s="1"/>
  <c r="I29" i="1"/>
  <c r="BB61" i="1"/>
  <c r="BD61" i="1" s="1"/>
  <c r="AR86" i="1"/>
  <c r="AS86" i="1" s="1"/>
  <c r="AV86" i="1" s="1"/>
  <c r="F86" i="1" s="1"/>
  <c r="AY86" i="1" s="1"/>
  <c r="G86" i="1" s="1"/>
  <c r="I86" i="1"/>
  <c r="BB69" i="1"/>
  <c r="BD69" i="1" s="1"/>
  <c r="BB124" i="1"/>
  <c r="BD124" i="1" s="1"/>
  <c r="H124" i="1"/>
  <c r="BA62" i="1"/>
  <c r="AZ62" i="1"/>
  <c r="I151" i="1"/>
  <c r="AR151" i="1"/>
  <c r="AS151" i="1" s="1"/>
  <c r="AV151" i="1" s="1"/>
  <c r="F151" i="1" s="1"/>
  <c r="BC117" i="1"/>
  <c r="BC46" i="1"/>
  <c r="AR176" i="1"/>
  <c r="AS176" i="1" s="1"/>
  <c r="AV176" i="1" s="1"/>
  <c r="F176" i="1" s="1"/>
  <c r="AY176" i="1" s="1"/>
  <c r="G176" i="1" s="1"/>
  <c r="I176" i="1"/>
  <c r="BB196" i="1"/>
  <c r="BD196" i="1" s="1"/>
  <c r="AP109" i="1"/>
  <c r="J109" i="1" s="1"/>
  <c r="AQ109" i="1" s="1"/>
  <c r="BA174" i="1"/>
  <c r="AZ174" i="1"/>
  <c r="BC134" i="1"/>
  <c r="AZ11" i="1" l="1"/>
  <c r="BA11" i="1"/>
  <c r="BA33" i="1"/>
  <c r="AZ33" i="1"/>
  <c r="BA199" i="1"/>
  <c r="AZ199" i="1"/>
  <c r="BA18" i="1"/>
  <c r="AZ18" i="1"/>
  <c r="BB27" i="1"/>
  <c r="BD27" i="1" s="1"/>
  <c r="I53" i="1"/>
  <c r="AR53" i="1"/>
  <c r="AS53" i="1" s="1"/>
  <c r="AV53" i="1" s="1"/>
  <c r="F53" i="1" s="1"/>
  <c r="AY53" i="1" s="1"/>
  <c r="G53" i="1" s="1"/>
  <c r="AR108" i="1"/>
  <c r="AS108" i="1" s="1"/>
  <c r="AV108" i="1" s="1"/>
  <c r="F108" i="1" s="1"/>
  <c r="I108" i="1"/>
  <c r="AZ180" i="1"/>
  <c r="BA180" i="1"/>
  <c r="BB40" i="1"/>
  <c r="BD40" i="1" s="1"/>
  <c r="BB136" i="1"/>
  <c r="BD136" i="1" s="1"/>
  <c r="BA65" i="1"/>
  <c r="AZ65" i="1"/>
  <c r="BA130" i="1"/>
  <c r="AZ130" i="1"/>
  <c r="BB102" i="1"/>
  <c r="BD102" i="1" s="1"/>
  <c r="BA117" i="1"/>
  <c r="AZ117" i="1"/>
  <c r="AY36" i="1"/>
  <c r="G36" i="1" s="1"/>
  <c r="BB36" i="1"/>
  <c r="BD36" i="1" s="1"/>
  <c r="AY56" i="1"/>
  <c r="G56" i="1" s="1"/>
  <c r="BB56" i="1"/>
  <c r="BD56" i="1" s="1"/>
  <c r="AZ104" i="1"/>
  <c r="BA104" i="1"/>
  <c r="BB82" i="1"/>
  <c r="BD82" i="1" s="1"/>
  <c r="AZ148" i="1"/>
  <c r="BA148" i="1"/>
  <c r="AY151" i="1"/>
  <c r="G151" i="1" s="1"/>
  <c r="BB151" i="1"/>
  <c r="BD151" i="1" s="1"/>
  <c r="I156" i="1"/>
  <c r="AR156" i="1"/>
  <c r="AS156" i="1" s="1"/>
  <c r="AV156" i="1" s="1"/>
  <c r="F156" i="1" s="1"/>
  <c r="BB117" i="1"/>
  <c r="BD117" i="1" s="1"/>
  <c r="AR144" i="1"/>
  <c r="AS144" i="1" s="1"/>
  <c r="AV144" i="1" s="1"/>
  <c r="F144" i="1" s="1"/>
  <c r="I144" i="1"/>
  <c r="BA24" i="1"/>
  <c r="AZ24" i="1"/>
  <c r="BA45" i="1"/>
  <c r="AZ45" i="1"/>
  <c r="AZ155" i="1"/>
  <c r="BA155" i="1"/>
  <c r="I111" i="1"/>
  <c r="AR111" i="1"/>
  <c r="AS111" i="1" s="1"/>
  <c r="AV111" i="1" s="1"/>
  <c r="F111" i="1" s="1"/>
  <c r="AY111" i="1" s="1"/>
  <c r="G111" i="1" s="1"/>
  <c r="BB46" i="1"/>
  <c r="BD46" i="1" s="1"/>
  <c r="BB105" i="1"/>
  <c r="BD105" i="1" s="1"/>
  <c r="BA76" i="1"/>
  <c r="AZ76" i="1"/>
  <c r="AR43" i="1"/>
  <c r="AS43" i="1" s="1"/>
  <c r="AV43" i="1" s="1"/>
  <c r="F43" i="1" s="1"/>
  <c r="I43" i="1"/>
  <c r="BB148" i="1"/>
  <c r="BD148" i="1" s="1"/>
  <c r="AZ83" i="1"/>
  <c r="BA83" i="1"/>
  <c r="BA80" i="1"/>
  <c r="AZ80" i="1"/>
  <c r="AZ154" i="1"/>
  <c r="BA154" i="1"/>
  <c r="BB160" i="1"/>
  <c r="BD160" i="1" s="1"/>
  <c r="AY73" i="1"/>
  <c r="G73" i="1" s="1"/>
  <c r="BB73" i="1"/>
  <c r="BD73" i="1" s="1"/>
  <c r="I133" i="1"/>
  <c r="AR133" i="1"/>
  <c r="AS133" i="1" s="1"/>
  <c r="AV133" i="1" s="1"/>
  <c r="F133" i="1" s="1"/>
  <c r="AY133" i="1" s="1"/>
  <c r="G133" i="1" s="1"/>
  <c r="AZ14" i="1"/>
  <c r="BA14" i="1"/>
  <c r="AZ171" i="1"/>
  <c r="BA171" i="1"/>
  <c r="I134" i="1"/>
  <c r="AR134" i="1"/>
  <c r="AS134" i="1" s="1"/>
  <c r="AV134" i="1" s="1"/>
  <c r="F134" i="1" s="1"/>
  <c r="AY134" i="1" s="1"/>
  <c r="G134" i="1" s="1"/>
  <c r="AZ64" i="1"/>
  <c r="BA64" i="1"/>
  <c r="BB188" i="1"/>
  <c r="BD188" i="1" s="1"/>
  <c r="BB130" i="1"/>
  <c r="BD130" i="1" s="1"/>
  <c r="BB209" i="1"/>
  <c r="BD209" i="1" s="1"/>
  <c r="AZ58" i="1"/>
  <c r="BA58" i="1"/>
  <c r="BA27" i="1"/>
  <c r="AZ27" i="1"/>
  <c r="I113" i="1"/>
  <c r="AR113" i="1"/>
  <c r="AS113" i="1" s="1"/>
  <c r="AV113" i="1" s="1"/>
  <c r="F113" i="1" s="1"/>
  <c r="AY113" i="1" s="1"/>
  <c r="G113" i="1" s="1"/>
  <c r="I125" i="1"/>
  <c r="AR125" i="1"/>
  <c r="AS125" i="1" s="1"/>
  <c r="AV125" i="1" s="1"/>
  <c r="F125" i="1" s="1"/>
  <c r="AY125" i="1" s="1"/>
  <c r="G125" i="1" s="1"/>
  <c r="AY140" i="1"/>
  <c r="G140" i="1" s="1"/>
  <c r="BB140" i="1"/>
  <c r="BD140" i="1" s="1"/>
  <c r="BA40" i="1"/>
  <c r="AZ40" i="1"/>
  <c r="AZ49" i="1"/>
  <c r="BA49" i="1"/>
  <c r="BA100" i="1"/>
  <c r="AZ100" i="1"/>
  <c r="BA209" i="1"/>
  <c r="AZ209" i="1"/>
  <c r="AZ101" i="1"/>
  <c r="BA101" i="1"/>
  <c r="BA188" i="1"/>
  <c r="AZ188" i="1"/>
  <c r="BA15" i="1"/>
  <c r="AZ15" i="1"/>
  <c r="AZ160" i="1"/>
  <c r="BA160" i="1"/>
  <c r="BB29" i="1"/>
  <c r="BD29" i="1" s="1"/>
  <c r="BB65" i="1"/>
  <c r="BD65" i="1" s="1"/>
  <c r="AR26" i="1"/>
  <c r="AS26" i="1" s="1"/>
  <c r="AV26" i="1" s="1"/>
  <c r="F26" i="1" s="1"/>
  <c r="I26" i="1"/>
  <c r="BA90" i="1"/>
  <c r="AZ90" i="1"/>
  <c r="AY173" i="1"/>
  <c r="G173" i="1" s="1"/>
  <c r="BB173" i="1"/>
  <c r="BD173" i="1" s="1"/>
  <c r="AZ31" i="1"/>
  <c r="BA31" i="1"/>
  <c r="BA70" i="1"/>
  <c r="AZ70" i="1"/>
  <c r="BB71" i="1"/>
  <c r="BD71" i="1" s="1"/>
  <c r="AZ150" i="1"/>
  <c r="BA150" i="1"/>
  <c r="BA183" i="1"/>
  <c r="AZ183" i="1"/>
  <c r="AR139" i="1"/>
  <c r="AS139" i="1" s="1"/>
  <c r="AV139" i="1" s="1"/>
  <c r="F139" i="1" s="1"/>
  <c r="AY139" i="1" s="1"/>
  <c r="G139" i="1" s="1"/>
  <c r="I139" i="1"/>
  <c r="AZ147" i="1"/>
  <c r="BA147" i="1"/>
  <c r="AZ153" i="1"/>
  <c r="BA153" i="1"/>
  <c r="AY74" i="1"/>
  <c r="G74" i="1" s="1"/>
  <c r="BB74" i="1"/>
  <c r="BD74" i="1" s="1"/>
  <c r="BB86" i="1"/>
  <c r="BD86" i="1" s="1"/>
  <c r="BB135" i="1"/>
  <c r="BD135" i="1" s="1"/>
  <c r="AZ141" i="1"/>
  <c r="BA141" i="1"/>
  <c r="BB141" i="1"/>
  <c r="BD141" i="1" s="1"/>
  <c r="BA207" i="1"/>
  <c r="AZ207" i="1"/>
  <c r="BA194" i="1"/>
  <c r="AZ194" i="1"/>
  <c r="BA105" i="1"/>
  <c r="AZ105" i="1"/>
  <c r="AR84" i="1"/>
  <c r="AS84" i="1" s="1"/>
  <c r="AV84" i="1" s="1"/>
  <c r="F84" i="1" s="1"/>
  <c r="AY84" i="1" s="1"/>
  <c r="G84" i="1" s="1"/>
  <c r="I84" i="1"/>
  <c r="BA85" i="1"/>
  <c r="AZ85" i="1"/>
  <c r="BB207" i="1"/>
  <c r="BD207" i="1" s="1"/>
  <c r="BA195" i="1"/>
  <c r="AZ195" i="1"/>
  <c r="AY122" i="1"/>
  <c r="G122" i="1" s="1"/>
  <c r="BB122" i="1"/>
  <c r="BD122" i="1" s="1"/>
  <c r="BB180" i="1"/>
  <c r="BD180" i="1" s="1"/>
  <c r="AZ86" i="1"/>
  <c r="BA86" i="1"/>
  <c r="AZ29" i="1"/>
  <c r="BA29" i="1"/>
  <c r="AY97" i="1"/>
  <c r="G97" i="1" s="1"/>
  <c r="BB97" i="1"/>
  <c r="BD97" i="1" s="1"/>
  <c r="AZ34" i="1"/>
  <c r="BA34" i="1"/>
  <c r="BA32" i="1"/>
  <c r="AZ32" i="1"/>
  <c r="AY181" i="1"/>
  <c r="G181" i="1" s="1"/>
  <c r="BB181" i="1"/>
  <c r="BD181" i="1" s="1"/>
  <c r="I96" i="1"/>
  <c r="AR96" i="1"/>
  <c r="AS96" i="1" s="1"/>
  <c r="AV96" i="1" s="1"/>
  <c r="F96" i="1" s="1"/>
  <c r="I35" i="1"/>
  <c r="AR35" i="1"/>
  <c r="AS35" i="1" s="1"/>
  <c r="AV35" i="1" s="1"/>
  <c r="F35" i="1" s="1"/>
  <c r="AY35" i="1" s="1"/>
  <c r="G35" i="1" s="1"/>
  <c r="BA182" i="1"/>
  <c r="AZ182" i="1"/>
  <c r="BB16" i="1"/>
  <c r="BD16" i="1" s="1"/>
  <c r="BB114" i="1"/>
  <c r="BD114" i="1" s="1"/>
  <c r="BA210" i="1"/>
  <c r="AZ210" i="1"/>
  <c r="AR89" i="1"/>
  <c r="AS89" i="1" s="1"/>
  <c r="AV89" i="1" s="1"/>
  <c r="F89" i="1" s="1"/>
  <c r="I89" i="1"/>
  <c r="AZ115" i="1"/>
  <c r="BA115" i="1"/>
  <c r="AR109" i="1"/>
  <c r="AS109" i="1" s="1"/>
  <c r="AV109" i="1" s="1"/>
  <c r="F109" i="1" s="1"/>
  <c r="I109" i="1"/>
  <c r="AY87" i="1"/>
  <c r="G87" i="1" s="1"/>
  <c r="BB87" i="1"/>
  <c r="BD87" i="1" s="1"/>
  <c r="BA50" i="1"/>
  <c r="AZ50" i="1"/>
  <c r="BA30" i="1"/>
  <c r="AZ30" i="1"/>
  <c r="AR51" i="1"/>
  <c r="AS51" i="1" s="1"/>
  <c r="AV51" i="1" s="1"/>
  <c r="F51" i="1" s="1"/>
  <c r="AY51" i="1" s="1"/>
  <c r="G51" i="1" s="1"/>
  <c r="I51" i="1"/>
  <c r="AR79" i="1"/>
  <c r="AS79" i="1" s="1"/>
  <c r="AV79" i="1" s="1"/>
  <c r="F79" i="1" s="1"/>
  <c r="AY79" i="1" s="1"/>
  <c r="G79" i="1" s="1"/>
  <c r="I79" i="1"/>
  <c r="AZ59" i="1"/>
  <c r="BA59" i="1"/>
  <c r="BA136" i="1"/>
  <c r="AZ136" i="1"/>
  <c r="I75" i="1"/>
  <c r="AR75" i="1"/>
  <c r="AS75" i="1" s="1"/>
  <c r="AV75" i="1" s="1"/>
  <c r="F75" i="1" s="1"/>
  <c r="AY75" i="1" s="1"/>
  <c r="G75" i="1" s="1"/>
  <c r="BB85" i="1"/>
  <c r="BD85" i="1" s="1"/>
  <c r="BA63" i="1"/>
  <c r="AZ63" i="1"/>
  <c r="AR157" i="1"/>
  <c r="AS157" i="1" s="1"/>
  <c r="AV157" i="1" s="1"/>
  <c r="F157" i="1" s="1"/>
  <c r="AY157" i="1" s="1"/>
  <c r="G157" i="1" s="1"/>
  <c r="I157" i="1"/>
  <c r="AZ46" i="1"/>
  <c r="BA46" i="1"/>
  <c r="BB104" i="1"/>
  <c r="BD104" i="1" s="1"/>
  <c r="BB176" i="1"/>
  <c r="BD176" i="1" s="1"/>
  <c r="AZ66" i="1"/>
  <c r="BA66" i="1"/>
  <c r="AY137" i="1"/>
  <c r="G137" i="1" s="1"/>
  <c r="BB137" i="1"/>
  <c r="BD137" i="1" s="1"/>
  <c r="BB183" i="1"/>
  <c r="BD183" i="1" s="1"/>
  <c r="AZ135" i="1"/>
  <c r="BA135" i="1"/>
  <c r="BA23" i="1"/>
  <c r="AZ23" i="1"/>
  <c r="BA72" i="1"/>
  <c r="AZ72" i="1"/>
  <c r="AZ102" i="1"/>
  <c r="BA102" i="1"/>
  <c r="I129" i="1"/>
  <c r="AR129" i="1"/>
  <c r="AS129" i="1" s="1"/>
  <c r="AV129" i="1" s="1"/>
  <c r="F129" i="1" s="1"/>
  <c r="AY129" i="1" s="1"/>
  <c r="G129" i="1" s="1"/>
  <c r="BB59" i="1"/>
  <c r="BD59" i="1" s="1"/>
  <c r="AY41" i="1"/>
  <c r="G41" i="1" s="1"/>
  <c r="BB41" i="1"/>
  <c r="BD41" i="1" s="1"/>
  <c r="AZ71" i="1"/>
  <c r="BA71" i="1"/>
  <c r="AZ16" i="1"/>
  <c r="BA16" i="1"/>
  <c r="BB33" i="1"/>
  <c r="BD33" i="1" s="1"/>
  <c r="I143" i="1"/>
  <c r="AR143" i="1"/>
  <c r="AS143" i="1" s="1"/>
  <c r="AV143" i="1" s="1"/>
  <c r="F143" i="1" s="1"/>
  <c r="AY143" i="1" s="1"/>
  <c r="G143" i="1" s="1"/>
  <c r="AZ114" i="1"/>
  <c r="BA114" i="1"/>
  <c r="AY161" i="1"/>
  <c r="G161" i="1" s="1"/>
  <c r="BB161" i="1"/>
  <c r="BD161" i="1" s="1"/>
  <c r="AY99" i="1"/>
  <c r="G99" i="1" s="1"/>
  <c r="BB99" i="1"/>
  <c r="BD99" i="1" s="1"/>
  <c r="AZ124" i="1"/>
  <c r="BA124" i="1"/>
  <c r="AZ82" i="1"/>
  <c r="BA82" i="1"/>
  <c r="AR38" i="1"/>
  <c r="AS38" i="1" s="1"/>
  <c r="AV38" i="1" s="1"/>
  <c r="F38" i="1" s="1"/>
  <c r="I38" i="1"/>
  <c r="BB79" i="1"/>
  <c r="BD79" i="1" s="1"/>
  <c r="AY119" i="1"/>
  <c r="G119" i="1" s="1"/>
  <c r="BB119" i="1"/>
  <c r="BD119" i="1" s="1"/>
  <c r="AZ145" i="1"/>
  <c r="BA145" i="1"/>
  <c r="BA176" i="1"/>
  <c r="AZ176" i="1"/>
  <c r="AR159" i="1"/>
  <c r="AS159" i="1" s="1"/>
  <c r="AV159" i="1" s="1"/>
  <c r="F159" i="1" s="1"/>
  <c r="AY159" i="1" s="1"/>
  <c r="G159" i="1" s="1"/>
  <c r="I159" i="1"/>
  <c r="BB11" i="1"/>
  <c r="BD11" i="1" s="1"/>
  <c r="AY118" i="1"/>
  <c r="G118" i="1" s="1"/>
  <c r="BB118" i="1"/>
  <c r="BD118" i="1" s="1"/>
  <c r="AZ21" i="1"/>
  <c r="BA21" i="1"/>
  <c r="AZ121" i="1"/>
  <c r="BA121" i="1"/>
  <c r="AZ134" i="1" l="1"/>
  <c r="BA134" i="1"/>
  <c r="AY108" i="1"/>
  <c r="G108" i="1" s="1"/>
  <c r="BB108" i="1"/>
  <c r="BD108" i="1" s="1"/>
  <c r="BA173" i="1"/>
  <c r="AZ173" i="1"/>
  <c r="AZ53" i="1"/>
  <c r="BA53" i="1"/>
  <c r="AZ79" i="1"/>
  <c r="BA79" i="1"/>
  <c r="AZ111" i="1"/>
  <c r="BA111" i="1"/>
  <c r="AZ113" i="1"/>
  <c r="BA113" i="1"/>
  <c r="AZ139" i="1"/>
  <c r="BA139" i="1"/>
  <c r="AZ74" i="1"/>
  <c r="BA74" i="1"/>
  <c r="BB133" i="1"/>
  <c r="BD133" i="1" s="1"/>
  <c r="BA137" i="1"/>
  <c r="AZ137" i="1"/>
  <c r="AZ140" i="1"/>
  <c r="BA140" i="1"/>
  <c r="BA133" i="1"/>
  <c r="AZ133" i="1"/>
  <c r="AZ181" i="1"/>
  <c r="BA181" i="1"/>
  <c r="BA157" i="1"/>
  <c r="AZ157" i="1"/>
  <c r="AY109" i="1"/>
  <c r="G109" i="1" s="1"/>
  <c r="BB109" i="1"/>
  <c r="BD109" i="1" s="1"/>
  <c r="BB113" i="1"/>
  <c r="BD113" i="1" s="1"/>
  <c r="AZ56" i="1"/>
  <c r="BA56" i="1"/>
  <c r="BB125" i="1"/>
  <c r="BD125" i="1" s="1"/>
  <c r="BA36" i="1"/>
  <c r="AZ36" i="1"/>
  <c r="AZ73" i="1"/>
  <c r="BA73" i="1"/>
  <c r="AY144" i="1"/>
  <c r="G144" i="1" s="1"/>
  <c r="BB144" i="1"/>
  <c r="BD144" i="1" s="1"/>
  <c r="BB51" i="1"/>
  <c r="BD51" i="1" s="1"/>
  <c r="AZ159" i="1"/>
  <c r="BA159" i="1"/>
  <c r="AZ51" i="1"/>
  <c r="BA51" i="1"/>
  <c r="AZ41" i="1"/>
  <c r="BA41" i="1"/>
  <c r="BB53" i="1"/>
  <c r="BD53" i="1" s="1"/>
  <c r="BB35" i="1"/>
  <c r="BD35" i="1" s="1"/>
  <c r="AZ97" i="1"/>
  <c r="BA97" i="1"/>
  <c r="BB75" i="1"/>
  <c r="BD75" i="1" s="1"/>
  <c r="AY26" i="1"/>
  <c r="G26" i="1" s="1"/>
  <c r="BB26" i="1"/>
  <c r="BD26" i="1" s="1"/>
  <c r="AZ118" i="1"/>
  <c r="BA118" i="1"/>
  <c r="BB134" i="1"/>
  <c r="BD134" i="1" s="1"/>
  <c r="AY156" i="1"/>
  <c r="G156" i="1" s="1"/>
  <c r="BB156" i="1"/>
  <c r="BD156" i="1" s="1"/>
  <c r="BB139" i="1"/>
  <c r="BD139" i="1" s="1"/>
  <c r="BA35" i="1"/>
  <c r="AZ35" i="1"/>
  <c r="AY96" i="1"/>
  <c r="G96" i="1" s="1"/>
  <c r="BB96" i="1"/>
  <c r="BD96" i="1" s="1"/>
  <c r="AZ129" i="1"/>
  <c r="BA129" i="1"/>
  <c r="AZ99" i="1"/>
  <c r="BA99" i="1"/>
  <c r="BA75" i="1"/>
  <c r="AZ75" i="1"/>
  <c r="BB84" i="1"/>
  <c r="BD84" i="1" s="1"/>
  <c r="BB143" i="1"/>
  <c r="BD143" i="1" s="1"/>
  <c r="AY89" i="1"/>
  <c r="G89" i="1" s="1"/>
  <c r="BB89" i="1"/>
  <c r="BD89" i="1" s="1"/>
  <c r="BB159" i="1"/>
  <c r="BD159" i="1" s="1"/>
  <c r="AY43" i="1"/>
  <c r="G43" i="1" s="1"/>
  <c r="BB43" i="1"/>
  <c r="BD43" i="1" s="1"/>
  <c r="AZ122" i="1"/>
  <c r="BA122" i="1"/>
  <c r="BA125" i="1"/>
  <c r="AZ125" i="1"/>
  <c r="AZ84" i="1"/>
  <c r="BA84" i="1"/>
  <c r="BA161" i="1"/>
  <c r="AZ161" i="1"/>
  <c r="BB157" i="1"/>
  <c r="BD157" i="1" s="1"/>
  <c r="AZ143" i="1"/>
  <c r="BA143" i="1"/>
  <c r="AZ119" i="1"/>
  <c r="BA119" i="1"/>
  <c r="AY38" i="1"/>
  <c r="G38" i="1" s="1"/>
  <c r="BB38" i="1"/>
  <c r="BD38" i="1" s="1"/>
  <c r="AZ87" i="1"/>
  <c r="BA87" i="1"/>
  <c r="BB111" i="1"/>
  <c r="BD111" i="1" s="1"/>
  <c r="AZ151" i="1"/>
  <c r="BA151" i="1"/>
  <c r="BB129" i="1"/>
  <c r="BD129" i="1" s="1"/>
  <c r="AZ43" i="1" l="1"/>
  <c r="BA43" i="1"/>
  <c r="AZ156" i="1"/>
  <c r="BA156" i="1"/>
  <c r="AZ89" i="1"/>
  <c r="BA89" i="1"/>
  <c r="AZ144" i="1"/>
  <c r="BA144" i="1"/>
  <c r="AZ38" i="1"/>
  <c r="BA38" i="1"/>
  <c r="AZ96" i="1"/>
  <c r="BA96" i="1"/>
  <c r="BA108" i="1"/>
  <c r="AZ108" i="1"/>
  <c r="BA109" i="1"/>
  <c r="AZ109" i="1"/>
  <c r="AZ26" i="1"/>
  <c r="BA26" i="1"/>
</calcChain>
</file>

<file path=xl/sharedStrings.xml><?xml version="1.0" encoding="utf-8"?>
<sst xmlns="http://schemas.openxmlformats.org/spreadsheetml/2006/main" count="428" uniqueCount="191">
  <si>
    <t>OPEN 6.1.4</t>
  </si>
  <si>
    <t>Mon Jun 20 2016 09:39:05</t>
  </si>
  <si>
    <t>Unit=</t>
  </si>
  <si>
    <t>PSC-3209</t>
  </si>
  <si>
    <t>LightSource=</t>
  </si>
  <si>
    <t>6400-02 or -02B LED Source</t>
  </si>
  <si>
    <t>Config=</t>
  </si>
  <si>
    <t>/User/Configs/UserPrefs/LED2x3.xml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</si>
  <si>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</si>
  <si>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</si>
  <si>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</si>
  <si>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</si>
  <si>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</si>
  <si>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</si>
  <si>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</si>
  <si>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</si>
  <si>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</si>
  <si>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</si>
  <si>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</si>
  <si>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</si>
  <si>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</si>
  <si>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</si>
  <si>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</si>
  <si>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</si>
  <si>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</si>
  <si>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</si>
  <si>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</si>
  <si>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</si>
  <si>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</si>
  <si>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</si>
  <si>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</si>
  <si>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</si>
  <si>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</si>
  <si>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</si>
  <si>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</si>
  <si>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</si>
  <si>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</si>
  <si>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</si>
  <si>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</si>
  <si>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</si>
  <si>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</si>
  <si>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</si>
  <si>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</si>
  <si>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</si>
  <si>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</si>
  <si>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</si>
  <si>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</si>
  <si>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</si>
  <si>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</si>
  <si>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</si>
  <si>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</si>
  <si>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</si>
  <si>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</si>
  <si>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</si>
  <si>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</si>
  <si>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</si>
  <si>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</si>
  <si>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</si>
  <si>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</si>
  <si>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</si>
  <si>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</si>
  <si>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</si>
  <si>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</si>
  <si>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</si>
  <si>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</si>
  <si>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</si>
  <si>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</si>
  <si>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</si>
  <si>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09:57:23</t>
  </si>
  <si>
    <t>09:57:24</t>
  </si>
  <si>
    <t>09:57:25</t>
  </si>
  <si>
    <t>09:57:26</t>
  </si>
  <si>
    <t>09:57:27</t>
  </si>
  <si>
    <t>09:57:28</t>
  </si>
  <si>
    <t>09:57:29</t>
  </si>
  <si>
    <t>09:57:30</t>
  </si>
  <si>
    <t>09:57:31</t>
  </si>
  <si>
    <t>09:57:32</t>
  </si>
  <si>
    <t>09:57:33</t>
  </si>
  <si>
    <t>10:08:14</t>
  </si>
  <si>
    <t>10:08:15</t>
  </si>
  <si>
    <t>10:08:16</t>
  </si>
  <si>
    <t>10:08:17</t>
  </si>
  <si>
    <t>10:08:18</t>
  </si>
  <si>
    <t>10:08:19</t>
  </si>
  <si>
    <t>10:08:20</t>
  </si>
  <si>
    <t>10:08:21</t>
  </si>
  <si>
    <t>10:08:22</t>
  </si>
  <si>
    <t>10:17:49</t>
  </si>
  <si>
    <t>10:17:50</t>
  </si>
  <si>
    <t>10:17:51</t>
  </si>
  <si>
    <t>10:17:52</t>
  </si>
  <si>
    <t>10:17:53</t>
  </si>
  <si>
    <t>10:17:54</t>
  </si>
  <si>
    <t>10:17:55</t>
  </si>
  <si>
    <t>10:17:56</t>
  </si>
  <si>
    <t>10:17:57</t>
  </si>
  <si>
    <t>10:17:58</t>
  </si>
  <si>
    <t>10:17:59</t>
  </si>
  <si>
    <t>10:18:00</t>
  </si>
  <si>
    <t>10:18:01</t>
  </si>
  <si>
    <t>10:27:33</t>
  </si>
  <si>
    <t>10:27:34</t>
  </si>
  <si>
    <t>10:27:35</t>
  </si>
  <si>
    <t>10:27:36</t>
  </si>
  <si>
    <t>10:27:37</t>
  </si>
  <si>
    <t>10:27:38</t>
  </si>
  <si>
    <t>10:27:39</t>
  </si>
  <si>
    <t>10:27:40</t>
  </si>
  <si>
    <t>10:27:41</t>
  </si>
  <si>
    <t>10:27:42</t>
  </si>
  <si>
    <t>10:34:21</t>
  </si>
  <si>
    <t>10:34:22</t>
  </si>
  <si>
    <t>10:34:23</t>
  </si>
  <si>
    <t>10:34:24</t>
  </si>
  <si>
    <t>10:34:25</t>
  </si>
  <si>
    <t>10:34:26</t>
  </si>
  <si>
    <t>10:34:27</t>
  </si>
  <si>
    <t>10:34:28</t>
  </si>
  <si>
    <t>10:34:29</t>
  </si>
  <si>
    <t>10:34:30</t>
  </si>
  <si>
    <t>10:34:31</t>
  </si>
  <si>
    <t>10:43:56</t>
  </si>
  <si>
    <t>10:43:57</t>
  </si>
  <si>
    <t>10:43:58</t>
  </si>
  <si>
    <t>10:43:59</t>
  </si>
  <si>
    <t>10:44:00</t>
  </si>
  <si>
    <t>10:44:01</t>
  </si>
  <si>
    <t>10:44:02</t>
  </si>
  <si>
    <t>10:44:03</t>
  </si>
  <si>
    <t>10:44:04</t>
  </si>
  <si>
    <t>10:44:05</t>
  </si>
  <si>
    <t>10:44:06</t>
  </si>
  <si>
    <t>10:55:34</t>
  </si>
  <si>
    <t>10:55:35</t>
  </si>
  <si>
    <t>10:55:36</t>
  </si>
  <si>
    <t>10:55:37</t>
  </si>
  <si>
    <t>10:55:38</t>
  </si>
  <si>
    <t>10:55:39</t>
  </si>
  <si>
    <t>10:55:40</t>
  </si>
  <si>
    <t>10:55:41</t>
  </si>
  <si>
    <t>11:11:58</t>
  </si>
  <si>
    <t>11:11:59</t>
  </si>
  <si>
    <t>11:12:00</t>
  </si>
  <si>
    <t>11:12:01</t>
  </si>
  <si>
    <t>11:12:02</t>
  </si>
  <si>
    <t>11:12:03</t>
  </si>
  <si>
    <t>11:12:04</t>
  </si>
  <si>
    <t>11:12:05</t>
  </si>
  <si>
    <t>11:13:18</t>
  </si>
  <si>
    <t>11:13:19</t>
  </si>
  <si>
    <t>11:13:20</t>
  </si>
  <si>
    <t>11:13:21</t>
  </si>
  <si>
    <t>11:13:22</t>
  </si>
  <si>
    <t>11:13:23</t>
  </si>
  <si>
    <t>11:13:24</t>
  </si>
  <si>
    <t>11:13:25</t>
  </si>
  <si>
    <t>11:38:06</t>
  </si>
  <si>
    <t>11:38:07</t>
  </si>
  <si>
    <t>11:38:08</t>
  </si>
  <si>
    <t>11:38:09</t>
  </si>
  <si>
    <t>11:38:10</t>
  </si>
  <si>
    <t>11:38:11</t>
  </si>
  <si>
    <t>11:38:12</t>
  </si>
  <si>
    <t>11:38:13</t>
  </si>
  <si>
    <t>11:46:04</t>
  </si>
  <si>
    <t>11:46:05</t>
  </si>
  <si>
    <t>11:46:06</t>
  </si>
  <si>
    <t>11:46:07</t>
  </si>
  <si>
    <t>11:46:30</t>
  </si>
  <si>
    <t>11:46:31</t>
  </si>
  <si>
    <t>11:46:32</t>
  </si>
  <si>
    <t>11:46:33</t>
  </si>
  <si>
    <t>11:46:34</t>
  </si>
  <si>
    <t>11:46:35</t>
  </si>
  <si>
    <t>11:46:36</t>
  </si>
  <si>
    <t>11:57:30</t>
  </si>
  <si>
    <t>11:57:31</t>
  </si>
  <si>
    <t>11:57:32</t>
  </si>
  <si>
    <t>11:57:33</t>
  </si>
  <si>
    <t>11:57:34</t>
  </si>
  <si>
    <t>11:57:35</t>
  </si>
  <si>
    <t>11:57:36</t>
  </si>
  <si>
    <t>11:57:37</t>
  </si>
  <si>
    <t>12:06:49</t>
  </si>
  <si>
    <t>12:06:50</t>
  </si>
  <si>
    <t>12:06:51</t>
  </si>
  <si>
    <t>12:06:52</t>
  </si>
  <si>
    <t>12:06:53</t>
  </si>
  <si>
    <t>12:06:54</t>
  </si>
  <si>
    <t>12:06:55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</si>
</sst>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11"/>
  <sheetViews>
    <sheetView tabSelected="1" topLeftCell="BA157" workbookViewId="0">
      <selection activeCell="BE211" sqref="BE211:DD211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 t="s">
        <v>7</v>
      </c>
    </row>
    <row r="6" spans="1:108" x14ac:dyDescent="0.25">
      <c r="A6" s="1" t="s">
        <v>8</v>
      </c>
      <c r="B6" s="1" t="s">
        <v>9</v>
      </c>
    </row>
    <row r="8" spans="1:10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2" t="s">
        <v>14</v>
      </c>
      <c r="BF8" s="2" t="s">
        <v>15</v>
      </c>
      <c r="BG8" s="2" t="s">
        <v>16</v>
      </c>
      <c r="BH8" s="2" t="s">
        <v>17</v>
      </c>
      <c r="BI8" s="2" t="s">
        <v>18</v>
      </c>
      <c r="BJ8" s="2" t="s">
        <v>19</v>
      </c>
      <c r="BK8" s="2" t="s">
        <v>20</v>
      </c>
      <c r="BL8" s="2" t="s">
        <v>21</v>
      </c>
      <c r="BM8" s="2" t="s">
        <v>22</v>
      </c>
      <c r="BN8" s="2" t="s">
        <v>23</v>
      </c>
      <c r="BO8" s="2" t="s">
        <v>24</v>
      </c>
      <c r="BP8" s="2" t="s">
        <v>25</v>
      </c>
      <c r="BQ8" s="2" t="s">
        <v>26</v>
      </c>
      <c r="BR8" s="2" t="s">
        <v>27</v>
      </c>
      <c r="BS8" s="2" t="s">
        <v>28</v>
      </c>
      <c r="BT8" s="2" t="s">
        <v>29</v>
      </c>
      <c r="BU8" s="2" t="s">
        <v>30</v>
      </c>
      <c r="BV8" s="2" t="s">
        <v>31</v>
      </c>
      <c r="BW8" s="2" t="s">
        <v>32</v>
      </c>
      <c r="BX8" s="2" t="s">
        <v>33</v>
      </c>
      <c r="BY8" s="2" t="s">
        <v>34</v>
      </c>
      <c r="BZ8" s="2" t="s">
        <v>35</v>
      </c>
      <c r="CA8" s="2" t="s">
        <v>36</v>
      </c>
      <c r="CB8" s="2" t="s">
        <v>37</v>
      </c>
      <c r="CC8" s="2" t="s">
        <v>38</v>
      </c>
      <c r="CD8" s="2" t="s">
        <v>39</v>
      </c>
      <c r="CE8" s="2" t="s">
        <v>40</v>
      </c>
      <c r="CF8" s="2" t="s">
        <v>41</v>
      </c>
      <c r="CG8" s="2" t="s">
        <v>42</v>
      </c>
      <c r="CH8" s="2" t="s">
        <v>43</v>
      </c>
      <c r="CI8" s="2" t="s">
        <v>44</v>
      </c>
      <c r="CJ8" s="2" t="s">
        <v>45</v>
      </c>
      <c r="CK8" s="2" t="s">
        <v>46</v>
      </c>
      <c r="CL8" s="2" t="s">
        <v>47</v>
      </c>
      <c r="CM8" s="2" t="s">
        <v>48</v>
      </c>
      <c r="CN8" s="2" t="s">
        <v>49</v>
      </c>
      <c r="CO8" s="2" t="s">
        <v>50</v>
      </c>
      <c r="CP8" s="2" t="s">
        <v>51</v>
      </c>
      <c r="CQ8" s="2" t="s">
        <v>52</v>
      </c>
      <c r="CR8" s="2" t="s">
        <v>53</v>
      </c>
      <c r="CS8" s="2" t="s">
        <v>54</v>
      </c>
      <c r="CT8" s="2" t="s">
        <v>55</v>
      </c>
      <c r="CU8" s="2" t="s">
        <v>56</v>
      </c>
      <c r="CV8" s="2" t="s">
        <v>57</v>
      </c>
      <c r="CW8" s="2" t="s">
        <v>58</v>
      </c>
      <c r="CX8" s="2" t="s">
        <v>59</v>
      </c>
      <c r="CY8" s="2" t="s">
        <v>60</v>
      </c>
      <c r="CZ8" s="2" t="s">
        <v>61</v>
      </c>
      <c r="DA8" s="2" t="s">
        <v>62</v>
      </c>
      <c r="DB8" s="2" t="s">
        <v>63</v>
      </c>
      <c r="DC8" s="2" t="s">
        <v>64</v>
      </c>
      <c r="DD8" s="2" t="s">
        <v>65</v>
      </c>
    </row>
    <row r="9" spans="1:108" x14ac:dyDescent="0.25">
      <c r="A9" s="1" t="s">
        <v>66</v>
      </c>
      <c r="B9" s="1" t="s">
        <v>66</v>
      </c>
      <c r="C9" s="1" t="s">
        <v>66</v>
      </c>
      <c r="D9" s="1" t="s">
        <v>66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66</v>
      </c>
      <c r="L9" s="1" t="s">
        <v>67</v>
      </c>
      <c r="M9" s="1" t="s">
        <v>66</v>
      </c>
      <c r="N9" s="1" t="s">
        <v>67</v>
      </c>
      <c r="O9" s="1" t="s">
        <v>66</v>
      </c>
      <c r="P9" s="1" t="s">
        <v>66</v>
      </c>
      <c r="Q9" s="1" t="s">
        <v>66</v>
      </c>
      <c r="R9" s="1" t="s">
        <v>66</v>
      </c>
      <c r="S9" s="1" t="s">
        <v>66</v>
      </c>
      <c r="T9" s="1" t="s">
        <v>66</v>
      </c>
      <c r="U9" s="1" t="s">
        <v>66</v>
      </c>
      <c r="V9" s="1" t="s">
        <v>66</v>
      </c>
      <c r="W9" s="1" t="s">
        <v>66</v>
      </c>
      <c r="X9" s="1" t="s">
        <v>66</v>
      </c>
      <c r="Y9" s="1" t="s">
        <v>66</v>
      </c>
      <c r="Z9" s="1" t="s">
        <v>66</v>
      </c>
      <c r="AA9" s="1" t="s">
        <v>66</v>
      </c>
      <c r="AB9" s="1" t="s">
        <v>66</v>
      </c>
      <c r="AC9" s="1" t="s">
        <v>66</v>
      </c>
      <c r="AD9" s="1" t="s">
        <v>66</v>
      </c>
      <c r="AE9" s="1" t="s">
        <v>66</v>
      </c>
      <c r="AF9" s="1" t="s">
        <v>66</v>
      </c>
      <c r="AG9" s="1" t="s">
        <v>66</v>
      </c>
      <c r="AH9" s="1" t="s">
        <v>66</v>
      </c>
      <c r="AI9" s="1" t="s">
        <v>66</v>
      </c>
      <c r="AJ9" s="1" t="s">
        <v>66</v>
      </c>
      <c r="AK9" s="1" t="s">
        <v>67</v>
      </c>
      <c r="AL9" s="1" t="s">
        <v>67</v>
      </c>
      <c r="AM9" s="1" t="s">
        <v>67</v>
      </c>
      <c r="AN9" s="1" t="s">
        <v>67</v>
      </c>
      <c r="AO9" s="1" t="s">
        <v>67</v>
      </c>
      <c r="AP9" s="1" t="s">
        <v>67</v>
      </c>
      <c r="AQ9" s="1" t="s">
        <v>67</v>
      </c>
      <c r="AR9" s="1" t="s">
        <v>67</v>
      </c>
      <c r="AS9" s="1" t="s">
        <v>67</v>
      </c>
      <c r="AT9" s="1" t="s">
        <v>67</v>
      </c>
      <c r="AU9" s="1" t="s">
        <v>67</v>
      </c>
      <c r="AV9" s="1" t="s">
        <v>67</v>
      </c>
      <c r="AW9" s="1" t="s">
        <v>67</v>
      </c>
      <c r="AX9" s="1" t="s">
        <v>67</v>
      </c>
      <c r="AY9" s="1" t="s">
        <v>67</v>
      </c>
      <c r="AZ9" s="1" t="s">
        <v>67</v>
      </c>
      <c r="BA9" s="1" t="s">
        <v>67</v>
      </c>
      <c r="BB9" s="1" t="s">
        <v>67</v>
      </c>
      <c r="BC9" s="1" t="s">
        <v>67</v>
      </c>
      <c r="BD9" s="1" t="s">
        <v>67</v>
      </c>
      <c r="BE9" s="2" t="s">
        <v>67</v>
      </c>
      <c r="BF9" s="2" t="s">
        <v>67</v>
      </c>
      <c r="BG9" s="2" t="s">
        <v>67</v>
      </c>
      <c r="BH9" s="2" t="s">
        <v>67</v>
      </c>
      <c r="BI9" s="2" t="s">
        <v>67</v>
      </c>
      <c r="BJ9" s="2" t="s">
        <v>67</v>
      </c>
      <c r="BK9" s="2" t="s">
        <v>66</v>
      </c>
      <c r="BL9" s="2" t="s">
        <v>67</v>
      </c>
      <c r="BM9" s="2" t="s">
        <v>66</v>
      </c>
      <c r="BN9" s="2" t="s">
        <v>67</v>
      </c>
      <c r="BO9" s="2" t="s">
        <v>66</v>
      </c>
      <c r="BP9" s="2" t="s">
        <v>66</v>
      </c>
      <c r="BQ9" s="2" t="s">
        <v>66</v>
      </c>
      <c r="BR9" s="2" t="s">
        <v>66</v>
      </c>
      <c r="BS9" s="2" t="s">
        <v>66</v>
      </c>
      <c r="BT9" s="2" t="s">
        <v>66</v>
      </c>
      <c r="BU9" s="2" t="s">
        <v>66</v>
      </c>
      <c r="BV9" s="2" t="s">
        <v>66</v>
      </c>
      <c r="BW9" s="2" t="s">
        <v>66</v>
      </c>
      <c r="BX9" s="2" t="s">
        <v>66</v>
      </c>
      <c r="BY9" s="2" t="s">
        <v>66</v>
      </c>
      <c r="BZ9" s="2" t="s">
        <v>66</v>
      </c>
      <c r="CA9" s="2" t="s">
        <v>66</v>
      </c>
      <c r="CB9" s="2" t="s">
        <v>66</v>
      </c>
      <c r="CC9" s="2" t="s">
        <v>66</v>
      </c>
      <c r="CD9" s="2" t="s">
        <v>66</v>
      </c>
      <c r="CE9" s="2" t="s">
        <v>66</v>
      </c>
      <c r="CF9" s="2" t="s">
        <v>66</v>
      </c>
      <c r="CG9" s="2" t="s">
        <v>66</v>
      </c>
      <c r="CH9" s="2" t="s">
        <v>66</v>
      </c>
      <c r="CI9" s="2" t="s">
        <v>66</v>
      </c>
      <c r="CJ9" s="2" t="s">
        <v>66</v>
      </c>
      <c r="CK9" s="2" t="s">
        <v>67</v>
      </c>
      <c r="CL9" s="2" t="s">
        <v>67</v>
      </c>
      <c r="CM9" s="2" t="s">
        <v>67</v>
      </c>
      <c r="CN9" s="2" t="s">
        <v>67</v>
      </c>
      <c r="CO9" s="2" t="s">
        <v>67</v>
      </c>
      <c r="CP9" s="2" t="s">
        <v>67</v>
      </c>
      <c r="CQ9" s="2" t="s">
        <v>67</v>
      </c>
      <c r="CR9" s="2" t="s">
        <v>67</v>
      </c>
      <c r="CS9" s="2" t="s">
        <v>67</v>
      </c>
      <c r="CT9" s="2" t="s">
        <v>67</v>
      </c>
      <c r="CU9" s="2" t="s">
        <v>67</v>
      </c>
      <c r="CV9" s="2" t="s">
        <v>67</v>
      </c>
      <c r="CW9" s="2" t="s">
        <v>67</v>
      </c>
      <c r="CX9" s="2" t="s">
        <v>67</v>
      </c>
      <c r="CY9" s="2" t="s">
        <v>67</v>
      </c>
      <c r="CZ9" s="2" t="s">
        <v>67</v>
      </c>
      <c r="DA9" s="2" t="s">
        <v>67</v>
      </c>
      <c r="DB9" s="2" t="s">
        <v>67</v>
      </c>
      <c r="DC9" s="2" t="s">
        <v>67</v>
      </c>
      <c r="DD9" s="2" t="s">
        <v>67</v>
      </c>
    </row>
    <row r="10" spans="1:108" s="4" customFormat="1" x14ac:dyDescent="0.25">
      <c r="A10" s="3">
        <v>1</v>
      </c>
      <c r="B10" s="3" t="s">
        <v>68</v>
      </c>
      <c r="C10" s="3">
        <v>1196</v>
      </c>
      <c r="D10" s="3">
        <v>0</v>
      </c>
      <c r="E10" s="4">
        <f t="shared" ref="E10:E73" si="0">(R10-S10*(1000-T10)/(1000-U10))*AK10</f>
        <v>6.1482262441152953</v>
      </c>
      <c r="F10" s="4">
        <f t="shared" ref="F10:F73" si="1">IF(AV10&lt;&gt;0,1/(1/AV10-1/N10),0)</f>
        <v>9.3549837025901E-2</v>
      </c>
      <c r="G10" s="4">
        <f t="shared" ref="G10:G73" si="2">((AY10-AL10/2)*S10-E10)/(AY10+AL10/2)</f>
        <v>275.03949793338137</v>
      </c>
      <c r="H10" s="4">
        <f t="shared" ref="H10:H73" si="3">AL10*1000</f>
        <v>1.0461418702864242</v>
      </c>
      <c r="I10" s="4">
        <f t="shared" ref="I10:I73" si="4">(AQ10-AW10)</f>
        <v>0.8422638697784921</v>
      </c>
      <c r="J10" s="4">
        <f t="shared" ref="J10:J73" si="5">(P10+AP10*D10)</f>
        <v>8.4247961044311523</v>
      </c>
      <c r="K10" s="3">
        <v>6</v>
      </c>
      <c r="L10" s="4">
        <f t="shared" ref="L10:L73" si="6">(K10*AE10+AF10)</f>
        <v>1.4200000166893005</v>
      </c>
      <c r="M10" s="3">
        <v>1</v>
      </c>
      <c r="N10" s="4">
        <f t="shared" ref="N10:N73" si="7">L10*(M10+1)*(M10+1)/(M10*M10+1)</f>
        <v>2.8400000333786011</v>
      </c>
      <c r="O10" s="3">
        <v>2.5208785533905029</v>
      </c>
      <c r="P10" s="3">
        <v>8.4247961044311523</v>
      </c>
      <c r="Q10" s="3">
        <v>4.4262174516916275E-2</v>
      </c>
      <c r="R10" s="3">
        <v>400.50765991210937</v>
      </c>
      <c r="S10" s="3">
        <v>389.270263671875</v>
      </c>
      <c r="T10" s="3">
        <v>1.8287749290466309</v>
      </c>
      <c r="U10" s="3">
        <v>3.6155922412872314</v>
      </c>
      <c r="V10" s="3">
        <v>18.299755096435547</v>
      </c>
      <c r="W10" s="3">
        <v>36.179656982421875</v>
      </c>
      <c r="X10" s="3">
        <v>350.01657104492187</v>
      </c>
      <c r="Y10" s="3">
        <v>1699.9293212890625</v>
      </c>
      <c r="Z10" s="3">
        <v>2.2739791870117187</v>
      </c>
      <c r="AA10" s="3">
        <v>73.60369873046875</v>
      </c>
      <c r="AB10" s="3">
        <v>-4.8930853605270386E-2</v>
      </c>
      <c r="AC10" s="3">
        <v>0.42750370502471924</v>
      </c>
      <c r="AD10" s="3">
        <v>1</v>
      </c>
      <c r="AE10" s="3">
        <v>-0.21956524252891541</v>
      </c>
      <c r="AF10" s="3">
        <v>2.737391471862793</v>
      </c>
      <c r="AG10" s="3">
        <v>1</v>
      </c>
      <c r="AH10" s="3">
        <v>0</v>
      </c>
      <c r="AI10" s="3">
        <v>0.15999999642372131</v>
      </c>
      <c r="AJ10" s="3">
        <v>111115</v>
      </c>
      <c r="AK10" s="4">
        <f t="shared" ref="AK10:AK73" si="8">X10*0.000001/(K10*0.0001)</f>
        <v>0.58336095174153646</v>
      </c>
      <c r="AL10" s="4">
        <f t="shared" ref="AL10:AL73" si="9">(U10-T10)/(1000-U10)*AK10</f>
        <v>1.0461418702864243E-3</v>
      </c>
      <c r="AM10" s="4">
        <f t="shared" ref="AM10:AM73" si="10">(P10+273.15)</f>
        <v>281.57479610443113</v>
      </c>
      <c r="AN10" s="4">
        <f t="shared" ref="AN10:AN73" si="11">(O10+273.15)</f>
        <v>275.67087855339048</v>
      </c>
      <c r="AO10" s="4">
        <f t="shared" ref="AO10:AO73" si="12">(Y10*AG10+Z10*AH10)*AI10</f>
        <v>271.988685326829</v>
      </c>
      <c r="AP10" s="4">
        <f t="shared" ref="AP10:AP73" si="13">((AO10+0.00000010773*(AN10^4-AM10^4))-AL10*44100)/(L10*51.4+0.00000043092*AM10^3)</f>
        <v>2.0678274949350843</v>
      </c>
      <c r="AQ10" s="4">
        <f t="shared" ref="AQ10:AQ73" si="14">0.61365*EXP(17.502*J10/(240.97+J10))</f>
        <v>1.1083848318384177</v>
      </c>
      <c r="AR10" s="4">
        <f t="shared" ref="AR10:AR73" si="15">AQ10*1000/AA10</f>
        <v>15.058819746236399</v>
      </c>
      <c r="AS10" s="4">
        <f t="shared" ref="AS10:AS73" si="16">(AR10-U10)</f>
        <v>11.443227504949167</v>
      </c>
      <c r="AT10" s="4">
        <f t="shared" ref="AT10:AT73" si="17">IF(D10,P10,(O10+P10)/2)</f>
        <v>5.4728373289108276</v>
      </c>
      <c r="AU10" s="4">
        <f t="shared" ref="AU10:AU73" si="18">0.61365*EXP(17.502*AT10/(240.97+AT10))</f>
        <v>0.90514704992995809</v>
      </c>
      <c r="AV10" s="4">
        <f t="shared" ref="AV10:AV73" si="19">IF(AS10&lt;&gt;0,(1000-(AR10+U10)/2)/AS10*AL10,0)</f>
        <v>9.0566566792159964E-2</v>
      </c>
      <c r="AW10" s="4">
        <f t="shared" ref="AW10:AW73" si="20">U10*AA10/1000</f>
        <v>0.26612096205992564</v>
      </c>
      <c r="AX10" s="4">
        <f t="shared" ref="AX10:AX73" si="21">(AU10-AW10)</f>
        <v>0.63902608787003246</v>
      </c>
      <c r="AY10" s="4">
        <f t="shared" ref="AY10:AY73" si="22">1/(1.6/F10+1.37/N10)</f>
        <v>5.6864780082219041E-2</v>
      </c>
      <c r="AZ10" s="4">
        <f t="shared" ref="AZ10:AZ73" si="23">G10*AA10*0.001</f>
        <v>20.243924344867985</v>
      </c>
      <c r="BA10" s="4">
        <f t="shared" ref="BA10:BA73" si="24">G10/S10</f>
        <v>0.70655152371263219</v>
      </c>
      <c r="BB10" s="4">
        <f t="shared" ref="BB10:BB73" si="25">(1-AL10*AA10/AQ10/F10)*100</f>
        <v>25.739714536036683</v>
      </c>
      <c r="BC10" s="4">
        <f t="shared" ref="BC10:BC73" si="26">(S10-E10/(N10/1.35))</f>
        <v>386.34769137187351</v>
      </c>
      <c r="BD10" s="4">
        <f t="shared" ref="BD10:BD73" si="27">E10*BB10/100/BC10</f>
        <v>4.0961442752396812E-3</v>
      </c>
    </row>
    <row r="11" spans="1:108" s="4" customFormat="1" x14ac:dyDescent="0.25">
      <c r="A11" s="3">
        <v>2</v>
      </c>
      <c r="B11" s="3" t="s">
        <v>69</v>
      </c>
      <c r="C11" s="3">
        <v>1196.5</v>
      </c>
      <c r="D11" s="3">
        <v>0</v>
      </c>
      <c r="E11" s="4">
        <f t="shared" si="0"/>
        <v>6.1408157419741478</v>
      </c>
      <c r="F11" s="4">
        <f t="shared" si="1"/>
        <v>9.3330948369134165E-2</v>
      </c>
      <c r="G11" s="4">
        <f t="shared" si="2"/>
        <v>274.90027094803179</v>
      </c>
      <c r="H11" s="4">
        <f t="shared" si="3"/>
        <v>1.045840062032237</v>
      </c>
      <c r="I11" s="4">
        <f t="shared" si="4"/>
        <v>0.84392333406267706</v>
      </c>
      <c r="J11" s="4">
        <f t="shared" si="5"/>
        <v>8.4461746215820312</v>
      </c>
      <c r="K11" s="3">
        <v>6</v>
      </c>
      <c r="L11" s="4">
        <f t="shared" si="6"/>
        <v>1.4200000166893005</v>
      </c>
      <c r="M11" s="3">
        <v>1</v>
      </c>
      <c r="N11" s="4">
        <f t="shared" si="7"/>
        <v>2.8400000333786011</v>
      </c>
      <c r="O11" s="3">
        <v>2.5209259986877441</v>
      </c>
      <c r="P11" s="3">
        <v>8.4461746215820312</v>
      </c>
      <c r="Q11" s="3">
        <v>4.4270042330026627E-2</v>
      </c>
      <c r="R11" s="3">
        <v>400.48208618164062</v>
      </c>
      <c r="S11" s="3">
        <v>389.2578125</v>
      </c>
      <c r="T11" s="3">
        <v>1.8286193609237671</v>
      </c>
      <c r="U11" s="3">
        <v>3.6148912906646729</v>
      </c>
      <c r="V11" s="3">
        <v>18.298126220703125</v>
      </c>
      <c r="W11" s="3">
        <v>36.172504425048828</v>
      </c>
      <c r="X11" s="3">
        <v>350.02267456054687</v>
      </c>
      <c r="Y11" s="3">
        <v>1699.9317626953125</v>
      </c>
      <c r="Z11" s="3">
        <v>2.3047666549682617</v>
      </c>
      <c r="AA11" s="3">
        <v>73.603668212890625</v>
      </c>
      <c r="AB11" s="3">
        <v>-4.8930853605270386E-2</v>
      </c>
      <c r="AC11" s="3">
        <v>0.42750370502471924</v>
      </c>
      <c r="AD11" s="3">
        <v>1</v>
      </c>
      <c r="AE11" s="3">
        <v>-0.21956524252891541</v>
      </c>
      <c r="AF11" s="3">
        <v>2.737391471862793</v>
      </c>
      <c r="AG11" s="3">
        <v>1</v>
      </c>
      <c r="AH11" s="3">
        <v>0</v>
      </c>
      <c r="AI11" s="3">
        <v>0.15999999642372131</v>
      </c>
      <c r="AJ11" s="3">
        <v>111115</v>
      </c>
      <c r="AK11" s="4">
        <f t="shared" si="8"/>
        <v>0.58337112426757809</v>
      </c>
      <c r="AL11" s="4">
        <f t="shared" si="9"/>
        <v>1.0458400620322369E-3</v>
      </c>
      <c r="AM11" s="4">
        <f t="shared" si="10"/>
        <v>281.59617462158201</v>
      </c>
      <c r="AN11" s="4">
        <f t="shared" si="11"/>
        <v>275.67092599868772</v>
      </c>
      <c r="AO11" s="4">
        <f t="shared" si="12"/>
        <v>271.98907595182027</v>
      </c>
      <c r="AP11" s="4">
        <f t="shared" si="13"/>
        <v>2.0654538328608858</v>
      </c>
      <c r="AQ11" s="4">
        <f t="shared" si="14"/>
        <v>1.1099925932464276</v>
      </c>
      <c r="AR11" s="4">
        <f t="shared" si="15"/>
        <v>15.080669485600831</v>
      </c>
      <c r="AS11" s="4">
        <f t="shared" si="16"/>
        <v>11.465778194936158</v>
      </c>
      <c r="AT11" s="4">
        <f t="shared" si="17"/>
        <v>5.4835503101348877</v>
      </c>
      <c r="AU11" s="4">
        <f t="shared" si="18"/>
        <v>0.90582063182624351</v>
      </c>
      <c r="AV11" s="4">
        <f t="shared" si="19"/>
        <v>9.0361400787329405E-2</v>
      </c>
      <c r="AW11" s="4">
        <f t="shared" si="20"/>
        <v>0.26606925918375057</v>
      </c>
      <c r="AX11" s="4">
        <f t="shared" si="21"/>
        <v>0.63975137264249293</v>
      </c>
      <c r="AY11" s="4">
        <f t="shared" si="22"/>
        <v>5.673536890981485E-2</v>
      </c>
      <c r="AZ11" s="4">
        <f t="shared" si="23"/>
        <v>20.23366833449267</v>
      </c>
      <c r="BA11" s="4">
        <f t="shared" si="24"/>
        <v>0.70621645120618304</v>
      </c>
      <c r="BB11" s="4">
        <f t="shared" si="25"/>
        <v>25.694840083100168</v>
      </c>
      <c r="BC11" s="4">
        <f t="shared" si="26"/>
        <v>386.33876279780588</v>
      </c>
      <c r="BD11" s="4">
        <f t="shared" si="27"/>
        <v>4.0841689642307343E-3</v>
      </c>
    </row>
    <row r="12" spans="1:108" s="4" customFormat="1" x14ac:dyDescent="0.25">
      <c r="A12" s="3">
        <v>3</v>
      </c>
      <c r="B12" s="3" t="s">
        <v>69</v>
      </c>
      <c r="C12" s="3">
        <v>1197</v>
      </c>
      <c r="D12" s="3">
        <v>0</v>
      </c>
      <c r="E12" s="4">
        <f t="shared" si="0"/>
        <v>6.1583909091487339</v>
      </c>
      <c r="F12" s="4">
        <f t="shared" si="1"/>
        <v>9.3046622900689532E-2</v>
      </c>
      <c r="G12" s="4">
        <f t="shared" si="2"/>
        <v>274.24974869025613</v>
      </c>
      <c r="H12" s="4">
        <f t="shared" si="3"/>
        <v>1.0455569077210569</v>
      </c>
      <c r="I12" s="4">
        <f t="shared" si="4"/>
        <v>0.84617700573535393</v>
      </c>
      <c r="J12" s="4">
        <f t="shared" si="5"/>
        <v>8.4758424758911133</v>
      </c>
      <c r="K12" s="3">
        <v>6</v>
      </c>
      <c r="L12" s="4">
        <f t="shared" si="6"/>
        <v>1.4200000166893005</v>
      </c>
      <c r="M12" s="3">
        <v>1</v>
      </c>
      <c r="N12" s="4">
        <f t="shared" si="7"/>
        <v>2.8400000333786011</v>
      </c>
      <c r="O12" s="3">
        <v>2.5213513374328613</v>
      </c>
      <c r="P12" s="3">
        <v>8.4758424758911133</v>
      </c>
      <c r="Q12" s="3">
        <v>4.4031411409378052E-2</v>
      </c>
      <c r="R12" s="3">
        <v>400.50408935546875</v>
      </c>
      <c r="S12" s="3">
        <v>389.2501220703125</v>
      </c>
      <c r="T12" s="3">
        <v>1.8288840055465698</v>
      </c>
      <c r="U12" s="3">
        <v>3.6146361827850342</v>
      </c>
      <c r="V12" s="3">
        <v>18.300199508666992</v>
      </c>
      <c r="W12" s="3">
        <v>36.168811798095703</v>
      </c>
      <c r="X12" s="3">
        <v>350.02984619140625</v>
      </c>
      <c r="Y12" s="3">
        <v>1699.936767578125</v>
      </c>
      <c r="Z12" s="3">
        <v>2.3257122039794922</v>
      </c>
      <c r="AA12" s="3">
        <v>73.60357666015625</v>
      </c>
      <c r="AB12" s="3">
        <v>-4.8930853605270386E-2</v>
      </c>
      <c r="AC12" s="3">
        <v>0.42750370502471924</v>
      </c>
      <c r="AD12" s="3">
        <v>1</v>
      </c>
      <c r="AE12" s="3">
        <v>-0.21956524252891541</v>
      </c>
      <c r="AF12" s="3">
        <v>2.737391471862793</v>
      </c>
      <c r="AG12" s="3">
        <v>1</v>
      </c>
      <c r="AH12" s="3">
        <v>0</v>
      </c>
      <c r="AI12" s="3">
        <v>0.15999999642372131</v>
      </c>
      <c r="AJ12" s="3">
        <v>111115</v>
      </c>
      <c r="AK12" s="4">
        <f t="shared" si="8"/>
        <v>0.58338307698567704</v>
      </c>
      <c r="AL12" s="4">
        <f t="shared" si="9"/>
        <v>1.045556907721057E-3</v>
      </c>
      <c r="AM12" s="4">
        <f t="shared" si="10"/>
        <v>281.62584247589109</v>
      </c>
      <c r="AN12" s="4">
        <f t="shared" si="11"/>
        <v>275.67135133743284</v>
      </c>
      <c r="AO12" s="4">
        <f t="shared" si="12"/>
        <v>271.98987673305237</v>
      </c>
      <c r="AP12" s="4">
        <f t="shared" si="13"/>
        <v>2.0621290479605814</v>
      </c>
      <c r="AQ12" s="4">
        <f t="shared" si="14"/>
        <v>1.1122271571135467</v>
      </c>
      <c r="AR12" s="4">
        <f t="shared" si="15"/>
        <v>15.111047690643373</v>
      </c>
      <c r="AS12" s="4">
        <f t="shared" si="16"/>
        <v>11.496411507858339</v>
      </c>
      <c r="AT12" s="4">
        <f t="shared" si="17"/>
        <v>5.4985969066619873</v>
      </c>
      <c r="AU12" s="4">
        <f t="shared" si="18"/>
        <v>0.90676743857167874</v>
      </c>
      <c r="AV12" s="4">
        <f t="shared" si="19"/>
        <v>9.0094854637921509E-2</v>
      </c>
      <c r="AW12" s="4">
        <f t="shared" si="20"/>
        <v>0.26605015137819282</v>
      </c>
      <c r="AX12" s="4">
        <f t="shared" si="21"/>
        <v>0.64071728719348586</v>
      </c>
      <c r="AY12" s="4">
        <f t="shared" si="22"/>
        <v>5.6567245431654908E-2</v>
      </c>
      <c r="AZ12" s="4">
        <f t="shared" si="23"/>
        <v>20.185762401751855</v>
      </c>
      <c r="BA12" s="4">
        <f t="shared" si="24"/>
        <v>0.70455918480281632</v>
      </c>
      <c r="BB12" s="4">
        <f t="shared" si="25"/>
        <v>25.637756440685866</v>
      </c>
      <c r="BC12" s="4">
        <f t="shared" si="26"/>
        <v>386.32271797536947</v>
      </c>
      <c r="BD12" s="4">
        <f t="shared" si="27"/>
        <v>4.0869283334602014E-3</v>
      </c>
    </row>
    <row r="13" spans="1:108" s="4" customFormat="1" x14ac:dyDescent="0.25">
      <c r="A13" s="3">
        <v>4</v>
      </c>
      <c r="B13" s="3" t="s">
        <v>70</v>
      </c>
      <c r="C13" s="3">
        <v>1198</v>
      </c>
      <c r="D13" s="3">
        <v>0</v>
      </c>
      <c r="E13" s="4">
        <f t="shared" si="0"/>
        <v>6.1590358575115189</v>
      </c>
      <c r="F13" s="4">
        <f t="shared" si="1"/>
        <v>9.2818510205649532E-2</v>
      </c>
      <c r="G13" s="4">
        <f t="shared" si="2"/>
        <v>274.00118925488778</v>
      </c>
      <c r="H13" s="4">
        <f t="shared" si="3"/>
        <v>1.0453792284940144</v>
      </c>
      <c r="I13" s="4">
        <f t="shared" si="4"/>
        <v>0.84803753390751335</v>
      </c>
      <c r="J13" s="4">
        <f t="shared" si="5"/>
        <v>8.5003881454467773</v>
      </c>
      <c r="K13" s="3">
        <v>6</v>
      </c>
      <c r="L13" s="4">
        <f t="shared" si="6"/>
        <v>1.4200000166893005</v>
      </c>
      <c r="M13" s="3">
        <v>1</v>
      </c>
      <c r="N13" s="4">
        <f t="shared" si="7"/>
        <v>2.8400000333786011</v>
      </c>
      <c r="O13" s="3">
        <v>2.5215351581573486</v>
      </c>
      <c r="P13" s="3">
        <v>8.5003881454467773</v>
      </c>
      <c r="Q13" s="3">
        <v>4.3892394751310349E-2</v>
      </c>
      <c r="R13" s="3">
        <v>400.53955078125</v>
      </c>
      <c r="S13" s="3">
        <v>389.28488159179687</v>
      </c>
      <c r="T13" s="3">
        <v>1.8291157484054565</v>
      </c>
      <c r="U13" s="3">
        <v>3.6145095825195313</v>
      </c>
      <c r="V13" s="3">
        <v>18.302316665649414</v>
      </c>
      <c r="W13" s="3">
        <v>36.167144775390625</v>
      </c>
      <c r="X13" s="3">
        <v>350.0406494140625</v>
      </c>
      <c r="Y13" s="3">
        <v>1699.9102783203125</v>
      </c>
      <c r="Z13" s="3">
        <v>2.2936866283416748</v>
      </c>
      <c r="AA13" s="3">
        <v>73.603729248046875</v>
      </c>
      <c r="AB13" s="3">
        <v>-4.8930853605270386E-2</v>
      </c>
      <c r="AC13" s="3">
        <v>0.42750370502471924</v>
      </c>
      <c r="AD13" s="3">
        <v>1</v>
      </c>
      <c r="AE13" s="3">
        <v>-0.21956524252891541</v>
      </c>
      <c r="AF13" s="3">
        <v>2.737391471862793</v>
      </c>
      <c r="AG13" s="3">
        <v>1</v>
      </c>
      <c r="AH13" s="3">
        <v>0</v>
      </c>
      <c r="AI13" s="3">
        <v>0.15999999642372131</v>
      </c>
      <c r="AJ13" s="3">
        <v>111115</v>
      </c>
      <c r="AK13" s="4">
        <f t="shared" si="8"/>
        <v>0.58340108235677079</v>
      </c>
      <c r="AL13" s="4">
        <f t="shared" si="9"/>
        <v>1.0453792284940144E-3</v>
      </c>
      <c r="AM13" s="4">
        <f t="shared" si="10"/>
        <v>281.65038814544675</v>
      </c>
      <c r="AN13" s="4">
        <f t="shared" si="11"/>
        <v>275.67153515815733</v>
      </c>
      <c r="AO13" s="4">
        <f t="shared" si="12"/>
        <v>271.9856384518971</v>
      </c>
      <c r="AP13" s="4">
        <f t="shared" si="13"/>
        <v>2.0592697441132457</v>
      </c>
      <c r="AQ13" s="4">
        <f t="shared" si="14"/>
        <v>1.1140789185837519</v>
      </c>
      <c r="AR13" s="4">
        <f t="shared" si="15"/>
        <v>15.13617489175407</v>
      </c>
      <c r="AS13" s="4">
        <f t="shared" si="16"/>
        <v>11.521665309234539</v>
      </c>
      <c r="AT13" s="4">
        <f t="shared" si="17"/>
        <v>5.510961651802063</v>
      </c>
      <c r="AU13" s="4">
        <f t="shared" si="18"/>
        <v>0.90754614396637479</v>
      </c>
      <c r="AV13" s="4">
        <f t="shared" si="19"/>
        <v>8.98809688239494E-2</v>
      </c>
      <c r="AW13" s="4">
        <f t="shared" si="20"/>
        <v>0.2660413846762385</v>
      </c>
      <c r="AX13" s="4">
        <f t="shared" si="21"/>
        <v>0.64150475929013628</v>
      </c>
      <c r="AY13" s="4">
        <f t="shared" si="22"/>
        <v>5.6432340655825107E-2</v>
      </c>
      <c r="AZ13" s="4">
        <f t="shared" si="23"/>
        <v>20.167509347559612</v>
      </c>
      <c r="BA13" s="4">
        <f t="shared" si="24"/>
        <v>0.70385777154892115</v>
      </c>
      <c r="BB13" s="4">
        <f t="shared" si="25"/>
        <v>25.591399566671324</v>
      </c>
      <c r="BC13" s="4">
        <f t="shared" si="26"/>
        <v>386.35717091929064</v>
      </c>
      <c r="BD13" s="4">
        <f t="shared" si="27"/>
        <v>4.079601970373669E-3</v>
      </c>
    </row>
    <row r="14" spans="1:108" s="4" customFormat="1" x14ac:dyDescent="0.25">
      <c r="A14" s="3">
        <v>5</v>
      </c>
      <c r="B14" s="3" t="s">
        <v>71</v>
      </c>
      <c r="C14" s="3">
        <v>1198.5</v>
      </c>
      <c r="D14" s="3">
        <v>0</v>
      </c>
      <c r="E14" s="4">
        <f t="shared" si="0"/>
        <v>6.1825381898205904</v>
      </c>
      <c r="F14" s="4">
        <f t="shared" si="1"/>
        <v>9.2901417814096388E-2</v>
      </c>
      <c r="G14" s="4">
        <f t="shared" si="2"/>
        <v>273.65285388516861</v>
      </c>
      <c r="H14" s="4">
        <f t="shared" si="3"/>
        <v>1.0462716469907187</v>
      </c>
      <c r="I14" s="4">
        <f t="shared" si="4"/>
        <v>0.84802408751908742</v>
      </c>
      <c r="J14" s="4">
        <f t="shared" si="5"/>
        <v>8.5009164810180664</v>
      </c>
      <c r="K14" s="3">
        <v>6</v>
      </c>
      <c r="L14" s="4">
        <f t="shared" si="6"/>
        <v>1.4200000166893005</v>
      </c>
      <c r="M14" s="3">
        <v>1</v>
      </c>
      <c r="N14" s="4">
        <f t="shared" si="7"/>
        <v>2.8400000333786011</v>
      </c>
      <c r="O14" s="3">
        <v>2.5212714672088623</v>
      </c>
      <c r="P14" s="3">
        <v>8.5009164810180664</v>
      </c>
      <c r="Q14" s="3">
        <v>4.3591920286417007E-2</v>
      </c>
      <c r="R14" s="3">
        <v>400.54965209960937</v>
      </c>
      <c r="S14" s="3">
        <v>389.25430297851562</v>
      </c>
      <c r="T14" s="3">
        <v>1.8283548355102539</v>
      </c>
      <c r="U14" s="3">
        <v>3.615248441696167</v>
      </c>
      <c r="V14" s="3">
        <v>18.294971466064453</v>
      </c>
      <c r="W14" s="3">
        <v>36.175075531005859</v>
      </c>
      <c r="X14" s="3">
        <v>350.045166015625</v>
      </c>
      <c r="Y14" s="3">
        <v>1699.9163818359375</v>
      </c>
      <c r="Z14" s="3">
        <v>2.2210521697998047</v>
      </c>
      <c r="AA14" s="3">
        <v>73.603439331054688</v>
      </c>
      <c r="AB14" s="3">
        <v>-4.8930853605270386E-2</v>
      </c>
      <c r="AC14" s="3">
        <v>0.42750370502471924</v>
      </c>
      <c r="AD14" s="3">
        <v>1</v>
      </c>
      <c r="AE14" s="3">
        <v>-0.21956524252891541</v>
      </c>
      <c r="AF14" s="3">
        <v>2.737391471862793</v>
      </c>
      <c r="AG14" s="3">
        <v>1</v>
      </c>
      <c r="AH14" s="3">
        <v>0</v>
      </c>
      <c r="AI14" s="3">
        <v>0.15999999642372131</v>
      </c>
      <c r="AJ14" s="3">
        <v>111115</v>
      </c>
      <c r="AK14" s="4">
        <f t="shared" si="8"/>
        <v>0.58340861002604161</v>
      </c>
      <c r="AL14" s="4">
        <f t="shared" si="9"/>
        <v>1.0462716469907187E-3</v>
      </c>
      <c r="AM14" s="4">
        <f t="shared" si="10"/>
        <v>281.65091648101804</v>
      </c>
      <c r="AN14" s="4">
        <f t="shared" si="11"/>
        <v>275.67127146720884</v>
      </c>
      <c r="AO14" s="4">
        <f t="shared" si="12"/>
        <v>271.98661501437527</v>
      </c>
      <c r="AP14" s="4">
        <f t="shared" si="13"/>
        <v>2.0587134600460169</v>
      </c>
      <c r="AQ14" s="4">
        <f t="shared" si="14"/>
        <v>1.1141188068641612</v>
      </c>
      <c r="AR14" s="4">
        <f t="shared" si="15"/>
        <v>15.136776446723642</v>
      </c>
      <c r="AS14" s="4">
        <f t="shared" si="16"/>
        <v>11.521528005027475</v>
      </c>
      <c r="AT14" s="4">
        <f t="shared" si="17"/>
        <v>5.5110939741134644</v>
      </c>
      <c r="AU14" s="4">
        <f t="shared" si="18"/>
        <v>0.9075544805373813</v>
      </c>
      <c r="AV14" s="4">
        <f t="shared" si="19"/>
        <v>8.9958709518064311E-2</v>
      </c>
      <c r="AW14" s="4">
        <f t="shared" si="20"/>
        <v>0.26609471934507384</v>
      </c>
      <c r="AX14" s="4">
        <f t="shared" si="21"/>
        <v>0.64145976119230741</v>
      </c>
      <c r="AY14" s="4">
        <f t="shared" si="22"/>
        <v>5.6481373913877773E-2</v>
      </c>
      <c r="AZ14" s="4">
        <f t="shared" si="23"/>
        <v>20.141791228706982</v>
      </c>
      <c r="BA14" s="4">
        <f t="shared" si="24"/>
        <v>0.70301818577525788</v>
      </c>
      <c r="BB14" s="4">
        <f t="shared" si="25"/>
        <v>25.59729630099913</v>
      </c>
      <c r="BC14" s="4">
        <f t="shared" si="26"/>
        <v>386.31542042282479</v>
      </c>
      <c r="BD14" s="4">
        <f t="shared" si="27"/>
        <v>4.0965556529912253E-3</v>
      </c>
    </row>
    <row r="15" spans="1:108" s="4" customFormat="1" x14ac:dyDescent="0.25">
      <c r="A15" s="3">
        <v>6</v>
      </c>
      <c r="B15" s="3" t="s">
        <v>71</v>
      </c>
      <c r="C15" s="3">
        <v>1199.5</v>
      </c>
      <c r="D15" s="3">
        <v>0</v>
      </c>
      <c r="E15" s="4">
        <f t="shared" si="0"/>
        <v>6.1998963340763105</v>
      </c>
      <c r="F15" s="4">
        <f t="shared" si="1"/>
        <v>9.3289444734632632E-2</v>
      </c>
      <c r="G15" s="4">
        <f t="shared" si="2"/>
        <v>273.78018462354811</v>
      </c>
      <c r="H15" s="4">
        <f t="shared" si="3"/>
        <v>1.0462620925776702</v>
      </c>
      <c r="I15" s="4">
        <f t="shared" si="4"/>
        <v>0.84461466588656808</v>
      </c>
      <c r="J15" s="4">
        <f t="shared" si="5"/>
        <v>8.4564085006713867</v>
      </c>
      <c r="K15" s="3">
        <v>6</v>
      </c>
      <c r="L15" s="4">
        <f t="shared" si="6"/>
        <v>1.4200000166893005</v>
      </c>
      <c r="M15" s="3">
        <v>1</v>
      </c>
      <c r="N15" s="4">
        <f t="shared" si="7"/>
        <v>2.8400000333786011</v>
      </c>
      <c r="O15" s="3">
        <v>2.5215539932250977</v>
      </c>
      <c r="P15" s="3">
        <v>8.4564085006713867</v>
      </c>
      <c r="Q15" s="3">
        <v>4.3161455541849136E-2</v>
      </c>
      <c r="R15" s="3">
        <v>400.5458984375</v>
      </c>
      <c r="S15" s="3">
        <v>389.22079467773438</v>
      </c>
      <c r="T15" s="3">
        <v>1.8291120529174805</v>
      </c>
      <c r="U15" s="3">
        <v>3.6159987449645996</v>
      </c>
      <c r="V15" s="3">
        <v>18.302068710327148</v>
      </c>
      <c r="W15" s="3">
        <v>36.181632995605469</v>
      </c>
      <c r="X15" s="3">
        <v>350.04306030273437</v>
      </c>
      <c r="Y15" s="3">
        <v>1699.9530029296875</v>
      </c>
      <c r="Z15" s="3">
        <v>2.2260360717773437</v>
      </c>
      <c r="AA15" s="3">
        <v>73.602981567382812</v>
      </c>
      <c r="AB15" s="3">
        <v>-4.8930853605270386E-2</v>
      </c>
      <c r="AC15" s="3">
        <v>0.42750370502471924</v>
      </c>
      <c r="AD15" s="3">
        <v>1</v>
      </c>
      <c r="AE15" s="3">
        <v>-0.21956524252891541</v>
      </c>
      <c r="AF15" s="3">
        <v>2.737391471862793</v>
      </c>
      <c r="AG15" s="3">
        <v>1</v>
      </c>
      <c r="AH15" s="3">
        <v>0</v>
      </c>
      <c r="AI15" s="3">
        <v>0.15999999642372131</v>
      </c>
      <c r="AJ15" s="3">
        <v>111115</v>
      </c>
      <c r="AK15" s="4">
        <f t="shared" si="8"/>
        <v>0.58340510050455718</v>
      </c>
      <c r="AL15" s="4">
        <f t="shared" si="9"/>
        <v>1.0462620925776702E-3</v>
      </c>
      <c r="AM15" s="4">
        <f t="shared" si="10"/>
        <v>281.60640850067136</v>
      </c>
      <c r="AN15" s="4">
        <f t="shared" si="11"/>
        <v>275.67155399322507</v>
      </c>
      <c r="AO15" s="4">
        <f t="shared" si="12"/>
        <v>271.99247438924431</v>
      </c>
      <c r="AP15" s="4">
        <f t="shared" si="13"/>
        <v>2.0641200065286776</v>
      </c>
      <c r="AQ15" s="4">
        <f t="shared" si="14"/>
        <v>1.110762954859877</v>
      </c>
      <c r="AR15" s="4">
        <f t="shared" si="15"/>
        <v>15.0912766195889</v>
      </c>
      <c r="AS15" s="4">
        <f t="shared" si="16"/>
        <v>11.4752778746243</v>
      </c>
      <c r="AT15" s="4">
        <f t="shared" si="17"/>
        <v>5.4889812469482422</v>
      </c>
      <c r="AU15" s="4">
        <f t="shared" si="18"/>
        <v>0.90616227266111882</v>
      </c>
      <c r="AV15" s="4">
        <f t="shared" si="19"/>
        <v>9.0322495661302848E-2</v>
      </c>
      <c r="AW15" s="4">
        <f t="shared" si="20"/>
        <v>0.26614828897330883</v>
      </c>
      <c r="AX15" s="4">
        <f t="shared" si="21"/>
        <v>0.64001398368781004</v>
      </c>
      <c r="AY15" s="4">
        <f t="shared" si="22"/>
        <v>5.6710829291319285E-2</v>
      </c>
      <c r="AZ15" s="4">
        <f t="shared" si="23"/>
        <v>20.151037882361674</v>
      </c>
      <c r="BA15" s="4">
        <f t="shared" si="24"/>
        <v>0.70340585181280368</v>
      </c>
      <c r="BB15" s="4">
        <f t="shared" si="25"/>
        <v>25.684055327594834</v>
      </c>
      <c r="BC15" s="4">
        <f t="shared" si="26"/>
        <v>386.27366089159642</v>
      </c>
      <c r="BD15" s="4">
        <f t="shared" si="27"/>
        <v>4.1224265745226909E-3</v>
      </c>
    </row>
    <row r="16" spans="1:108" s="4" customFormat="1" x14ac:dyDescent="0.25">
      <c r="A16" s="3">
        <v>7</v>
      </c>
      <c r="B16" s="3" t="s">
        <v>72</v>
      </c>
      <c r="C16" s="3">
        <v>1200</v>
      </c>
      <c r="D16" s="3">
        <v>0</v>
      </c>
      <c r="E16" s="4">
        <f t="shared" si="0"/>
        <v>6.2027580773197251</v>
      </c>
      <c r="F16" s="4">
        <f t="shared" si="1"/>
        <v>9.3532272326853974E-2</v>
      </c>
      <c r="G16" s="4">
        <f t="shared" si="2"/>
        <v>274.03947580002796</v>
      </c>
      <c r="H16" s="4">
        <f t="shared" si="3"/>
        <v>1.0461369524193636</v>
      </c>
      <c r="I16" s="4">
        <f t="shared" si="4"/>
        <v>0.84240324819242951</v>
      </c>
      <c r="J16" s="4">
        <f t="shared" si="5"/>
        <v>8.427149772644043</v>
      </c>
      <c r="K16" s="3">
        <v>6</v>
      </c>
      <c r="L16" s="4">
        <f t="shared" si="6"/>
        <v>1.4200000166893005</v>
      </c>
      <c r="M16" s="3">
        <v>1</v>
      </c>
      <c r="N16" s="4">
        <f t="shared" si="7"/>
        <v>2.8400000333786011</v>
      </c>
      <c r="O16" s="3">
        <v>2.5214643478393555</v>
      </c>
      <c r="P16" s="3">
        <v>8.427149772644043</v>
      </c>
      <c r="Q16" s="3">
        <v>4.3107420206069946E-2</v>
      </c>
      <c r="R16" s="3">
        <v>400.57061767578125</v>
      </c>
      <c r="S16" s="3">
        <v>389.24075317382812</v>
      </c>
      <c r="T16" s="3">
        <v>1.8294810056686401</v>
      </c>
      <c r="U16" s="3">
        <v>3.6161384582519531</v>
      </c>
      <c r="V16" s="3">
        <v>18.305871963500977</v>
      </c>
      <c r="W16" s="3">
        <v>36.183246612548828</v>
      </c>
      <c r="X16" s="3">
        <v>350.04605102539062</v>
      </c>
      <c r="Y16" s="3">
        <v>1699.9488525390625</v>
      </c>
      <c r="Z16" s="3">
        <v>2.1238408088684082</v>
      </c>
      <c r="AA16" s="3">
        <v>73.602958679199219</v>
      </c>
      <c r="AB16" s="3">
        <v>-4.8930853605270386E-2</v>
      </c>
      <c r="AC16" s="3">
        <v>0.42750370502471924</v>
      </c>
      <c r="AD16" s="3">
        <v>1</v>
      </c>
      <c r="AE16" s="3">
        <v>-0.21956524252891541</v>
      </c>
      <c r="AF16" s="3">
        <v>2.737391471862793</v>
      </c>
      <c r="AG16" s="3">
        <v>1</v>
      </c>
      <c r="AH16" s="3">
        <v>0</v>
      </c>
      <c r="AI16" s="3">
        <v>0.15999999642372131</v>
      </c>
      <c r="AJ16" s="3">
        <v>111115</v>
      </c>
      <c r="AK16" s="4">
        <f t="shared" si="8"/>
        <v>0.58341008504231762</v>
      </c>
      <c r="AL16" s="4">
        <f t="shared" si="9"/>
        <v>1.0461369524193635E-3</v>
      </c>
      <c r="AM16" s="4">
        <f t="shared" si="10"/>
        <v>281.57714977264402</v>
      </c>
      <c r="AN16" s="4">
        <f t="shared" si="11"/>
        <v>275.67146434783933</v>
      </c>
      <c r="AO16" s="4">
        <f t="shared" si="12"/>
        <v>271.99181032675915</v>
      </c>
      <c r="AP16" s="4">
        <f t="shared" si="13"/>
        <v>2.0676518298384816</v>
      </c>
      <c r="AQ16" s="4">
        <f t="shared" si="14"/>
        <v>1.1085617377134112</v>
      </c>
      <c r="AR16" s="4">
        <f t="shared" si="15"/>
        <v>15.061374673063236</v>
      </c>
      <c r="AS16" s="4">
        <f t="shared" si="16"/>
        <v>11.445236214811283</v>
      </c>
      <c r="AT16" s="4">
        <f t="shared" si="17"/>
        <v>5.4743070602416992</v>
      </c>
      <c r="AU16" s="4">
        <f t="shared" si="18"/>
        <v>0.90523943353837855</v>
      </c>
      <c r="AV16" s="4">
        <f t="shared" si="19"/>
        <v>9.0550104395854841E-2</v>
      </c>
      <c r="AW16" s="4">
        <f t="shared" si="20"/>
        <v>0.2661584895209817</v>
      </c>
      <c r="AX16" s="4">
        <f t="shared" si="21"/>
        <v>0.63908094401739679</v>
      </c>
      <c r="AY16" s="4">
        <f t="shared" si="22"/>
        <v>5.6854396108273253E-2</v>
      </c>
      <c r="AZ16" s="4">
        <f t="shared" si="23"/>
        <v>20.170116213778872</v>
      </c>
      <c r="BA16" s="4">
        <f t="shared" si="24"/>
        <v>0.70403593037352574</v>
      </c>
      <c r="BB16" s="4">
        <f t="shared" si="25"/>
        <v>25.738717542955147</v>
      </c>
      <c r="BC16" s="4">
        <f t="shared" si="26"/>
        <v>386.29225905200946</v>
      </c>
      <c r="BD16" s="4">
        <f t="shared" si="27"/>
        <v>4.1329080352583737E-3</v>
      </c>
    </row>
    <row r="17" spans="1:108" s="4" customFormat="1" x14ac:dyDescent="0.25">
      <c r="A17" s="3">
        <v>8</v>
      </c>
      <c r="B17" s="3" t="s">
        <v>73</v>
      </c>
      <c r="C17" s="3">
        <v>1201</v>
      </c>
      <c r="D17" s="3">
        <v>0</v>
      </c>
      <c r="E17" s="4">
        <f t="shared" si="0"/>
        <v>6.2232214528559</v>
      </c>
      <c r="F17" s="4">
        <f t="shared" si="1"/>
        <v>9.408784646889648E-2</v>
      </c>
      <c r="G17" s="4">
        <f t="shared" si="2"/>
        <v>274.33907119286772</v>
      </c>
      <c r="H17" s="4">
        <f t="shared" si="3"/>
        <v>1.0465335864547938</v>
      </c>
      <c r="I17" s="4">
        <f t="shared" si="4"/>
        <v>0.8379263110363544</v>
      </c>
      <c r="J17" s="4">
        <f t="shared" si="5"/>
        <v>8.367487907409668</v>
      </c>
      <c r="K17" s="3">
        <v>6</v>
      </c>
      <c r="L17" s="4">
        <f t="shared" si="6"/>
        <v>1.4200000166893005</v>
      </c>
      <c r="M17" s="3">
        <v>1</v>
      </c>
      <c r="N17" s="4">
        <f t="shared" si="7"/>
        <v>2.8400000333786011</v>
      </c>
      <c r="O17" s="3">
        <v>2.5206327438354492</v>
      </c>
      <c r="P17" s="3">
        <v>8.367487907409668</v>
      </c>
      <c r="Q17" s="3">
        <v>4.2436767369508743E-2</v>
      </c>
      <c r="R17" s="3">
        <v>400.60711669921875</v>
      </c>
      <c r="S17" s="3">
        <v>389.24166870117187</v>
      </c>
      <c r="T17" s="3">
        <v>1.8287894725799561</v>
      </c>
      <c r="U17" s="3">
        <v>3.6161623001098633</v>
      </c>
      <c r="V17" s="3">
        <v>18.299934387207031</v>
      </c>
      <c r="W17" s="3">
        <v>36.185432434082031</v>
      </c>
      <c r="X17" s="3">
        <v>350.03860473632812</v>
      </c>
      <c r="Y17" s="3">
        <v>1699.9661865234375</v>
      </c>
      <c r="Z17" s="3">
        <v>2.0511939525604248</v>
      </c>
      <c r="AA17" s="3">
        <v>73.602561950683594</v>
      </c>
      <c r="AB17" s="3">
        <v>-4.8930853605270386E-2</v>
      </c>
      <c r="AC17" s="3">
        <v>0.42750370502471924</v>
      </c>
      <c r="AD17" s="3">
        <v>1</v>
      </c>
      <c r="AE17" s="3">
        <v>-0.21956524252891541</v>
      </c>
      <c r="AF17" s="3">
        <v>2.737391471862793</v>
      </c>
      <c r="AG17" s="3">
        <v>1</v>
      </c>
      <c r="AH17" s="3">
        <v>0</v>
      </c>
      <c r="AI17" s="3">
        <v>0.15999999642372131</v>
      </c>
      <c r="AJ17" s="3">
        <v>111115</v>
      </c>
      <c r="AK17" s="4">
        <f t="shared" si="8"/>
        <v>0.58339767456054681</v>
      </c>
      <c r="AL17" s="4">
        <f t="shared" si="9"/>
        <v>1.0465335864547937E-3</v>
      </c>
      <c r="AM17" s="4">
        <f t="shared" si="10"/>
        <v>281.51748790740965</v>
      </c>
      <c r="AN17" s="4">
        <f t="shared" si="11"/>
        <v>275.67063274383543</v>
      </c>
      <c r="AO17" s="4">
        <f t="shared" si="12"/>
        <v>271.99458376419716</v>
      </c>
      <c r="AP17" s="4">
        <f t="shared" si="13"/>
        <v>2.0744821438034671</v>
      </c>
      <c r="AQ17" s="4">
        <f t="shared" si="14"/>
        <v>1.1040851207539171</v>
      </c>
      <c r="AR17" s="4">
        <f t="shared" si="15"/>
        <v>15.000634373212369</v>
      </c>
      <c r="AS17" s="4">
        <f t="shared" si="16"/>
        <v>11.384472073102506</v>
      </c>
      <c r="AT17" s="4">
        <f t="shared" si="17"/>
        <v>5.4440603256225586</v>
      </c>
      <c r="AU17" s="4">
        <f t="shared" si="18"/>
        <v>0.90333987675336747</v>
      </c>
      <c r="AV17" s="4">
        <f t="shared" si="19"/>
        <v>9.1070717052304254E-2</v>
      </c>
      <c r="AW17" s="4">
        <f t="shared" si="20"/>
        <v>0.26615880971756267</v>
      </c>
      <c r="AX17" s="4">
        <f t="shared" si="21"/>
        <v>0.63718106703580479</v>
      </c>
      <c r="AY17" s="4">
        <f t="shared" si="22"/>
        <v>5.7182790999941127E-2</v>
      </c>
      <c r="AZ17" s="4">
        <f t="shared" si="23"/>
        <v>20.192058482966043</v>
      </c>
      <c r="BA17" s="4">
        <f t="shared" si="24"/>
        <v>0.70480396435532433</v>
      </c>
      <c r="BB17" s="4">
        <f t="shared" si="25"/>
        <v>25.850194396248373</v>
      </c>
      <c r="BC17" s="4">
        <f t="shared" si="26"/>
        <v>386.28344727067395</v>
      </c>
      <c r="BD17" s="4">
        <f t="shared" si="27"/>
        <v>4.1645968902856833E-3</v>
      </c>
    </row>
    <row r="18" spans="1:108" s="4" customFormat="1" x14ac:dyDescent="0.25">
      <c r="A18" s="3">
        <v>9</v>
      </c>
      <c r="B18" s="3" t="s">
        <v>74</v>
      </c>
      <c r="C18" s="3">
        <v>1201.5</v>
      </c>
      <c r="D18" s="3">
        <v>0</v>
      </c>
      <c r="E18" s="4">
        <f t="shared" si="0"/>
        <v>6.2237406478209856</v>
      </c>
      <c r="F18" s="4">
        <f t="shared" si="1"/>
        <v>9.4166320675067597E-2</v>
      </c>
      <c r="G18" s="4">
        <f t="shared" si="2"/>
        <v>274.42606324374964</v>
      </c>
      <c r="H18" s="4">
        <f t="shared" si="3"/>
        <v>1.0458875235305674</v>
      </c>
      <c r="I18" s="4">
        <f t="shared" si="4"/>
        <v>0.83673901804021611</v>
      </c>
      <c r="J18" s="4">
        <f t="shared" si="5"/>
        <v>8.3509464263916016</v>
      </c>
      <c r="K18" s="3">
        <v>6</v>
      </c>
      <c r="L18" s="4">
        <f t="shared" si="6"/>
        <v>1.4200000166893005</v>
      </c>
      <c r="M18" s="3">
        <v>1</v>
      </c>
      <c r="N18" s="4">
        <f t="shared" si="7"/>
        <v>2.8400000333786011</v>
      </c>
      <c r="O18" s="3">
        <v>2.5205047130584717</v>
      </c>
      <c r="P18" s="3">
        <v>8.3509464263916016</v>
      </c>
      <c r="Q18" s="3">
        <v>4.2568102478981018E-2</v>
      </c>
      <c r="R18" s="3">
        <v>400.60800170898437</v>
      </c>
      <c r="S18" s="3">
        <v>389.24166870117187</v>
      </c>
      <c r="T18" s="3">
        <v>1.8291394710540771</v>
      </c>
      <c r="U18" s="3">
        <v>3.6154770851135254</v>
      </c>
      <c r="V18" s="3">
        <v>18.303562164306641</v>
      </c>
      <c r="W18" s="3">
        <v>36.178825378417969</v>
      </c>
      <c r="X18" s="3">
        <v>350.02548217773437</v>
      </c>
      <c r="Y18" s="3">
        <v>1699.9609375</v>
      </c>
      <c r="Z18" s="3">
        <v>1.973642110824585</v>
      </c>
      <c r="AA18" s="3">
        <v>73.602394104003906</v>
      </c>
      <c r="AB18" s="3">
        <v>-4.8930853605270386E-2</v>
      </c>
      <c r="AC18" s="3">
        <v>0.42750370502471924</v>
      </c>
      <c r="AD18" s="3">
        <v>1</v>
      </c>
      <c r="AE18" s="3">
        <v>-0.21956524252891541</v>
      </c>
      <c r="AF18" s="3">
        <v>2.737391471862793</v>
      </c>
      <c r="AG18" s="3">
        <v>1</v>
      </c>
      <c r="AH18" s="3">
        <v>0</v>
      </c>
      <c r="AI18" s="3">
        <v>0.15999999642372131</v>
      </c>
      <c r="AJ18" s="3">
        <v>111115</v>
      </c>
      <c r="AK18" s="4">
        <f t="shared" si="8"/>
        <v>0.58337580362955721</v>
      </c>
      <c r="AL18" s="4">
        <f t="shared" si="9"/>
        <v>1.0458875235305673E-3</v>
      </c>
      <c r="AM18" s="4">
        <f t="shared" si="10"/>
        <v>281.50094642639158</v>
      </c>
      <c r="AN18" s="4">
        <f t="shared" si="11"/>
        <v>275.67050471305845</v>
      </c>
      <c r="AO18" s="4">
        <f t="shared" si="12"/>
        <v>271.99374392046593</v>
      </c>
      <c r="AP18" s="4">
        <f t="shared" si="13"/>
        <v>2.0767706310943725</v>
      </c>
      <c r="AQ18" s="4">
        <f t="shared" si="14"/>
        <v>1.102846787332737</v>
      </c>
      <c r="AR18" s="4">
        <f t="shared" si="15"/>
        <v>14.983843946358032</v>
      </c>
      <c r="AS18" s="4">
        <f t="shared" si="16"/>
        <v>11.368366861244507</v>
      </c>
      <c r="AT18" s="4">
        <f t="shared" si="17"/>
        <v>5.4357255697250366</v>
      </c>
      <c r="AU18" s="4">
        <f t="shared" si="18"/>
        <v>0.90281705609829754</v>
      </c>
      <c r="AV18" s="4">
        <f t="shared" si="19"/>
        <v>9.1144237098507899E-2</v>
      </c>
      <c r="AW18" s="4">
        <f t="shared" si="20"/>
        <v>0.26610776929252095</v>
      </c>
      <c r="AX18" s="4">
        <f t="shared" si="21"/>
        <v>0.63670928680577665</v>
      </c>
      <c r="AY18" s="4">
        <f t="shared" si="22"/>
        <v>5.7229167776876672E-2</v>
      </c>
      <c r="AZ18" s="4">
        <f t="shared" si="23"/>
        <v>20.198415259276761</v>
      </c>
      <c r="BA18" s="4">
        <f t="shared" si="24"/>
        <v>0.70502745546092005</v>
      </c>
      <c r="BB18" s="4">
        <f t="shared" si="25"/>
        <v>25.874755434476892</v>
      </c>
      <c r="BC18" s="4">
        <f t="shared" si="26"/>
        <v>386.28320047025329</v>
      </c>
      <c r="BD18" s="4">
        <f t="shared" si="27"/>
        <v>4.1689042379771286E-3</v>
      </c>
    </row>
    <row r="19" spans="1:108" s="4" customFormat="1" x14ac:dyDescent="0.25">
      <c r="A19" s="3">
        <v>10</v>
      </c>
      <c r="B19" s="3" t="s">
        <v>74</v>
      </c>
      <c r="C19" s="3">
        <v>1202.5</v>
      </c>
      <c r="D19" s="3">
        <v>0</v>
      </c>
      <c r="E19" s="4">
        <f t="shared" si="0"/>
        <v>6.1836227525640508</v>
      </c>
      <c r="F19" s="4">
        <f t="shared" si="1"/>
        <v>9.4208262605108825E-2</v>
      </c>
      <c r="G19" s="4">
        <f t="shared" si="2"/>
        <v>275.23616604230341</v>
      </c>
      <c r="H19" s="4">
        <f t="shared" si="3"/>
        <v>1.0449555345531356</v>
      </c>
      <c r="I19" s="4">
        <f t="shared" si="4"/>
        <v>0.83564641935878281</v>
      </c>
      <c r="J19" s="4">
        <f t="shared" si="5"/>
        <v>8.335820198059082</v>
      </c>
      <c r="K19" s="3">
        <v>6</v>
      </c>
      <c r="L19" s="4">
        <f t="shared" si="6"/>
        <v>1.4200000166893005</v>
      </c>
      <c r="M19" s="3">
        <v>1</v>
      </c>
      <c r="N19" s="4">
        <f t="shared" si="7"/>
        <v>2.8400000333786011</v>
      </c>
      <c r="O19" s="3">
        <v>2.5199346542358398</v>
      </c>
      <c r="P19" s="3">
        <v>8.335820198059082</v>
      </c>
      <c r="Q19" s="3">
        <v>4.2775548994541168E-2</v>
      </c>
      <c r="R19" s="3">
        <v>400.60101318359375</v>
      </c>
      <c r="S19" s="3">
        <v>389.30392456054687</v>
      </c>
      <c r="T19" s="3">
        <v>1.830170750617981</v>
      </c>
      <c r="U19" s="3">
        <v>3.6149230003356934</v>
      </c>
      <c r="V19" s="3">
        <v>18.314765930175781</v>
      </c>
      <c r="W19" s="3">
        <v>36.175025939941406</v>
      </c>
      <c r="X19" s="3">
        <v>350.0244140625</v>
      </c>
      <c r="Y19" s="3">
        <v>1699.8599853515625</v>
      </c>
      <c r="Z19" s="3">
        <v>1.9822303056716919</v>
      </c>
      <c r="AA19" s="3">
        <v>73.60296630859375</v>
      </c>
      <c r="AB19" s="3">
        <v>-4.8930853605270386E-2</v>
      </c>
      <c r="AC19" s="3">
        <v>0.42750370502471924</v>
      </c>
      <c r="AD19" s="3">
        <v>1</v>
      </c>
      <c r="AE19" s="3">
        <v>-0.21956524252891541</v>
      </c>
      <c r="AF19" s="3">
        <v>2.737391471862793</v>
      </c>
      <c r="AG19" s="3">
        <v>1</v>
      </c>
      <c r="AH19" s="3">
        <v>0</v>
      </c>
      <c r="AI19" s="3">
        <v>0.15999999642372131</v>
      </c>
      <c r="AJ19" s="3">
        <v>111115</v>
      </c>
      <c r="AK19" s="4">
        <f t="shared" si="8"/>
        <v>0.58337402343749989</v>
      </c>
      <c r="AL19" s="4">
        <f t="shared" si="9"/>
        <v>1.0449555345531357E-3</v>
      </c>
      <c r="AM19" s="4">
        <f t="shared" si="10"/>
        <v>281.48582019805906</v>
      </c>
      <c r="AN19" s="4">
        <f t="shared" si="11"/>
        <v>275.66993465423582</v>
      </c>
      <c r="AO19" s="4">
        <f t="shared" si="12"/>
        <v>271.97759157707696</v>
      </c>
      <c r="AP19" s="4">
        <f t="shared" si="13"/>
        <v>2.0788095092978134</v>
      </c>
      <c r="AQ19" s="4">
        <f t="shared" si="14"/>
        <v>1.1017154751606515</v>
      </c>
      <c r="AR19" s="4">
        <f t="shared" si="15"/>
        <v>14.96835698905816</v>
      </c>
      <c r="AS19" s="4">
        <f t="shared" si="16"/>
        <v>11.353433988722466</v>
      </c>
      <c r="AT19" s="4">
        <f t="shared" si="17"/>
        <v>5.4278774261474609</v>
      </c>
      <c r="AU19" s="4">
        <f t="shared" si="18"/>
        <v>0.90232500385236292</v>
      </c>
      <c r="AV19" s="4">
        <f t="shared" si="19"/>
        <v>9.1183529577388414E-2</v>
      </c>
      <c r="AW19" s="4">
        <f t="shared" si="20"/>
        <v>0.26606905580186868</v>
      </c>
      <c r="AX19" s="4">
        <f t="shared" si="21"/>
        <v>0.63625594805049424</v>
      </c>
      <c r="AY19" s="4">
        <f t="shared" si="22"/>
        <v>5.7253953792065493E-2</v>
      </c>
      <c r="AZ19" s="4">
        <f t="shared" si="23"/>
        <v>20.258198256118174</v>
      </c>
      <c r="BA19" s="4">
        <f t="shared" si="24"/>
        <v>0.70699561108456543</v>
      </c>
      <c r="BB19" s="4">
        <f t="shared" si="25"/>
        <v>25.897188851375152</v>
      </c>
      <c r="BC19" s="4">
        <f t="shared" si="26"/>
        <v>386.36452645567067</v>
      </c>
      <c r="BD19" s="4">
        <f t="shared" si="27"/>
        <v>4.1447502356866837E-3</v>
      </c>
    </row>
    <row r="20" spans="1:108" s="4" customFormat="1" x14ac:dyDescent="0.25">
      <c r="A20" s="3">
        <v>11</v>
      </c>
      <c r="B20" s="3" t="s">
        <v>75</v>
      </c>
      <c r="C20" s="3">
        <v>1203</v>
      </c>
      <c r="D20" s="3">
        <v>0</v>
      </c>
      <c r="E20" s="4">
        <f t="shared" si="0"/>
        <v>6.1847020670779598</v>
      </c>
      <c r="F20" s="4">
        <f t="shared" si="1"/>
        <v>9.4290004501172017E-2</v>
      </c>
      <c r="G20" s="4">
        <f t="shared" si="2"/>
        <v>275.3291853203126</v>
      </c>
      <c r="H20" s="4">
        <f t="shared" si="3"/>
        <v>1.0450380081434745</v>
      </c>
      <c r="I20" s="4">
        <f t="shared" si="4"/>
        <v>0.83501836665950591</v>
      </c>
      <c r="J20" s="4">
        <f t="shared" si="5"/>
        <v>8.3271541595458984</v>
      </c>
      <c r="K20" s="3">
        <v>6</v>
      </c>
      <c r="L20" s="4">
        <f t="shared" si="6"/>
        <v>1.4200000166893005</v>
      </c>
      <c r="M20" s="3">
        <v>1</v>
      </c>
      <c r="N20" s="4">
        <f t="shared" si="7"/>
        <v>2.8400000333786011</v>
      </c>
      <c r="O20" s="3">
        <v>2.519439697265625</v>
      </c>
      <c r="P20" s="3">
        <v>8.3271541595458984</v>
      </c>
      <c r="Q20" s="3">
        <v>4.2674936354160309E-2</v>
      </c>
      <c r="R20" s="3">
        <v>400.6207275390625</v>
      </c>
      <c r="S20" s="3">
        <v>389.32110595703125</v>
      </c>
      <c r="T20" s="3">
        <v>1.8296537399291992</v>
      </c>
      <c r="U20" s="3">
        <v>3.6146416664123535</v>
      </c>
      <c r="V20" s="3">
        <v>18.310312271118164</v>
      </c>
      <c r="W20" s="3">
        <v>36.173629760742188</v>
      </c>
      <c r="X20" s="3">
        <v>350.00592041015625</v>
      </c>
      <c r="Y20" s="3">
        <v>1699.82177734375</v>
      </c>
      <c r="Z20" s="3">
        <v>1.9809798002243042</v>
      </c>
      <c r="AA20" s="3">
        <v>73.603263854980469</v>
      </c>
      <c r="AB20" s="3">
        <v>-4.8930853605270386E-2</v>
      </c>
      <c r="AC20" s="3">
        <v>0.42750370502471924</v>
      </c>
      <c r="AD20" s="3">
        <v>1</v>
      </c>
      <c r="AE20" s="3">
        <v>-0.21956524252891541</v>
      </c>
      <c r="AF20" s="3">
        <v>2.737391471862793</v>
      </c>
      <c r="AG20" s="3">
        <v>1</v>
      </c>
      <c r="AH20" s="3">
        <v>0</v>
      </c>
      <c r="AI20" s="3">
        <v>0.15999999642372131</v>
      </c>
      <c r="AJ20" s="3">
        <v>111115</v>
      </c>
      <c r="AK20" s="4">
        <f t="shared" si="8"/>
        <v>0.58334320068359369</v>
      </c>
      <c r="AL20" s="4">
        <f t="shared" si="9"/>
        <v>1.0450380081434745E-3</v>
      </c>
      <c r="AM20" s="4">
        <f t="shared" si="10"/>
        <v>281.47715415954588</v>
      </c>
      <c r="AN20" s="4">
        <f t="shared" si="11"/>
        <v>275.6694396972656</v>
      </c>
      <c r="AO20" s="4">
        <f t="shared" si="12"/>
        <v>271.97147829596361</v>
      </c>
      <c r="AP20" s="4">
        <f t="shared" si="13"/>
        <v>2.0796680244417822</v>
      </c>
      <c r="AQ20" s="4">
        <f t="shared" si="14"/>
        <v>1.1010677909736606</v>
      </c>
      <c r="AR20" s="4">
        <f t="shared" si="15"/>
        <v>14.959496811759323</v>
      </c>
      <c r="AS20" s="4">
        <f t="shared" si="16"/>
        <v>11.344855145346969</v>
      </c>
      <c r="AT20" s="4">
        <f t="shared" si="17"/>
        <v>5.4232969284057617</v>
      </c>
      <c r="AU20" s="4">
        <f t="shared" si="18"/>
        <v>0.90203793149377598</v>
      </c>
      <c r="AV20" s="4">
        <f t="shared" si="19"/>
        <v>9.1260104650080581E-2</v>
      </c>
      <c r="AW20" s="4">
        <f t="shared" si="20"/>
        <v>0.26604942431415474</v>
      </c>
      <c r="AX20" s="4">
        <f t="shared" si="21"/>
        <v>0.63598850717962119</v>
      </c>
      <c r="AY20" s="4">
        <f t="shared" si="22"/>
        <v>5.7302258255205886E-2</v>
      </c>
      <c r="AZ20" s="4">
        <f t="shared" si="23"/>
        <v>20.265126674107787</v>
      </c>
      <c r="BA20" s="4">
        <f t="shared" si="24"/>
        <v>0.70720333705899896</v>
      </c>
      <c r="BB20" s="4">
        <f t="shared" si="25"/>
        <v>25.911731677331062</v>
      </c>
      <c r="BC20" s="4">
        <f t="shared" si="26"/>
        <v>386.38119479772661</v>
      </c>
      <c r="BD20" s="4">
        <f t="shared" si="27"/>
        <v>4.1476226748109269E-3</v>
      </c>
    </row>
    <row r="21" spans="1:108" s="4" customFormat="1" x14ac:dyDescent="0.25">
      <c r="A21" s="3">
        <v>12</v>
      </c>
      <c r="B21" s="3" t="s">
        <v>76</v>
      </c>
      <c r="C21" s="3">
        <v>1204</v>
      </c>
      <c r="D21" s="3">
        <v>0</v>
      </c>
      <c r="E21" s="4">
        <f t="shared" si="0"/>
        <v>6.1547639296529475</v>
      </c>
      <c r="F21" s="4">
        <f t="shared" si="1"/>
        <v>9.4225205399053158E-2</v>
      </c>
      <c r="G21" s="4">
        <f t="shared" si="2"/>
        <v>275.7799306051536</v>
      </c>
      <c r="H21" s="4">
        <f t="shared" si="3"/>
        <v>1.0449357362373759</v>
      </c>
      <c r="I21" s="4">
        <f t="shared" si="4"/>
        <v>0.83549329951211626</v>
      </c>
      <c r="J21" s="4">
        <f t="shared" si="5"/>
        <v>8.3322267532348633</v>
      </c>
      <c r="K21" s="3">
        <v>6</v>
      </c>
      <c r="L21" s="4">
        <f t="shared" si="6"/>
        <v>1.4200000166893005</v>
      </c>
      <c r="M21" s="3">
        <v>1</v>
      </c>
      <c r="N21" s="4">
        <f t="shared" si="7"/>
        <v>2.8400000333786011</v>
      </c>
      <c r="O21" s="3">
        <v>2.5185320377349854</v>
      </c>
      <c r="P21" s="3">
        <v>8.3322267532348633</v>
      </c>
      <c r="Q21" s="3">
        <v>4.248163104057312E-2</v>
      </c>
      <c r="R21" s="3">
        <v>400.57705688476562</v>
      </c>
      <c r="S21" s="3">
        <v>389.328857421875</v>
      </c>
      <c r="T21" s="3">
        <v>1.8285201787948608</v>
      </c>
      <c r="U21" s="3">
        <v>3.6133284568786621</v>
      </c>
      <c r="V21" s="3">
        <v>18.300207138061523</v>
      </c>
      <c r="W21" s="3">
        <v>36.162933349609375</v>
      </c>
      <c r="X21" s="3">
        <v>350.00735473632812</v>
      </c>
      <c r="Y21" s="3">
        <v>1699.7330322265625</v>
      </c>
      <c r="Z21" s="3">
        <v>1.9600210189819336</v>
      </c>
      <c r="AA21" s="3">
        <v>73.603485107421875</v>
      </c>
      <c r="AB21" s="3">
        <v>-4.8930853605270386E-2</v>
      </c>
      <c r="AC21" s="3">
        <v>0.42750370502471924</v>
      </c>
      <c r="AD21" s="3">
        <v>1</v>
      </c>
      <c r="AE21" s="3">
        <v>-0.21956524252891541</v>
      </c>
      <c r="AF21" s="3">
        <v>2.737391471862793</v>
      </c>
      <c r="AG21" s="3">
        <v>1</v>
      </c>
      <c r="AH21" s="3">
        <v>0</v>
      </c>
      <c r="AI21" s="3">
        <v>0.15999999642372131</v>
      </c>
      <c r="AJ21" s="3">
        <v>111115</v>
      </c>
      <c r="AK21" s="4">
        <f t="shared" si="8"/>
        <v>0.58334559122721341</v>
      </c>
      <c r="AL21" s="4">
        <f t="shared" si="9"/>
        <v>1.0449357362373758E-3</v>
      </c>
      <c r="AM21" s="4">
        <f t="shared" si="10"/>
        <v>281.48222675323484</v>
      </c>
      <c r="AN21" s="4">
        <f t="shared" si="11"/>
        <v>275.66853203773496</v>
      </c>
      <c r="AO21" s="4">
        <f t="shared" si="12"/>
        <v>271.95727907753098</v>
      </c>
      <c r="AP21" s="4">
        <f t="shared" si="13"/>
        <v>2.0788482456339659</v>
      </c>
      <c r="AQ21" s="4">
        <f t="shared" si="14"/>
        <v>1.1014468667762085</v>
      </c>
      <c r="AR21" s="4">
        <f t="shared" si="15"/>
        <v>14.964602086011048</v>
      </c>
      <c r="AS21" s="4">
        <f t="shared" si="16"/>
        <v>11.351273629132386</v>
      </c>
      <c r="AT21" s="4">
        <f t="shared" si="17"/>
        <v>5.4253793954849243</v>
      </c>
      <c r="AU21" s="4">
        <f t="shared" si="18"/>
        <v>0.90216843541717784</v>
      </c>
      <c r="AV21" s="4">
        <f t="shared" si="19"/>
        <v>9.1199401784811077E-2</v>
      </c>
      <c r="AW21" s="4">
        <f t="shared" si="20"/>
        <v>0.26595356726409225</v>
      </c>
      <c r="AX21" s="4">
        <f t="shared" si="21"/>
        <v>0.63621486815308559</v>
      </c>
      <c r="AY21" s="4">
        <f t="shared" si="22"/>
        <v>5.726396613766057E-2</v>
      </c>
      <c r="AZ21" s="4">
        <f t="shared" si="23"/>
        <v>20.298364015222262</v>
      </c>
      <c r="BA21" s="4">
        <f t="shared" si="24"/>
        <v>0.70834700625933744</v>
      </c>
      <c r="BB21" s="4">
        <f t="shared" si="25"/>
        <v>25.893327036668335</v>
      </c>
      <c r="BC21" s="4">
        <f t="shared" si="26"/>
        <v>386.40317741927771</v>
      </c>
      <c r="BD21" s="4">
        <f t="shared" si="27"/>
        <v>4.1243790055863769E-3</v>
      </c>
    </row>
    <row r="22" spans="1:108" s="4" customFormat="1" x14ac:dyDescent="0.25">
      <c r="A22" s="3">
        <v>13</v>
      </c>
      <c r="B22" s="3" t="s">
        <v>77</v>
      </c>
      <c r="C22" s="3">
        <v>1205</v>
      </c>
      <c r="D22" s="3">
        <v>0</v>
      </c>
      <c r="E22" s="4">
        <f t="shared" si="0"/>
        <v>6.1531040390895564</v>
      </c>
      <c r="F22" s="4">
        <f t="shared" si="1"/>
        <v>9.4021985507034986E-2</v>
      </c>
      <c r="G22" s="4">
        <f t="shared" si="2"/>
        <v>275.58891167536206</v>
      </c>
      <c r="H22" s="4">
        <f t="shared" si="3"/>
        <v>1.0433002459635123</v>
      </c>
      <c r="I22" s="4">
        <f t="shared" si="4"/>
        <v>0.83592919511841801</v>
      </c>
      <c r="J22" s="4">
        <f t="shared" si="5"/>
        <v>8.3363285064697266</v>
      </c>
      <c r="K22" s="3">
        <v>6</v>
      </c>
      <c r="L22" s="4">
        <f t="shared" si="6"/>
        <v>1.4200000166893005</v>
      </c>
      <c r="M22" s="3">
        <v>1</v>
      </c>
      <c r="N22" s="4">
        <f t="shared" si="7"/>
        <v>2.8400000333786011</v>
      </c>
      <c r="O22" s="3">
        <v>2.5188066959381104</v>
      </c>
      <c r="P22" s="3">
        <v>8.3363285064697266</v>
      </c>
      <c r="Q22" s="3">
        <v>4.3059755116701126E-2</v>
      </c>
      <c r="R22" s="3">
        <v>400.580322265625</v>
      </c>
      <c r="S22" s="3">
        <v>389.33624267578125</v>
      </c>
      <c r="T22" s="3">
        <v>1.8295873403549194</v>
      </c>
      <c r="U22" s="3">
        <v>3.6115741729736328</v>
      </c>
      <c r="V22" s="3">
        <v>18.310514450073242</v>
      </c>
      <c r="W22" s="3">
        <v>36.144641876220703</v>
      </c>
      <c r="X22" s="3">
        <v>350.01345825195312</v>
      </c>
      <c r="Y22" s="3">
        <v>1699.638916015625</v>
      </c>
      <c r="Z22" s="3">
        <v>2.0277392864227295</v>
      </c>
      <c r="AA22" s="3">
        <v>73.603439331054688</v>
      </c>
      <c r="AB22" s="3">
        <v>-4.8930853605270386E-2</v>
      </c>
      <c r="AC22" s="3">
        <v>0.42750370502471924</v>
      </c>
      <c r="AD22" s="3">
        <v>1</v>
      </c>
      <c r="AE22" s="3">
        <v>-0.21956524252891541</v>
      </c>
      <c r="AF22" s="3">
        <v>2.737391471862793</v>
      </c>
      <c r="AG22" s="3">
        <v>1</v>
      </c>
      <c r="AH22" s="3">
        <v>0</v>
      </c>
      <c r="AI22" s="3">
        <v>0.15999999642372131</v>
      </c>
      <c r="AJ22" s="3">
        <v>111115</v>
      </c>
      <c r="AK22" s="4">
        <f t="shared" si="8"/>
        <v>0.58335576375325515</v>
      </c>
      <c r="AL22" s="4">
        <f t="shared" si="9"/>
        <v>1.0433002459635124E-3</v>
      </c>
      <c r="AM22" s="4">
        <f t="shared" si="10"/>
        <v>281.4863285064697</v>
      </c>
      <c r="AN22" s="4">
        <f t="shared" si="11"/>
        <v>275.66880669593809</v>
      </c>
      <c r="AO22" s="4">
        <f t="shared" si="12"/>
        <v>271.94222048411757</v>
      </c>
      <c r="AP22" s="4">
        <f t="shared" si="13"/>
        <v>2.0790813169358575</v>
      </c>
      <c r="AQ22" s="4">
        <f t="shared" si="14"/>
        <v>1.1017534756484868</v>
      </c>
      <c r="AR22" s="4">
        <f t="shared" si="15"/>
        <v>14.968777079736762</v>
      </c>
      <c r="AS22" s="4">
        <f t="shared" si="16"/>
        <v>11.357202906763129</v>
      </c>
      <c r="AT22" s="4">
        <f t="shared" si="17"/>
        <v>5.4275676012039185</v>
      </c>
      <c r="AU22" s="4">
        <f t="shared" si="18"/>
        <v>0.90230558372935876</v>
      </c>
      <c r="AV22" s="4">
        <f t="shared" si="19"/>
        <v>9.1009010927504519E-2</v>
      </c>
      <c r="AW22" s="4">
        <f t="shared" si="20"/>
        <v>0.26582428053006879</v>
      </c>
      <c r="AX22" s="4">
        <f t="shared" si="21"/>
        <v>0.63648130319928997</v>
      </c>
      <c r="AY22" s="4">
        <f t="shared" si="22"/>
        <v>5.7143866765599446E-2</v>
      </c>
      <c r="AZ22" s="4">
        <f t="shared" si="23"/>
        <v>20.284291740808904</v>
      </c>
      <c r="BA22" s="4">
        <f t="shared" si="24"/>
        <v>0.70784294259719871</v>
      </c>
      <c r="BB22" s="4">
        <f t="shared" si="25"/>
        <v>25.870073273072268</v>
      </c>
      <c r="BC22" s="4">
        <f t="shared" si="26"/>
        <v>386.41135170566076</v>
      </c>
      <c r="BD22" s="4">
        <f t="shared" si="27"/>
        <v>4.1194766055769527E-3</v>
      </c>
    </row>
    <row r="23" spans="1:108" s="4" customFormat="1" x14ac:dyDescent="0.25">
      <c r="A23" s="3">
        <v>14</v>
      </c>
      <c r="B23" s="3" t="s">
        <v>78</v>
      </c>
      <c r="C23" s="3">
        <v>1205.5</v>
      </c>
      <c r="D23" s="3">
        <v>0</v>
      </c>
      <c r="E23" s="4">
        <f t="shared" si="0"/>
        <v>6.158144828462091</v>
      </c>
      <c r="F23" s="4">
        <f t="shared" si="1"/>
        <v>9.4039201061450708E-2</v>
      </c>
      <c r="G23" s="4">
        <f t="shared" si="2"/>
        <v>275.52245595817504</v>
      </c>
      <c r="H23" s="4">
        <f t="shared" si="3"/>
        <v>1.0429869514882819</v>
      </c>
      <c r="I23" s="4">
        <f t="shared" si="4"/>
        <v>0.83553203809677923</v>
      </c>
      <c r="J23" s="4">
        <f t="shared" si="5"/>
        <v>8.3306818008422852</v>
      </c>
      <c r="K23" s="3">
        <v>6</v>
      </c>
      <c r="L23" s="4">
        <f t="shared" si="6"/>
        <v>1.4200000166893005</v>
      </c>
      <c r="M23" s="3">
        <v>1</v>
      </c>
      <c r="N23" s="4">
        <f t="shared" si="7"/>
        <v>2.8400000333786011</v>
      </c>
      <c r="O23" s="3">
        <v>2.5192556381225586</v>
      </c>
      <c r="P23" s="3">
        <v>8.3306818008422852</v>
      </c>
      <c r="Q23" s="3">
        <v>4.2959462851285934E-2</v>
      </c>
      <c r="R23" s="3">
        <v>400.58795166015625</v>
      </c>
      <c r="S23" s="3">
        <v>389.33529663085937</v>
      </c>
      <c r="T23" s="3">
        <v>1.8297629356384277</v>
      </c>
      <c r="U23" s="3">
        <v>3.6112382411956787</v>
      </c>
      <c r="V23" s="3">
        <v>18.311674118041992</v>
      </c>
      <c r="W23" s="3">
        <v>36.140102386474609</v>
      </c>
      <c r="X23" s="3">
        <v>350.00894165039062</v>
      </c>
      <c r="Y23" s="3">
        <v>1699.618896484375</v>
      </c>
      <c r="Z23" s="3">
        <v>2.0905241966247559</v>
      </c>
      <c r="AA23" s="3">
        <v>73.603385925292969</v>
      </c>
      <c r="AB23" s="3">
        <v>-4.8930853605270386E-2</v>
      </c>
      <c r="AC23" s="3">
        <v>0.42750370502471924</v>
      </c>
      <c r="AD23" s="3">
        <v>1</v>
      </c>
      <c r="AE23" s="3">
        <v>-0.21956524252891541</v>
      </c>
      <c r="AF23" s="3">
        <v>2.737391471862793</v>
      </c>
      <c r="AG23" s="3">
        <v>1</v>
      </c>
      <c r="AH23" s="3">
        <v>0</v>
      </c>
      <c r="AI23" s="3">
        <v>0.15999999642372131</v>
      </c>
      <c r="AJ23" s="3">
        <v>111115</v>
      </c>
      <c r="AK23" s="4">
        <f t="shared" si="8"/>
        <v>0.58334823608398423</v>
      </c>
      <c r="AL23" s="4">
        <f t="shared" si="9"/>
        <v>1.0429869514882819E-3</v>
      </c>
      <c r="AM23" s="4">
        <f t="shared" si="10"/>
        <v>281.48068180084226</v>
      </c>
      <c r="AN23" s="4">
        <f t="shared" si="11"/>
        <v>275.66925563812254</v>
      </c>
      <c r="AO23" s="4">
        <f t="shared" si="12"/>
        <v>271.93901735918917</v>
      </c>
      <c r="AP23" s="4">
        <f t="shared" si="13"/>
        <v>2.0799304529039628</v>
      </c>
      <c r="AQ23" s="4">
        <f t="shared" si="14"/>
        <v>1.101331400031681</v>
      </c>
      <c r="AR23" s="4">
        <f t="shared" si="15"/>
        <v>14.96305348166355</v>
      </c>
      <c r="AS23" s="4">
        <f t="shared" si="16"/>
        <v>11.351815240467872</v>
      </c>
      <c r="AT23" s="4">
        <f t="shared" si="17"/>
        <v>5.4249687194824219</v>
      </c>
      <c r="AU23" s="4">
        <f t="shared" si="18"/>
        <v>0.90214269787795154</v>
      </c>
      <c r="AV23" s="4">
        <f t="shared" si="19"/>
        <v>9.1025140706540816E-2</v>
      </c>
      <c r="AW23" s="4">
        <f t="shared" si="20"/>
        <v>0.26579936193490178</v>
      </c>
      <c r="AX23" s="4">
        <f t="shared" si="21"/>
        <v>0.6363433359430497</v>
      </c>
      <c r="AY23" s="4">
        <f t="shared" si="22"/>
        <v>5.7154041409462744E-2</v>
      </c>
      <c r="AZ23" s="4">
        <f t="shared" si="23"/>
        <v>20.279385656974092</v>
      </c>
      <c r="BA23" s="4">
        <f t="shared" si="24"/>
        <v>0.7076739723894242</v>
      </c>
      <c r="BB23" s="4">
        <f t="shared" si="25"/>
        <v>25.87755847846357</v>
      </c>
      <c r="BC23" s="4">
        <f t="shared" si="26"/>
        <v>386.40800951088926</v>
      </c>
      <c r="BD23" s="4">
        <f t="shared" si="27"/>
        <v>4.1240799619834219E-3</v>
      </c>
    </row>
    <row r="24" spans="1:108" s="4" customFormat="1" x14ac:dyDescent="0.25">
      <c r="A24" s="3">
        <v>15</v>
      </c>
      <c r="B24" s="3" t="s">
        <v>78</v>
      </c>
      <c r="C24" s="3">
        <v>1206.5</v>
      </c>
      <c r="D24" s="3">
        <v>0</v>
      </c>
      <c r="E24" s="4">
        <f t="shared" si="0"/>
        <v>6.1736346709862486</v>
      </c>
      <c r="F24" s="4">
        <f t="shared" si="1"/>
        <v>9.3483647541071899E-2</v>
      </c>
      <c r="G24" s="4">
        <f t="shared" si="2"/>
        <v>274.58175422551494</v>
      </c>
      <c r="H24" s="4">
        <f t="shared" si="3"/>
        <v>1.0417518824661971</v>
      </c>
      <c r="I24" s="4">
        <f t="shared" si="4"/>
        <v>0.83931702522427831</v>
      </c>
      <c r="J24" s="4">
        <f t="shared" si="5"/>
        <v>8.3787879943847656</v>
      </c>
      <c r="K24" s="3">
        <v>6</v>
      </c>
      <c r="L24" s="4">
        <f t="shared" si="6"/>
        <v>1.4200000166893005</v>
      </c>
      <c r="M24" s="3">
        <v>1</v>
      </c>
      <c r="N24" s="4">
        <f t="shared" si="7"/>
        <v>2.8400000333786011</v>
      </c>
      <c r="O24" s="3">
        <v>2.5195925235748291</v>
      </c>
      <c r="P24" s="3">
        <v>8.3787879943847656</v>
      </c>
      <c r="Q24" s="3">
        <v>4.2975101619958878E-2</v>
      </c>
      <c r="R24" s="3">
        <v>400.58688354492188</v>
      </c>
      <c r="S24" s="3">
        <v>389.30880737304687</v>
      </c>
      <c r="T24" s="3">
        <v>1.8294286727905273</v>
      </c>
      <c r="U24" s="3">
        <v>3.6087577342987061</v>
      </c>
      <c r="V24" s="3">
        <v>18.30775260925293</v>
      </c>
      <c r="W24" s="3">
        <v>36.114139556884766</v>
      </c>
      <c r="X24" s="3">
        <v>350.01702880859375</v>
      </c>
      <c r="Y24" s="3">
        <v>1699.6236572265625</v>
      </c>
      <c r="Z24" s="3">
        <v>2.1077718734741211</v>
      </c>
      <c r="AA24" s="3">
        <v>73.602821350097656</v>
      </c>
      <c r="AB24" s="3">
        <v>-4.8930853605270386E-2</v>
      </c>
      <c r="AC24" s="3">
        <v>0.42750370502471924</v>
      </c>
      <c r="AD24" s="3">
        <v>1</v>
      </c>
      <c r="AE24" s="3">
        <v>-0.21956524252891541</v>
      </c>
      <c r="AF24" s="3">
        <v>2.737391471862793</v>
      </c>
      <c r="AG24" s="3">
        <v>1</v>
      </c>
      <c r="AH24" s="3">
        <v>0</v>
      </c>
      <c r="AI24" s="3">
        <v>0.15999999642372131</v>
      </c>
      <c r="AJ24" s="3">
        <v>111115</v>
      </c>
      <c r="AK24" s="4">
        <f t="shared" si="8"/>
        <v>0.58336171468098952</v>
      </c>
      <c r="AL24" s="4">
        <f t="shared" si="9"/>
        <v>1.0417518824661972E-3</v>
      </c>
      <c r="AM24" s="4">
        <f t="shared" si="10"/>
        <v>281.52878799438474</v>
      </c>
      <c r="AN24" s="4">
        <f t="shared" si="11"/>
        <v>275.66959252357481</v>
      </c>
      <c r="AO24" s="4">
        <f t="shared" si="12"/>
        <v>271.93977907792214</v>
      </c>
      <c r="AP24" s="4">
        <f t="shared" si="13"/>
        <v>2.0749134623824941</v>
      </c>
      <c r="AQ24" s="4">
        <f t="shared" si="14"/>
        <v>1.1049317760376491</v>
      </c>
      <c r="AR24" s="4">
        <f t="shared" si="15"/>
        <v>15.012084533851677</v>
      </c>
      <c r="AS24" s="4">
        <f t="shared" si="16"/>
        <v>11.403326799552971</v>
      </c>
      <c r="AT24" s="4">
        <f t="shared" si="17"/>
        <v>5.4491902589797974</v>
      </c>
      <c r="AU24" s="4">
        <f t="shared" si="18"/>
        <v>0.90366179895142684</v>
      </c>
      <c r="AV24" s="4">
        <f t="shared" si="19"/>
        <v>9.0504530113412113E-2</v>
      </c>
      <c r="AW24" s="4">
        <f t="shared" si="20"/>
        <v>0.26561475081337083</v>
      </c>
      <c r="AX24" s="4">
        <f t="shared" si="21"/>
        <v>0.63804704813805602</v>
      </c>
      <c r="AY24" s="4">
        <f t="shared" si="22"/>
        <v>5.6825649341407491E-2</v>
      </c>
      <c r="AZ24" s="4">
        <f t="shared" si="23"/>
        <v>20.209991802256997</v>
      </c>
      <c r="BA24" s="4">
        <f t="shared" si="24"/>
        <v>0.70530578560069113</v>
      </c>
      <c r="BB24" s="4">
        <f t="shared" si="25"/>
        <v>25.768601385983082</v>
      </c>
      <c r="BC24" s="4">
        <f t="shared" si="26"/>
        <v>386.37415712379442</v>
      </c>
      <c r="BD24" s="4">
        <f t="shared" si="27"/>
        <v>4.1174060947445365E-3</v>
      </c>
      <c r="BE24" s="4">
        <f>AVERAGE(E10:E24)</f>
        <v>6.1764397161650697</v>
      </c>
      <c r="BF24" s="4">
        <f t="shared" ref="BF24:DD24" si="28">AVERAGE(F10:F24)</f>
        <v>9.3666101809054186E-2</v>
      </c>
      <c r="BG24" s="4">
        <f t="shared" si="28"/>
        <v>274.69778395991608</v>
      </c>
      <c r="BH24" s="4">
        <f t="shared" si="28"/>
        <v>1.0451318819572548</v>
      </c>
      <c r="BI24" s="4">
        <f t="shared" si="28"/>
        <v>0.8404696945419049</v>
      </c>
      <c r="BJ24" s="4">
        <f t="shared" si="28"/>
        <v>8.3994073232014976</v>
      </c>
      <c r="BK24" s="4">
        <f t="shared" si="28"/>
        <v>6</v>
      </c>
      <c r="BL24" s="4">
        <f t="shared" si="28"/>
        <v>1.4200000166893005</v>
      </c>
      <c r="BM24" s="4">
        <f t="shared" si="28"/>
        <v>1</v>
      </c>
      <c r="BN24" s="4">
        <f t="shared" si="28"/>
        <v>2.8400000333786011</v>
      </c>
      <c r="BO24" s="4">
        <f t="shared" si="28"/>
        <v>2.5203786373138426</v>
      </c>
      <c r="BP24" s="4">
        <f t="shared" si="28"/>
        <v>8.3994073232014976</v>
      </c>
      <c r="BQ24" s="4">
        <f t="shared" si="28"/>
        <v>4.3216541657845178E-2</v>
      </c>
      <c r="BR24" s="4">
        <f t="shared" si="28"/>
        <v>400.5645751953125</v>
      </c>
      <c r="BS24" s="4">
        <f t="shared" si="28"/>
        <v>389.27976684570314</v>
      </c>
      <c r="BT24" s="4">
        <f t="shared" si="28"/>
        <v>1.8291596333185831</v>
      </c>
      <c r="BU24" s="4">
        <f t="shared" si="28"/>
        <v>3.6142078399658204</v>
      </c>
      <c r="BV24" s="4">
        <f t="shared" si="28"/>
        <v>18.304135513305663</v>
      </c>
      <c r="BW24" s="4">
        <f t="shared" si="28"/>
        <v>36.16685358683268</v>
      </c>
      <c r="BX24" s="4">
        <f t="shared" si="28"/>
        <v>350.02568155924479</v>
      </c>
      <c r="BY24" s="4">
        <f t="shared" si="28"/>
        <v>1699.8499837239583</v>
      </c>
      <c r="BZ24" s="4">
        <f t="shared" si="28"/>
        <v>2.1295450846354167</v>
      </c>
      <c r="CA24" s="4">
        <f t="shared" si="28"/>
        <v>73.603224690755212</v>
      </c>
      <c r="CB24" s="4">
        <f t="shared" si="28"/>
        <v>-4.8930853605270386E-2</v>
      </c>
      <c r="CC24" s="4">
        <f t="shared" si="28"/>
        <v>0.42750370502471924</v>
      </c>
      <c r="CD24" s="4">
        <f t="shared" si="28"/>
        <v>1</v>
      </c>
      <c r="CE24" s="4">
        <f t="shared" si="28"/>
        <v>-0.21956524252891541</v>
      </c>
      <c r="CF24" s="4">
        <f t="shared" si="28"/>
        <v>2.737391471862793</v>
      </c>
      <c r="CG24" s="4">
        <f t="shared" si="28"/>
        <v>1</v>
      </c>
      <c r="CH24" s="4">
        <f t="shared" si="28"/>
        <v>0</v>
      </c>
      <c r="CI24" s="4">
        <f t="shared" si="28"/>
        <v>0.15999999642372131</v>
      </c>
      <c r="CJ24" s="4">
        <f t="shared" si="28"/>
        <v>111115</v>
      </c>
      <c r="CK24" s="4">
        <f t="shared" si="28"/>
        <v>0.58337613593207449</v>
      </c>
      <c r="CL24" s="4">
        <f t="shared" si="28"/>
        <v>1.0451318819572548E-3</v>
      </c>
      <c r="CM24" s="4">
        <f t="shared" si="28"/>
        <v>281.54940732320154</v>
      </c>
      <c r="CN24" s="4">
        <f t="shared" si="28"/>
        <v>275.67037863731389</v>
      </c>
      <c r="CO24" s="4">
        <f t="shared" si="28"/>
        <v>271.97599131669608</v>
      </c>
      <c r="CP24" s="4">
        <f t="shared" si="28"/>
        <v>2.0711779468517793</v>
      </c>
      <c r="CQ24" s="4">
        <f t="shared" si="28"/>
        <v>1.1064870461956389</v>
      </c>
      <c r="CR24" s="4">
        <f t="shared" si="28"/>
        <v>15.033132590350757</v>
      </c>
      <c r="CS24" s="4">
        <f t="shared" si="28"/>
        <v>11.41892475038494</v>
      </c>
      <c r="CT24" s="4">
        <f t="shared" si="28"/>
        <v>5.4598929802576697</v>
      </c>
      <c r="CU24" s="4">
        <f t="shared" si="28"/>
        <v>0.90433572234699033</v>
      </c>
      <c r="CV24" s="4">
        <f t="shared" si="28"/>
        <v>9.0675451501808807E-2</v>
      </c>
      <c r="CW24" s="4">
        <f t="shared" si="28"/>
        <v>0.26601735165373419</v>
      </c>
      <c r="CX24" s="4">
        <f t="shared" si="28"/>
        <v>0.63831837069325592</v>
      </c>
      <c r="CY24" s="4">
        <f t="shared" si="28"/>
        <v>5.6933468591413586E-2</v>
      </c>
      <c r="CZ24" s="4">
        <f t="shared" si="28"/>
        <v>20.218642776083378</v>
      </c>
      <c r="DA24" s="4">
        <f t="shared" si="28"/>
        <v>0.70565633160257335</v>
      </c>
      <c r="DB24" s="4">
        <f t="shared" si="28"/>
        <v>25.775147355444123</v>
      </c>
      <c r="DC24" s="4">
        <f t="shared" si="28"/>
        <v>386.34378321231446</v>
      </c>
      <c r="DD24" s="4">
        <f t="shared" si="28"/>
        <v>4.1206633008485528E-3</v>
      </c>
    </row>
    <row r="25" spans="1:108" x14ac:dyDescent="0.25">
      <c r="A25" s="1">
        <v>16</v>
      </c>
      <c r="B25" s="1" t="s">
        <v>79</v>
      </c>
      <c r="C25" s="1">
        <v>1847.5</v>
      </c>
      <c r="D25" s="1">
        <v>0</v>
      </c>
      <c r="E25">
        <f t="shared" si="0"/>
        <v>7.3497580445250801</v>
      </c>
      <c r="F25">
        <f t="shared" si="1"/>
        <v>0.1111328895527052</v>
      </c>
      <c r="G25">
        <f t="shared" si="2"/>
        <v>270.46026362066016</v>
      </c>
      <c r="H25">
        <f t="shared" si="3"/>
        <v>1.4632995798630846</v>
      </c>
      <c r="I25">
        <f t="shared" si="4"/>
        <v>0.99524281379143398</v>
      </c>
      <c r="J25">
        <f t="shared" si="5"/>
        <v>11.436968803405762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6.851224422454834</v>
      </c>
      <c r="P25" s="1">
        <v>11.436968803405762</v>
      </c>
      <c r="Q25" s="1">
        <v>5.1086301803588867</v>
      </c>
      <c r="R25" s="1">
        <v>400.54940795898437</v>
      </c>
      <c r="S25" s="1">
        <v>386.97882080078125</v>
      </c>
      <c r="T25" s="1">
        <v>2.4086971282958984</v>
      </c>
      <c r="U25" s="1">
        <v>4.9049544334411621</v>
      </c>
      <c r="V25" s="1">
        <v>17.806938171386719</v>
      </c>
      <c r="W25" s="1">
        <v>36.261188507080078</v>
      </c>
      <c r="X25" s="1">
        <v>349.9932861328125</v>
      </c>
      <c r="Y25" s="1">
        <v>1699.1669921875</v>
      </c>
      <c r="Z25" s="1">
        <v>2.1077797412872314</v>
      </c>
      <c r="AA25" s="1">
        <v>73.597724914550781</v>
      </c>
      <c r="AB25" s="1">
        <v>-0.67759299278259277</v>
      </c>
      <c r="AC25" s="1">
        <v>0.43360960483551025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0.58332214355468737</v>
      </c>
      <c r="AL25">
        <f t="shared" si="9"/>
        <v>1.4632995798630846E-3</v>
      </c>
      <c r="AM25">
        <f t="shared" si="10"/>
        <v>284.58696880340574</v>
      </c>
      <c r="AN25">
        <f t="shared" si="11"/>
        <v>280.00122442245481</v>
      </c>
      <c r="AO25">
        <f t="shared" si="12"/>
        <v>271.8667126733053</v>
      </c>
      <c r="AP25">
        <f t="shared" si="13"/>
        <v>1.9642780678470688</v>
      </c>
      <c r="AQ25">
        <f t="shared" si="14"/>
        <v>1.3562363009022429</v>
      </c>
      <c r="AR25">
        <f t="shared" si="15"/>
        <v>18.427693280965883</v>
      </c>
      <c r="AS25">
        <f t="shared" si="16"/>
        <v>13.522738847524721</v>
      </c>
      <c r="AT25">
        <f t="shared" si="17"/>
        <v>9.1440966129302979</v>
      </c>
      <c r="AU25">
        <f t="shared" si="18"/>
        <v>1.1636217537812417</v>
      </c>
      <c r="AV25">
        <f t="shared" si="19"/>
        <v>0.10694788011298596</v>
      </c>
      <c r="AW25">
        <f t="shared" si="20"/>
        <v>0.36099348711080892</v>
      </c>
      <c r="AX25">
        <f t="shared" si="21"/>
        <v>0.80262826667043274</v>
      </c>
      <c r="AY25">
        <f t="shared" si="22"/>
        <v>6.7206232226421636E-2</v>
      </c>
      <c r="AZ25">
        <f t="shared" si="23"/>
        <v>19.905260082270235</v>
      </c>
      <c r="BA25">
        <f t="shared" si="24"/>
        <v>0.69890197882404148</v>
      </c>
      <c r="BB25">
        <f t="shared" si="25"/>
        <v>28.547131837234808</v>
      </c>
      <c r="BC25">
        <f t="shared" si="26"/>
        <v>383.48509782772021</v>
      </c>
      <c r="BD25">
        <f t="shared" si="27"/>
        <v>5.4712559381666828E-3</v>
      </c>
    </row>
    <row r="26" spans="1:108" x14ac:dyDescent="0.25">
      <c r="A26" s="1">
        <v>17</v>
      </c>
      <c r="B26" s="1" t="s">
        <v>79</v>
      </c>
      <c r="C26" s="1">
        <v>1848</v>
      </c>
      <c r="D26" s="1">
        <v>0</v>
      </c>
      <c r="E26">
        <f t="shared" si="0"/>
        <v>7.3541555751521956</v>
      </c>
      <c r="F26">
        <f t="shared" si="1"/>
        <v>0.11119807947646675</v>
      </c>
      <c r="G26">
        <f t="shared" si="2"/>
        <v>270.48527533057694</v>
      </c>
      <c r="H26">
        <f t="shared" si="3"/>
        <v>1.4634694768626983</v>
      </c>
      <c r="I26">
        <f t="shared" si="4"/>
        <v>0.99479810207825659</v>
      </c>
      <c r="J26">
        <f t="shared" si="5"/>
        <v>11.43216609954834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6.8518147468566895</v>
      </c>
      <c r="P26" s="1">
        <v>11.43216609954834</v>
      </c>
      <c r="Q26" s="1">
        <v>5.1080780029296875</v>
      </c>
      <c r="R26" s="1">
        <v>400.58285522460937</v>
      </c>
      <c r="S26" s="1">
        <v>387.0045166015625</v>
      </c>
      <c r="T26" s="1">
        <v>2.4085934162139893</v>
      </c>
      <c r="U26" s="1">
        <v>4.905146598815918</v>
      </c>
      <c r="V26" s="1">
        <v>17.805421829223633</v>
      </c>
      <c r="W26" s="1">
        <v>36.261081695556641</v>
      </c>
      <c r="X26" s="1">
        <v>349.99237060546875</v>
      </c>
      <c r="Y26" s="1">
        <v>1699.165283203125</v>
      </c>
      <c r="Z26" s="1">
        <v>2.1127054691314697</v>
      </c>
      <c r="AA26" s="1">
        <v>73.597610473632813</v>
      </c>
      <c r="AB26" s="1">
        <v>-0.67759299278259277</v>
      </c>
      <c r="AC26" s="1">
        <v>0.43360960483551025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0.58332061767578114</v>
      </c>
      <c r="AL26">
        <f t="shared" si="9"/>
        <v>1.4634694768626984E-3</v>
      </c>
      <c r="AM26">
        <f t="shared" si="10"/>
        <v>284.58216609954832</v>
      </c>
      <c r="AN26">
        <f t="shared" si="11"/>
        <v>280.00181474685667</v>
      </c>
      <c r="AO26">
        <f t="shared" si="12"/>
        <v>271.86643923581141</v>
      </c>
      <c r="AP26">
        <f t="shared" si="13"/>
        <v>1.9648389231666501</v>
      </c>
      <c r="AQ26">
        <f t="shared" si="14"/>
        <v>1.3558051707739753</v>
      </c>
      <c r="AR26">
        <f t="shared" si="15"/>
        <v>18.421863998692025</v>
      </c>
      <c r="AS26">
        <f t="shared" si="16"/>
        <v>13.516717399876107</v>
      </c>
      <c r="AT26">
        <f t="shared" si="17"/>
        <v>9.1419904232025146</v>
      </c>
      <c r="AU26">
        <f t="shared" si="18"/>
        <v>1.1634565361224929</v>
      </c>
      <c r="AV26">
        <f t="shared" si="19"/>
        <v>0.10700825134348101</v>
      </c>
      <c r="AW26">
        <f t="shared" si="20"/>
        <v>0.36100706869571875</v>
      </c>
      <c r="AX26">
        <f t="shared" si="21"/>
        <v>0.80244946742677414</v>
      </c>
      <c r="AY26">
        <f t="shared" si="22"/>
        <v>6.7244376212944004E-2</v>
      </c>
      <c r="AZ26">
        <f t="shared" si="23"/>
        <v>19.907069932633124</v>
      </c>
      <c r="BA26">
        <f t="shared" si="24"/>
        <v>0.69892020306588043</v>
      </c>
      <c r="BB26">
        <f t="shared" si="25"/>
        <v>28.558130511388867</v>
      </c>
      <c r="BC26">
        <f t="shared" si="26"/>
        <v>383.50870325305192</v>
      </c>
      <c r="BD26">
        <f t="shared" si="27"/>
        <v>5.4763016571667102E-3</v>
      </c>
    </row>
    <row r="27" spans="1:108" x14ac:dyDescent="0.25">
      <c r="A27" s="1">
        <v>18</v>
      </c>
      <c r="B27" s="1" t="s">
        <v>80</v>
      </c>
      <c r="C27" s="1">
        <v>1848.5</v>
      </c>
      <c r="D27" s="1">
        <v>0</v>
      </c>
      <c r="E27">
        <f t="shared" si="0"/>
        <v>7.3566189055204729</v>
      </c>
      <c r="F27">
        <f t="shared" si="1"/>
        <v>0.11124048010957929</v>
      </c>
      <c r="G27">
        <f t="shared" si="2"/>
        <v>270.49328150326977</v>
      </c>
      <c r="H27">
        <f t="shared" si="3"/>
        <v>1.4629095561116128</v>
      </c>
      <c r="I27">
        <f t="shared" si="4"/>
        <v>0.99405662821554841</v>
      </c>
      <c r="J27">
        <f t="shared" si="5"/>
        <v>11.423504829406738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6.8515424728393555</v>
      </c>
      <c r="P27" s="1">
        <v>11.423504829406738</v>
      </c>
      <c r="Q27" s="1">
        <v>5.1078295707702637</v>
      </c>
      <c r="R27" s="1">
        <v>400.5859375</v>
      </c>
      <c r="S27" s="1">
        <v>387.00350952148437</v>
      </c>
      <c r="T27" s="1">
        <v>2.4090259075164795</v>
      </c>
      <c r="U27" s="1">
        <v>4.9046692848205566</v>
      </c>
      <c r="V27" s="1">
        <v>17.808923721313477</v>
      </c>
      <c r="W27" s="1">
        <v>36.258174896240234</v>
      </c>
      <c r="X27" s="1">
        <v>349.98617553710937</v>
      </c>
      <c r="Y27" s="1">
        <v>1699.2080078125</v>
      </c>
      <c r="Z27" s="1">
        <v>2.0942466259002686</v>
      </c>
      <c r="AA27" s="1">
        <v>73.597488403320313</v>
      </c>
      <c r="AB27" s="1">
        <v>-0.67759299278259277</v>
      </c>
      <c r="AC27" s="1">
        <v>0.43360960483551025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0.58331029256184885</v>
      </c>
      <c r="AL27">
        <f t="shared" si="9"/>
        <v>1.4629095561116128E-3</v>
      </c>
      <c r="AM27">
        <f t="shared" si="10"/>
        <v>284.57350482940672</v>
      </c>
      <c r="AN27">
        <f t="shared" si="11"/>
        <v>280.00154247283933</v>
      </c>
      <c r="AO27">
        <f t="shared" si="12"/>
        <v>271.87327517315862</v>
      </c>
      <c r="AP27">
        <f t="shared" si="13"/>
        <v>1.966246939822957</v>
      </c>
      <c r="AQ27">
        <f t="shared" si="14"/>
        <v>1.3550279690272506</v>
      </c>
      <c r="AR27">
        <f t="shared" si="15"/>
        <v>18.411334386869093</v>
      </c>
      <c r="AS27">
        <f t="shared" si="16"/>
        <v>13.506665102048537</v>
      </c>
      <c r="AT27">
        <f t="shared" si="17"/>
        <v>9.1375236511230469</v>
      </c>
      <c r="AU27">
        <f t="shared" si="18"/>
        <v>1.1631062136859243</v>
      </c>
      <c r="AV27">
        <f t="shared" si="19"/>
        <v>0.10704751638518807</v>
      </c>
      <c r="AW27">
        <f t="shared" si="20"/>
        <v>0.36097134081170223</v>
      </c>
      <c r="AX27">
        <f t="shared" si="21"/>
        <v>0.80213487287422203</v>
      </c>
      <c r="AY27">
        <f t="shared" si="22"/>
        <v>6.7269184930670717E-2</v>
      </c>
      <c r="AZ27">
        <f t="shared" si="23"/>
        <v>19.907626148612955</v>
      </c>
      <c r="BA27">
        <f t="shared" si="24"/>
        <v>0.69894270942846171</v>
      </c>
      <c r="BB27">
        <f t="shared" si="25"/>
        <v>28.571857477071916</v>
      </c>
      <c r="BC27">
        <f t="shared" si="26"/>
        <v>383.50652522369273</v>
      </c>
      <c r="BD27">
        <f t="shared" si="27"/>
        <v>5.4808002747557477E-3</v>
      </c>
    </row>
    <row r="28" spans="1:108" x14ac:dyDescent="0.25">
      <c r="A28" s="1">
        <v>19</v>
      </c>
      <c r="B28" s="1" t="s">
        <v>80</v>
      </c>
      <c r="C28" s="1">
        <v>1849</v>
      </c>
      <c r="D28" s="1">
        <v>0</v>
      </c>
      <c r="E28">
        <f t="shared" si="0"/>
        <v>7.357985726026655</v>
      </c>
      <c r="F28">
        <f t="shared" si="1"/>
        <v>0.11143984436267872</v>
      </c>
      <c r="G28">
        <f t="shared" si="2"/>
        <v>270.66647321394049</v>
      </c>
      <c r="H28">
        <f t="shared" si="3"/>
        <v>1.4631027986206722</v>
      </c>
      <c r="I28">
        <f t="shared" si="4"/>
        <v>0.99248184232393166</v>
      </c>
      <c r="J28">
        <f t="shared" si="5"/>
        <v>11.406437873840332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6.8516349792480469</v>
      </c>
      <c r="P28" s="1">
        <v>11.406437873840332</v>
      </c>
      <c r="Q28" s="1">
        <v>5.1077852249145508</v>
      </c>
      <c r="R28" s="1">
        <v>400.5838623046875</v>
      </c>
      <c r="S28" s="1">
        <v>386.99807739257812</v>
      </c>
      <c r="T28" s="1">
        <v>2.4091596603393555</v>
      </c>
      <c r="U28" s="1">
        <v>4.9052963256835937</v>
      </c>
      <c r="V28" s="1">
        <v>17.809715270996094</v>
      </c>
      <c r="W28" s="1">
        <v>36.262409210205078</v>
      </c>
      <c r="X28" s="1">
        <v>349.9630126953125</v>
      </c>
      <c r="Y28" s="1">
        <v>1699.248779296875</v>
      </c>
      <c r="Z28" s="1">
        <v>2.0856444835662842</v>
      </c>
      <c r="AA28" s="1">
        <v>73.597145080566406</v>
      </c>
      <c r="AB28" s="1">
        <v>-0.67759299278259277</v>
      </c>
      <c r="AC28" s="1">
        <v>0.43360960483551025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0.58327168782552075</v>
      </c>
      <c r="AL28">
        <f t="shared" si="9"/>
        <v>1.4631027986206722E-3</v>
      </c>
      <c r="AM28">
        <f t="shared" si="10"/>
        <v>284.55643787384031</v>
      </c>
      <c r="AN28">
        <f t="shared" si="11"/>
        <v>280.00163497924802</v>
      </c>
      <c r="AO28">
        <f t="shared" si="12"/>
        <v>271.87979861051281</v>
      </c>
      <c r="AP28">
        <f t="shared" si="13"/>
        <v>1.9683196306877953</v>
      </c>
      <c r="AQ28">
        <f t="shared" si="14"/>
        <v>1.3534976476684364</v>
      </c>
      <c r="AR28">
        <f t="shared" si="15"/>
        <v>18.390627057432319</v>
      </c>
      <c r="AS28">
        <f t="shared" si="16"/>
        <v>13.485330731748725</v>
      </c>
      <c r="AT28">
        <f t="shared" si="17"/>
        <v>9.1290364265441895</v>
      </c>
      <c r="AU28">
        <f t="shared" si="18"/>
        <v>1.1624408291578183</v>
      </c>
      <c r="AV28">
        <f t="shared" si="19"/>
        <v>0.10723212222500737</v>
      </c>
      <c r="AW28">
        <f t="shared" si="20"/>
        <v>0.36101580534450478</v>
      </c>
      <c r="AX28">
        <f t="shared" si="21"/>
        <v>0.8014250238133136</v>
      </c>
      <c r="AY28">
        <f t="shared" si="22"/>
        <v>6.7385825233373484E-2</v>
      </c>
      <c r="AZ28">
        <f t="shared" si="23"/>
        <v>19.920279697571619</v>
      </c>
      <c r="BA28">
        <f t="shared" si="24"/>
        <v>0.69940004621617624</v>
      </c>
      <c r="BB28">
        <f t="shared" si="25"/>
        <v>28.6099301794853</v>
      </c>
      <c r="BC28">
        <f t="shared" si="26"/>
        <v>383.50044337377886</v>
      </c>
      <c r="BD28">
        <f t="shared" si="27"/>
        <v>5.4892102869903842E-3</v>
      </c>
    </row>
    <row r="29" spans="1:108" x14ac:dyDescent="0.25">
      <c r="A29" s="1">
        <v>20</v>
      </c>
      <c r="B29" s="1" t="s">
        <v>81</v>
      </c>
      <c r="C29" s="1">
        <v>1850</v>
      </c>
      <c r="D29" s="1">
        <v>0</v>
      </c>
      <c r="E29">
        <f t="shared" si="0"/>
        <v>7.3587778089373206</v>
      </c>
      <c r="F29">
        <f t="shared" si="1"/>
        <v>0.11182154096926505</v>
      </c>
      <c r="G29">
        <f t="shared" si="2"/>
        <v>271.05125715029817</v>
      </c>
      <c r="H29">
        <f t="shared" si="3"/>
        <v>1.4625823014056218</v>
      </c>
      <c r="I29">
        <f t="shared" si="4"/>
        <v>0.9888905712717253</v>
      </c>
      <c r="J29">
        <f t="shared" si="5"/>
        <v>11.365774154663086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6.8519721031188965</v>
      </c>
      <c r="P29" s="1">
        <v>11.365774154663086</v>
      </c>
      <c r="Q29" s="1">
        <v>5.1076626777648926</v>
      </c>
      <c r="R29" s="1">
        <v>400.5982666015625</v>
      </c>
      <c r="S29" s="1">
        <v>387.01217651367187</v>
      </c>
      <c r="T29" s="1">
        <v>2.4095425605773926</v>
      </c>
      <c r="U29" s="1">
        <v>4.9046564102172852</v>
      </c>
      <c r="V29" s="1">
        <v>17.812053680419922</v>
      </c>
      <c r="W29" s="1">
        <v>36.256671905517578</v>
      </c>
      <c r="X29" s="1">
        <v>349.98214721679687</v>
      </c>
      <c r="Y29" s="1">
        <v>1699.265380859375</v>
      </c>
      <c r="Z29" s="1">
        <v>2.1607444286346436</v>
      </c>
      <c r="AA29" s="1">
        <v>73.596809387207031</v>
      </c>
      <c r="AB29" s="1">
        <v>-0.67759299278259277</v>
      </c>
      <c r="AC29" s="1">
        <v>0.43360960483551025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0.58330357869466132</v>
      </c>
      <c r="AL29">
        <f t="shared" si="9"/>
        <v>1.4625823014056218E-3</v>
      </c>
      <c r="AM29">
        <f t="shared" si="10"/>
        <v>284.51577415466306</v>
      </c>
      <c r="AN29">
        <f t="shared" si="11"/>
        <v>280.00197210311887</v>
      </c>
      <c r="AO29">
        <f t="shared" si="12"/>
        <v>271.88245486045344</v>
      </c>
      <c r="AP29">
        <f t="shared" si="13"/>
        <v>1.9736365096113027</v>
      </c>
      <c r="AQ29">
        <f t="shared" si="14"/>
        <v>1.3498576342042299</v>
      </c>
      <c r="AR29">
        <f t="shared" si="15"/>
        <v>18.341252092904845</v>
      </c>
      <c r="AS29">
        <f t="shared" si="16"/>
        <v>13.43659568268756</v>
      </c>
      <c r="AT29">
        <f t="shared" si="17"/>
        <v>9.1088731288909912</v>
      </c>
      <c r="AU29">
        <f t="shared" si="18"/>
        <v>1.16086140475541</v>
      </c>
      <c r="AV29">
        <f t="shared" si="19"/>
        <v>0.10758549325777576</v>
      </c>
      <c r="AW29">
        <f t="shared" si="20"/>
        <v>0.36096706293250463</v>
      </c>
      <c r="AX29">
        <f t="shared" si="21"/>
        <v>0.79989434182290542</v>
      </c>
      <c r="AY29">
        <f t="shared" si="22"/>
        <v>6.7609103287716424E-2</v>
      </c>
      <c r="AZ29">
        <f t="shared" si="23"/>
        <v>19.948507706653331</v>
      </c>
      <c r="BA29">
        <f t="shared" si="24"/>
        <v>0.70036880904371968</v>
      </c>
      <c r="BB29">
        <f t="shared" si="25"/>
        <v>28.687467310362237</v>
      </c>
      <c r="BC29">
        <f t="shared" si="26"/>
        <v>383.51416597659204</v>
      </c>
      <c r="BD29">
        <f t="shared" si="27"/>
        <v>5.5044824042038984E-3</v>
      </c>
    </row>
    <row r="30" spans="1:108" x14ac:dyDescent="0.25">
      <c r="A30" s="1">
        <v>21</v>
      </c>
      <c r="B30" s="1" t="s">
        <v>82</v>
      </c>
      <c r="C30" s="1">
        <v>1850.5</v>
      </c>
      <c r="D30" s="1">
        <v>0</v>
      </c>
      <c r="E30">
        <f t="shared" si="0"/>
        <v>7.3644798483928264</v>
      </c>
      <c r="F30">
        <f t="shared" si="1"/>
        <v>0.11189232729435421</v>
      </c>
      <c r="G30">
        <f t="shared" si="2"/>
        <v>271.03403914917675</v>
      </c>
      <c r="H30">
        <f t="shared" si="3"/>
        <v>1.4617401490283295</v>
      </c>
      <c r="I30">
        <f t="shared" si="4"/>
        <v>0.98773019308707477</v>
      </c>
      <c r="J30">
        <f t="shared" si="5"/>
        <v>11.351504325866699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6.851717472076416</v>
      </c>
      <c r="P30" s="1">
        <v>11.351504325866699</v>
      </c>
      <c r="Q30" s="1">
        <v>5.1075229644775391</v>
      </c>
      <c r="R30" s="1">
        <v>400.598876953125</v>
      </c>
      <c r="S30" s="1">
        <v>387.00390625</v>
      </c>
      <c r="T30" s="1">
        <v>2.4094657897949219</v>
      </c>
      <c r="U30" s="1">
        <v>4.9030890464782715</v>
      </c>
      <c r="V30" s="1">
        <v>17.811817169189453</v>
      </c>
      <c r="W30" s="1">
        <v>36.245761871337891</v>
      </c>
      <c r="X30" s="1">
        <v>349.99026489257812</v>
      </c>
      <c r="Y30" s="1">
        <v>1699.329833984375</v>
      </c>
      <c r="Z30" s="1">
        <v>2.1053502559661865</v>
      </c>
      <c r="AA30" s="1">
        <v>73.596893310546875</v>
      </c>
      <c r="AB30" s="1">
        <v>-0.67759299278259277</v>
      </c>
      <c r="AC30" s="1">
        <v>0.43360960483551025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0.58331710815429672</v>
      </c>
      <c r="AL30">
        <f t="shared" si="9"/>
        <v>1.4617401490283294E-3</v>
      </c>
      <c r="AM30">
        <f t="shared" si="10"/>
        <v>284.50150432586668</v>
      </c>
      <c r="AN30">
        <f t="shared" si="11"/>
        <v>280.00171747207639</v>
      </c>
      <c r="AO30">
        <f t="shared" si="12"/>
        <v>271.89276736022293</v>
      </c>
      <c r="AP30">
        <f t="shared" si="13"/>
        <v>1.9759233226179804</v>
      </c>
      <c r="AQ30">
        <f t="shared" si="14"/>
        <v>1.348582314532847</v>
      </c>
      <c r="AR30">
        <f t="shared" si="15"/>
        <v>18.323902733807206</v>
      </c>
      <c r="AS30">
        <f t="shared" si="16"/>
        <v>13.420813687328934</v>
      </c>
      <c r="AT30">
        <f t="shared" si="17"/>
        <v>9.1016108989715576</v>
      </c>
      <c r="AU30">
        <f t="shared" si="18"/>
        <v>1.1602930057833831</v>
      </c>
      <c r="AV30">
        <f t="shared" si="19"/>
        <v>0.10765101650872222</v>
      </c>
      <c r="AW30">
        <f t="shared" si="20"/>
        <v>0.36085212144577233</v>
      </c>
      <c r="AX30">
        <f t="shared" si="21"/>
        <v>0.79944088433761085</v>
      </c>
      <c r="AY30">
        <f t="shared" si="22"/>
        <v>6.7650505141642767E-2</v>
      </c>
      <c r="AZ30">
        <f t="shared" si="23"/>
        <v>19.947263262788546</v>
      </c>
      <c r="BA30">
        <f t="shared" si="24"/>
        <v>0.70033928539752754</v>
      </c>
      <c r="BB30">
        <f t="shared" si="25"/>
        <v>28.706179081292007</v>
      </c>
      <c r="BC30">
        <f t="shared" si="26"/>
        <v>383.50318523645029</v>
      </c>
      <c r="BD30">
        <f t="shared" si="27"/>
        <v>5.5124986051468513E-3</v>
      </c>
    </row>
    <row r="31" spans="1:108" x14ac:dyDescent="0.25">
      <c r="A31" s="1">
        <v>22</v>
      </c>
      <c r="B31" s="1" t="s">
        <v>82</v>
      </c>
      <c r="C31" s="1">
        <v>1851</v>
      </c>
      <c r="D31" s="1">
        <v>0</v>
      </c>
      <c r="E31">
        <f t="shared" si="0"/>
        <v>7.3561090240717606</v>
      </c>
      <c r="F31">
        <f t="shared" si="1"/>
        <v>0.11192220068264991</v>
      </c>
      <c r="G31">
        <f t="shared" si="2"/>
        <v>271.19679079941363</v>
      </c>
      <c r="H31">
        <f t="shared" si="3"/>
        <v>1.4614310608685066</v>
      </c>
      <c r="I31">
        <f t="shared" si="4"/>
        <v>0.98727313899425051</v>
      </c>
      <c r="J31">
        <f t="shared" si="5"/>
        <v>11.34620475769043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6.8519468307495117</v>
      </c>
      <c r="P31" s="1">
        <v>11.34620475769043</v>
      </c>
      <c r="Q31" s="1">
        <v>5.1078495979309082</v>
      </c>
      <c r="R31" s="1">
        <v>400.59375</v>
      </c>
      <c r="S31" s="1">
        <v>387.01336669921875</v>
      </c>
      <c r="T31" s="1">
        <v>2.4097709655761719</v>
      </c>
      <c r="U31" s="1">
        <v>4.9028573036193848</v>
      </c>
      <c r="V31" s="1">
        <v>17.81382942199707</v>
      </c>
      <c r="W31" s="1">
        <v>36.243549346923828</v>
      </c>
      <c r="X31" s="1">
        <v>349.99169921875</v>
      </c>
      <c r="Y31" s="1">
        <v>1699.3031005859375</v>
      </c>
      <c r="Z31" s="1">
        <v>2.0856459140777588</v>
      </c>
      <c r="AA31" s="1">
        <v>73.5970458984375</v>
      </c>
      <c r="AB31" s="1">
        <v>-0.67759299278259277</v>
      </c>
      <c r="AC31" s="1">
        <v>0.43360960483551025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0.58331949869791655</v>
      </c>
      <c r="AL31">
        <f t="shared" si="9"/>
        <v>1.4614310608685066E-3</v>
      </c>
      <c r="AM31">
        <f t="shared" si="10"/>
        <v>284.49620475769041</v>
      </c>
      <c r="AN31">
        <f t="shared" si="11"/>
        <v>280.00194683074949</v>
      </c>
      <c r="AO31">
        <f t="shared" si="12"/>
        <v>271.88849001656854</v>
      </c>
      <c r="AP31">
        <f t="shared" si="13"/>
        <v>1.9767097822277411</v>
      </c>
      <c r="AQ31">
        <f t="shared" si="14"/>
        <v>1.3481089530022159</v>
      </c>
      <c r="AR31">
        <f t="shared" si="15"/>
        <v>18.317432942384404</v>
      </c>
      <c r="AS31">
        <f t="shared" si="16"/>
        <v>13.414575638765019</v>
      </c>
      <c r="AT31">
        <f t="shared" si="17"/>
        <v>9.0990757942199707</v>
      </c>
      <c r="AU31">
        <f t="shared" si="18"/>
        <v>1.1600946464068129</v>
      </c>
      <c r="AV31">
        <f t="shared" si="19"/>
        <v>0.10767866782087351</v>
      </c>
      <c r="AW31">
        <f t="shared" si="20"/>
        <v>0.36083581400796538</v>
      </c>
      <c r="AX31">
        <f t="shared" si="21"/>
        <v>0.79925883239884754</v>
      </c>
      <c r="AY31">
        <f t="shared" si="22"/>
        <v>6.7667977122942882E-2</v>
      </c>
      <c r="AZ31">
        <f t="shared" si="23"/>
        <v>19.959282659973397</v>
      </c>
      <c r="BA31">
        <f t="shared" si="24"/>
        <v>0.70074269814609247</v>
      </c>
      <c r="BB31">
        <f t="shared" si="25"/>
        <v>28.715110253322941</v>
      </c>
      <c r="BC31">
        <f t="shared" si="26"/>
        <v>383.51662477464816</v>
      </c>
      <c r="BD31">
        <f t="shared" si="27"/>
        <v>5.5077529373284053E-3</v>
      </c>
    </row>
    <row r="32" spans="1:108" x14ac:dyDescent="0.25">
      <c r="A32" s="1">
        <v>23</v>
      </c>
      <c r="B32" s="1" t="s">
        <v>83</v>
      </c>
      <c r="C32" s="1">
        <v>1851.5</v>
      </c>
      <c r="D32" s="1">
        <v>0</v>
      </c>
      <c r="E32">
        <f t="shared" si="0"/>
        <v>7.3590938021439891</v>
      </c>
      <c r="F32">
        <f t="shared" si="1"/>
        <v>0.11199904711461309</v>
      </c>
      <c r="G32">
        <f t="shared" si="2"/>
        <v>271.24104781545634</v>
      </c>
      <c r="H32">
        <f t="shared" si="3"/>
        <v>1.4611726496091191</v>
      </c>
      <c r="I32">
        <f t="shared" si="4"/>
        <v>0.98645569419829249</v>
      </c>
      <c r="J32">
        <f t="shared" si="5"/>
        <v>11.336553573608398</v>
      </c>
      <c r="K32" s="1">
        <v>6</v>
      </c>
      <c r="L32">
        <f t="shared" si="6"/>
        <v>1.4200000166893005</v>
      </c>
      <c r="M32" s="1">
        <v>1</v>
      </c>
      <c r="N32">
        <f t="shared" si="7"/>
        <v>2.8400000333786011</v>
      </c>
      <c r="O32" s="1">
        <v>6.8521852493286133</v>
      </c>
      <c r="P32" s="1">
        <v>11.336553573608398</v>
      </c>
      <c r="Q32" s="1">
        <v>5.107975959777832</v>
      </c>
      <c r="R32" s="1">
        <v>400.60934448242187</v>
      </c>
      <c r="S32" s="1">
        <v>387.024169921875</v>
      </c>
      <c r="T32" s="1">
        <v>2.4096298217773438</v>
      </c>
      <c r="U32" s="1">
        <v>4.9022436141967773</v>
      </c>
      <c r="V32" s="1">
        <v>17.812541961669922</v>
      </c>
      <c r="W32" s="1">
        <v>36.238517761230469</v>
      </c>
      <c r="X32" s="1">
        <v>349.99636840820312</v>
      </c>
      <c r="Y32" s="1">
        <v>1699.2821044921875</v>
      </c>
      <c r="Z32" s="1">
        <v>2.0277655124664307</v>
      </c>
      <c r="AA32" s="1">
        <v>73.597236633300781</v>
      </c>
      <c r="AB32" s="1">
        <v>-0.67759299278259277</v>
      </c>
      <c r="AC32" s="1">
        <v>0.43360960483551025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8"/>
        <v>0.58332728068033846</v>
      </c>
      <c r="AL32">
        <f t="shared" si="9"/>
        <v>1.461172649609119E-3</v>
      </c>
      <c r="AM32">
        <f t="shared" si="10"/>
        <v>284.48655357360838</v>
      </c>
      <c r="AN32">
        <f t="shared" si="11"/>
        <v>280.00218524932859</v>
      </c>
      <c r="AO32">
        <f t="shared" si="12"/>
        <v>271.88513064164363</v>
      </c>
      <c r="AP32">
        <f t="shared" si="13"/>
        <v>1.9780129862618148</v>
      </c>
      <c r="AQ32">
        <f t="shared" si="14"/>
        <v>1.3472472775064204</v>
      </c>
      <c r="AR32">
        <f t="shared" si="15"/>
        <v>18.305677483776982</v>
      </c>
      <c r="AS32">
        <f t="shared" si="16"/>
        <v>13.403433869580205</v>
      </c>
      <c r="AT32">
        <f t="shared" si="17"/>
        <v>9.0943694114685059</v>
      </c>
      <c r="AU32">
        <f t="shared" si="18"/>
        <v>1.1597264745436435</v>
      </c>
      <c r="AV32">
        <f t="shared" si="19"/>
        <v>0.10774979560316426</v>
      </c>
      <c r="AW32">
        <f t="shared" si="20"/>
        <v>0.36079158330812788</v>
      </c>
      <c r="AX32">
        <f t="shared" si="21"/>
        <v>0.79893489123551564</v>
      </c>
      <c r="AY32">
        <f t="shared" si="22"/>
        <v>6.7712920723552977E-2</v>
      </c>
      <c r="AZ32">
        <f t="shared" si="23"/>
        <v>19.962591580738593</v>
      </c>
      <c r="BA32">
        <f t="shared" si="24"/>
        <v>0.70083748999502871</v>
      </c>
      <c r="BB32">
        <f t="shared" si="25"/>
        <v>28.730879369437567</v>
      </c>
      <c r="BC32">
        <f t="shared" si="26"/>
        <v>383.52600917675858</v>
      </c>
      <c r="BD32">
        <f t="shared" si="27"/>
        <v>5.5128786898082241E-3</v>
      </c>
    </row>
    <row r="33" spans="1:108" x14ac:dyDescent="0.25">
      <c r="A33" s="1">
        <v>24</v>
      </c>
      <c r="B33" s="1" t="s">
        <v>84</v>
      </c>
      <c r="C33" s="1">
        <v>1852.5</v>
      </c>
      <c r="D33" s="1">
        <v>0</v>
      </c>
      <c r="E33">
        <f t="shared" si="0"/>
        <v>7.3370421130365218</v>
      </c>
      <c r="F33">
        <f t="shared" si="1"/>
        <v>0.11175963525769982</v>
      </c>
      <c r="G33">
        <f t="shared" si="2"/>
        <v>271.34513705895415</v>
      </c>
      <c r="H33">
        <f t="shared" si="3"/>
        <v>1.4588679701940281</v>
      </c>
      <c r="I33">
        <f t="shared" si="4"/>
        <v>0.98692959528913715</v>
      </c>
      <c r="J33">
        <f t="shared" si="5"/>
        <v>11.338258743286133</v>
      </c>
      <c r="K33" s="1">
        <v>6</v>
      </c>
      <c r="L33">
        <f t="shared" si="6"/>
        <v>1.4200000166893005</v>
      </c>
      <c r="M33" s="1">
        <v>1</v>
      </c>
      <c r="N33">
        <f t="shared" si="7"/>
        <v>2.8400000333786011</v>
      </c>
      <c r="O33" s="1">
        <v>6.8520164489746094</v>
      </c>
      <c r="P33" s="1">
        <v>11.338258743286133</v>
      </c>
      <c r="Q33" s="1">
        <v>5.1083683967590332</v>
      </c>
      <c r="R33" s="1">
        <v>400.57723999023437</v>
      </c>
      <c r="S33" s="1">
        <v>387.03182983398437</v>
      </c>
      <c r="T33" s="1">
        <v>2.4092679023742676</v>
      </c>
      <c r="U33" s="1">
        <v>4.8978781700134277</v>
      </c>
      <c r="V33" s="1">
        <v>17.810050964355469</v>
      </c>
      <c r="W33" s="1">
        <v>36.206626892089844</v>
      </c>
      <c r="X33" s="1">
        <v>350.00802612304687</v>
      </c>
      <c r="Y33" s="1">
        <v>1699.2366943359375</v>
      </c>
      <c r="Z33" s="1">
        <v>2.0437643527984619</v>
      </c>
      <c r="AA33" s="1">
        <v>73.597152709960937</v>
      </c>
      <c r="AB33" s="1">
        <v>-0.67759299278259277</v>
      </c>
      <c r="AC33" s="1">
        <v>0.43360960483551025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8"/>
        <v>0.58334671020507811</v>
      </c>
      <c r="AL33">
        <f t="shared" si="9"/>
        <v>1.4588679701940282E-3</v>
      </c>
      <c r="AM33">
        <f t="shared" si="10"/>
        <v>284.48825874328611</v>
      </c>
      <c r="AN33">
        <f t="shared" si="11"/>
        <v>280.00201644897459</v>
      </c>
      <c r="AO33">
        <f t="shared" si="12"/>
        <v>271.87786501680603</v>
      </c>
      <c r="AP33">
        <f t="shared" si="13"/>
        <v>1.9789236491643023</v>
      </c>
      <c r="AQ33">
        <f t="shared" si="14"/>
        <v>1.3473994829223994</v>
      </c>
      <c r="AR33">
        <f t="shared" si="15"/>
        <v>18.307766446242379</v>
      </c>
      <c r="AS33">
        <f t="shared" si="16"/>
        <v>13.409888276228951</v>
      </c>
      <c r="AT33">
        <f t="shared" si="17"/>
        <v>9.0951375961303711</v>
      </c>
      <c r="AU33">
        <f t="shared" si="18"/>
        <v>1.1597865612149525</v>
      </c>
      <c r="AV33">
        <f t="shared" si="19"/>
        <v>0.10752818775685891</v>
      </c>
      <c r="AW33">
        <f t="shared" si="20"/>
        <v>0.36046988763326226</v>
      </c>
      <c r="AX33">
        <f t="shared" si="21"/>
        <v>0.79931667358169023</v>
      </c>
      <c r="AY33">
        <f t="shared" si="22"/>
        <v>6.7572894169385445E-2</v>
      </c>
      <c r="AZ33">
        <f t="shared" si="23"/>
        <v>19.97022948923313</v>
      </c>
      <c r="BA33">
        <f t="shared" si="24"/>
        <v>0.7010925617547954</v>
      </c>
      <c r="BB33">
        <f t="shared" si="25"/>
        <v>28.698995195422583</v>
      </c>
      <c r="BC33">
        <f t="shared" si="26"/>
        <v>383.54415140575003</v>
      </c>
      <c r="BD33">
        <f t="shared" si="27"/>
        <v>5.4899999277499487E-3</v>
      </c>
    </row>
    <row r="34" spans="1:108" x14ac:dyDescent="0.25">
      <c r="A34" s="1">
        <v>25</v>
      </c>
      <c r="B34" s="1" t="s">
        <v>84</v>
      </c>
      <c r="C34" s="1">
        <v>1853</v>
      </c>
      <c r="D34" s="1">
        <v>0</v>
      </c>
      <c r="E34">
        <f t="shared" si="0"/>
        <v>7.323410252407422</v>
      </c>
      <c r="F34">
        <f t="shared" si="1"/>
        <v>0.1116167123267789</v>
      </c>
      <c r="G34">
        <f t="shared" si="2"/>
        <v>271.43131481053337</v>
      </c>
      <c r="H34">
        <f t="shared" si="3"/>
        <v>1.4570440361869459</v>
      </c>
      <c r="I34">
        <f t="shared" si="4"/>
        <v>0.98691791575461052</v>
      </c>
      <c r="J34">
        <f t="shared" si="5"/>
        <v>11.335819244384766</v>
      </c>
      <c r="K34" s="1">
        <v>6</v>
      </c>
      <c r="L34">
        <f t="shared" si="6"/>
        <v>1.4200000166893005</v>
      </c>
      <c r="M34" s="1">
        <v>1</v>
      </c>
      <c r="N34">
        <f t="shared" si="7"/>
        <v>2.8400000333786011</v>
      </c>
      <c r="O34" s="1">
        <v>6.8518681526184082</v>
      </c>
      <c r="P34" s="1">
        <v>11.335819244384766</v>
      </c>
      <c r="Q34" s="1">
        <v>5.1085081100463867</v>
      </c>
      <c r="R34" s="1">
        <v>400.57220458984375</v>
      </c>
      <c r="S34" s="1">
        <v>387.05157470703125</v>
      </c>
      <c r="T34" s="1">
        <v>2.4095940589904785</v>
      </c>
      <c r="U34" s="1">
        <v>4.8950538635253906</v>
      </c>
      <c r="V34" s="1">
        <v>17.812732696533203</v>
      </c>
      <c r="W34" s="1">
        <v>36.186294555664063</v>
      </c>
      <c r="X34" s="1">
        <v>350.0145263671875</v>
      </c>
      <c r="Y34" s="1">
        <v>1699.21142578125</v>
      </c>
      <c r="Z34" s="1">
        <v>2.0757632255554199</v>
      </c>
      <c r="AA34" s="1">
        <v>73.597518920898438</v>
      </c>
      <c r="AB34" s="1">
        <v>-0.67759299278259277</v>
      </c>
      <c r="AC34" s="1">
        <v>0.43360960483551025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8"/>
        <v>0.58335754394531236</v>
      </c>
      <c r="AL34">
        <f t="shared" si="9"/>
        <v>1.4570440361869458E-3</v>
      </c>
      <c r="AM34">
        <f t="shared" si="10"/>
        <v>284.48581924438474</v>
      </c>
      <c r="AN34">
        <f t="shared" si="11"/>
        <v>280.00186815261839</v>
      </c>
      <c r="AO34">
        <f t="shared" si="12"/>
        <v>271.87382204814639</v>
      </c>
      <c r="AP34">
        <f t="shared" si="13"/>
        <v>1.9801261482828609</v>
      </c>
      <c r="AQ34">
        <f t="shared" si="14"/>
        <v>1.3471817350942374</v>
      </c>
      <c r="AR34">
        <f t="shared" si="15"/>
        <v>18.30471671935258</v>
      </c>
      <c r="AS34">
        <f t="shared" si="16"/>
        <v>13.40966285582719</v>
      </c>
      <c r="AT34">
        <f t="shared" si="17"/>
        <v>9.0938436985015869</v>
      </c>
      <c r="AU34">
        <f t="shared" si="18"/>
        <v>1.1596853553583968</v>
      </c>
      <c r="AV34">
        <f t="shared" si="19"/>
        <v>0.1073958762413468</v>
      </c>
      <c r="AW34">
        <f t="shared" si="20"/>
        <v>0.36026381933962692</v>
      </c>
      <c r="AX34">
        <f t="shared" si="21"/>
        <v>0.79942153601876986</v>
      </c>
      <c r="AY34">
        <f t="shared" si="22"/>
        <v>6.7489292472997925E-2</v>
      </c>
      <c r="AZ34">
        <f t="shared" si="23"/>
        <v>19.976671327492571</v>
      </c>
      <c r="BA34">
        <f t="shared" si="24"/>
        <v>0.70127944839389</v>
      </c>
      <c r="BB34">
        <f t="shared" si="25"/>
        <v>28.685073454740596</v>
      </c>
      <c r="BC34">
        <f t="shared" si="26"/>
        <v>383.57037621247053</v>
      </c>
      <c r="BD34">
        <f t="shared" si="27"/>
        <v>5.47676708258466E-3</v>
      </c>
    </row>
    <row r="35" spans="1:108" x14ac:dyDescent="0.25">
      <c r="A35" s="1">
        <v>26</v>
      </c>
      <c r="B35" s="1" t="s">
        <v>85</v>
      </c>
      <c r="C35" s="1">
        <v>1853.5</v>
      </c>
      <c r="D35" s="1">
        <v>0</v>
      </c>
      <c r="E35">
        <f t="shared" si="0"/>
        <v>7.3086986736721951</v>
      </c>
      <c r="F35">
        <f t="shared" si="1"/>
        <v>0.11156411811911036</v>
      </c>
      <c r="G35">
        <f t="shared" si="2"/>
        <v>271.61341497443124</v>
      </c>
      <c r="H35">
        <f t="shared" si="3"/>
        <v>1.4558385301138084</v>
      </c>
      <c r="I35">
        <f t="shared" si="4"/>
        <v>0.98655152296971571</v>
      </c>
      <c r="J35">
        <f t="shared" si="5"/>
        <v>11.330211639404297</v>
      </c>
      <c r="K35" s="1">
        <v>6</v>
      </c>
      <c r="L35">
        <f t="shared" si="6"/>
        <v>1.4200000166893005</v>
      </c>
      <c r="M35" s="1">
        <v>1</v>
      </c>
      <c r="N35">
        <f t="shared" si="7"/>
        <v>2.8400000333786011</v>
      </c>
      <c r="O35" s="1">
        <v>6.8515796661376953</v>
      </c>
      <c r="P35" s="1">
        <v>11.330211639404297</v>
      </c>
      <c r="Q35" s="1">
        <v>5.1084938049316406</v>
      </c>
      <c r="R35" s="1">
        <v>400.55941772460937</v>
      </c>
      <c r="S35" s="1">
        <v>387.06454467773437</v>
      </c>
      <c r="T35" s="1">
        <v>2.4097898006439209</v>
      </c>
      <c r="U35" s="1">
        <v>4.8932399749755859</v>
      </c>
      <c r="V35" s="1">
        <v>17.814504623413086</v>
      </c>
      <c r="W35" s="1">
        <v>36.173545837402344</v>
      </c>
      <c r="X35" s="1">
        <v>350.00857543945312</v>
      </c>
      <c r="Y35" s="1">
        <v>1699.1910400390625</v>
      </c>
      <c r="Z35" s="1">
        <v>2.037600040435791</v>
      </c>
      <c r="AA35" s="1">
        <v>73.597412109375</v>
      </c>
      <c r="AB35" s="1">
        <v>-0.67759299278259277</v>
      </c>
      <c r="AC35" s="1">
        <v>0.43360960483551025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8"/>
        <v>0.58334762573242183</v>
      </c>
      <c r="AL35">
        <f t="shared" si="9"/>
        <v>1.4558385301138084E-3</v>
      </c>
      <c r="AM35">
        <f t="shared" si="10"/>
        <v>284.48021163940427</v>
      </c>
      <c r="AN35">
        <f t="shared" si="11"/>
        <v>280.00157966613767</v>
      </c>
      <c r="AO35">
        <f t="shared" si="12"/>
        <v>271.8705603294693</v>
      </c>
      <c r="AP35">
        <f t="shared" si="13"/>
        <v>1.9813801526290522</v>
      </c>
      <c r="AQ35">
        <f t="shared" si="14"/>
        <v>1.3466813219580618</v>
      </c>
      <c r="AR35">
        <f t="shared" si="15"/>
        <v>18.297943954289099</v>
      </c>
      <c r="AS35">
        <f t="shared" si="16"/>
        <v>13.404703979313513</v>
      </c>
      <c r="AT35">
        <f t="shared" si="17"/>
        <v>9.0908956527709961</v>
      </c>
      <c r="AU35">
        <f t="shared" si="18"/>
        <v>1.159454794709331</v>
      </c>
      <c r="AV35">
        <f t="shared" si="19"/>
        <v>0.10734718370303846</v>
      </c>
      <c r="AW35">
        <f t="shared" si="20"/>
        <v>0.36012979898834602</v>
      </c>
      <c r="AX35">
        <f t="shared" si="21"/>
        <v>0.79932499572098492</v>
      </c>
      <c r="AY35">
        <f t="shared" si="22"/>
        <v>6.7458526131239357E-2</v>
      </c>
      <c r="AZ35">
        <f t="shared" si="23"/>
        <v>19.990044436307905</v>
      </c>
      <c r="BA35">
        <f t="shared" si="24"/>
        <v>0.70172641413223091</v>
      </c>
      <c r="BB35">
        <f t="shared" si="25"/>
        <v>28.684098027564787</v>
      </c>
      <c r="BC35">
        <f t="shared" si="26"/>
        <v>383.59033936312403</v>
      </c>
      <c r="BD35">
        <f t="shared" si="27"/>
        <v>5.4652948131492952E-3</v>
      </c>
    </row>
    <row r="36" spans="1:108" x14ac:dyDescent="0.25">
      <c r="A36" s="1">
        <v>27</v>
      </c>
      <c r="B36" s="1" t="s">
        <v>86</v>
      </c>
      <c r="C36" s="1">
        <v>1854</v>
      </c>
      <c r="D36" s="1">
        <v>0</v>
      </c>
      <c r="E36">
        <f t="shared" si="0"/>
        <v>7.3043543307041521</v>
      </c>
      <c r="F36">
        <f t="shared" si="1"/>
        <v>0.11160371586443706</v>
      </c>
      <c r="G36">
        <f t="shared" si="2"/>
        <v>271.72750106745508</v>
      </c>
      <c r="H36">
        <f t="shared" si="3"/>
        <v>1.4551482979084669</v>
      </c>
      <c r="I36">
        <f t="shared" si="4"/>
        <v>0.98575273834884014</v>
      </c>
      <c r="J36">
        <f t="shared" si="5"/>
        <v>11.320076942443848</v>
      </c>
      <c r="K36" s="1">
        <v>6</v>
      </c>
      <c r="L36">
        <f t="shared" si="6"/>
        <v>1.4200000166893005</v>
      </c>
      <c r="M36" s="1">
        <v>1</v>
      </c>
      <c r="N36">
        <f t="shared" si="7"/>
        <v>2.8400000333786011</v>
      </c>
      <c r="O36" s="1">
        <v>6.8515563011169434</v>
      </c>
      <c r="P36" s="1">
        <v>11.320076942443848</v>
      </c>
      <c r="Q36" s="1">
        <v>5.1091737747192383</v>
      </c>
      <c r="R36" s="1">
        <v>400.56015014648437</v>
      </c>
      <c r="S36" s="1">
        <v>387.07257080078125</v>
      </c>
      <c r="T36" s="1">
        <v>2.4094314575195313</v>
      </c>
      <c r="U36" s="1">
        <v>4.8918166160583496</v>
      </c>
      <c r="V36" s="1">
        <v>17.811862945556641</v>
      </c>
      <c r="W36" s="1">
        <v>36.163040161132813</v>
      </c>
      <c r="X36" s="1">
        <v>349.99322509765625</v>
      </c>
      <c r="Y36" s="1">
        <v>1699.17578125</v>
      </c>
      <c r="Z36" s="1">
        <v>2.0252952575683594</v>
      </c>
      <c r="AA36" s="1">
        <v>73.597320556640625</v>
      </c>
      <c r="AB36" s="1">
        <v>-0.67759299278259277</v>
      </c>
      <c r="AC36" s="1">
        <v>0.43360960483551025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8"/>
        <v>0.58332204182942693</v>
      </c>
      <c r="AL36">
        <f t="shared" si="9"/>
        <v>1.4551482979084669E-3</v>
      </c>
      <c r="AM36">
        <f t="shared" si="10"/>
        <v>284.47007694244382</v>
      </c>
      <c r="AN36">
        <f t="shared" si="11"/>
        <v>280.00155630111692</v>
      </c>
      <c r="AO36">
        <f t="shared" si="12"/>
        <v>271.86811892327387</v>
      </c>
      <c r="AP36">
        <f t="shared" si="13"/>
        <v>1.9829531992365972</v>
      </c>
      <c r="AQ36">
        <f t="shared" si="14"/>
        <v>1.3457773339451875</v>
      </c>
      <c r="AR36">
        <f t="shared" si="15"/>
        <v>18.285683823359779</v>
      </c>
      <c r="AS36">
        <f t="shared" si="16"/>
        <v>13.39386720730143</v>
      </c>
      <c r="AT36">
        <f t="shared" si="17"/>
        <v>9.0858166217803955</v>
      </c>
      <c r="AU36">
        <f t="shared" si="18"/>
        <v>1.159057668810092</v>
      </c>
      <c r="AV36">
        <f t="shared" si="19"/>
        <v>0.10738384407509396</v>
      </c>
      <c r="AW36">
        <f t="shared" si="20"/>
        <v>0.36002459559634736</v>
      </c>
      <c r="AX36">
        <f t="shared" si="21"/>
        <v>0.79903307321374462</v>
      </c>
      <c r="AY36">
        <f t="shared" si="22"/>
        <v>6.7481689944097895E-2</v>
      </c>
      <c r="AZ36">
        <f t="shared" si="23"/>
        <v>19.9984160001164</v>
      </c>
      <c r="BA36">
        <f t="shared" si="24"/>
        <v>0.70200660435664908</v>
      </c>
      <c r="BB36">
        <f t="shared" si="25"/>
        <v>28.695425151216668</v>
      </c>
      <c r="BC36">
        <f t="shared" si="26"/>
        <v>383.6004305787547</v>
      </c>
      <c r="BD36">
        <f t="shared" si="27"/>
        <v>5.464059377056781E-3</v>
      </c>
    </row>
    <row r="37" spans="1:108" x14ac:dyDescent="0.25">
      <c r="A37" s="1">
        <v>28</v>
      </c>
      <c r="B37" s="1" t="s">
        <v>86</v>
      </c>
      <c r="C37" s="1">
        <v>1855</v>
      </c>
      <c r="D37" s="1">
        <v>0</v>
      </c>
      <c r="E37">
        <f t="shared" si="0"/>
        <v>7.2593322394732365</v>
      </c>
      <c r="F37">
        <f t="shared" si="1"/>
        <v>0.11154818197297885</v>
      </c>
      <c r="G37">
        <f t="shared" si="2"/>
        <v>272.38627123781617</v>
      </c>
      <c r="H37">
        <f t="shared" si="3"/>
        <v>1.4533352828685313</v>
      </c>
      <c r="I37">
        <f t="shared" si="4"/>
        <v>0.98500762474557924</v>
      </c>
      <c r="J37">
        <f t="shared" si="5"/>
        <v>11.309229850769043</v>
      </c>
      <c r="K37" s="1">
        <v>6</v>
      </c>
      <c r="L37">
        <f t="shared" si="6"/>
        <v>1.4200000166893005</v>
      </c>
      <c r="M37" s="1">
        <v>1</v>
      </c>
      <c r="N37">
        <f t="shared" si="7"/>
        <v>2.8400000333786011</v>
      </c>
      <c r="O37" s="1">
        <v>6.8513646125793457</v>
      </c>
      <c r="P37" s="1">
        <v>11.309229850769043</v>
      </c>
      <c r="Q37" s="1">
        <v>5.1093034744262695</v>
      </c>
      <c r="R37" s="1">
        <v>400.52713012695312</v>
      </c>
      <c r="S37" s="1">
        <v>387.11813354492187</v>
      </c>
      <c r="T37" s="1">
        <v>2.409543514251709</v>
      </c>
      <c r="U37" s="1">
        <v>4.8887858390808105</v>
      </c>
      <c r="V37" s="1">
        <v>17.81298828125</v>
      </c>
      <c r="W37" s="1">
        <v>36.1412353515625</v>
      </c>
      <c r="X37" s="1">
        <v>350.0013427734375</v>
      </c>
      <c r="Y37" s="1">
        <v>1699.0911865234375</v>
      </c>
      <c r="Z37" s="1">
        <v>2.0572900772094727</v>
      </c>
      <c r="AA37" s="1">
        <v>73.597572326660156</v>
      </c>
      <c r="AB37" s="1">
        <v>-0.67759299278259277</v>
      </c>
      <c r="AC37" s="1">
        <v>0.43360960483551025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8"/>
        <v>0.58333557128906244</v>
      </c>
      <c r="AL37">
        <f t="shared" si="9"/>
        <v>1.4533352828685314E-3</v>
      </c>
      <c r="AM37">
        <f t="shared" si="10"/>
        <v>284.45922985076902</v>
      </c>
      <c r="AN37">
        <f t="shared" si="11"/>
        <v>280.00136461257932</v>
      </c>
      <c r="AO37">
        <f t="shared" si="12"/>
        <v>271.8545837673264</v>
      </c>
      <c r="AP37">
        <f t="shared" si="13"/>
        <v>1.985057385987623</v>
      </c>
      <c r="AQ37">
        <f t="shared" si="14"/>
        <v>1.3448103941268812</v>
      </c>
      <c r="AR37">
        <f t="shared" si="15"/>
        <v>18.272483067212992</v>
      </c>
      <c r="AS37">
        <f t="shared" si="16"/>
        <v>13.383697228132181</v>
      </c>
      <c r="AT37">
        <f t="shared" si="17"/>
        <v>9.0802972316741943</v>
      </c>
      <c r="AU37">
        <f t="shared" si="18"/>
        <v>1.1586262474756575</v>
      </c>
      <c r="AV37">
        <f t="shared" si="19"/>
        <v>0.10733242942766777</v>
      </c>
      <c r="AW37">
        <f t="shared" si="20"/>
        <v>0.3598027693813019</v>
      </c>
      <c r="AX37">
        <f t="shared" si="21"/>
        <v>0.7988234780943555</v>
      </c>
      <c r="AY37">
        <f t="shared" si="22"/>
        <v>6.7449203684136025E-2</v>
      </c>
      <c r="AZ37">
        <f t="shared" si="23"/>
        <v>20.046968298214448</v>
      </c>
      <c r="BA37">
        <f t="shared" si="24"/>
        <v>0.70362570914340283</v>
      </c>
      <c r="BB37">
        <f t="shared" si="25"/>
        <v>28.697336603240931</v>
      </c>
      <c r="BC37">
        <f t="shared" si="26"/>
        <v>383.66739466882751</v>
      </c>
      <c r="BD37">
        <f t="shared" si="27"/>
        <v>5.4297942354664284E-3</v>
      </c>
    </row>
    <row r="38" spans="1:108" x14ac:dyDescent="0.25">
      <c r="A38" s="1">
        <v>29</v>
      </c>
      <c r="B38" s="1" t="s">
        <v>87</v>
      </c>
      <c r="C38" s="1">
        <v>1855.5</v>
      </c>
      <c r="D38" s="1">
        <v>0</v>
      </c>
      <c r="E38">
        <f t="shared" si="0"/>
        <v>7.243631028177659</v>
      </c>
      <c r="F38">
        <f t="shared" si="1"/>
        <v>0.11128343461525289</v>
      </c>
      <c r="G38">
        <f t="shared" si="2"/>
        <v>272.38677624411844</v>
      </c>
      <c r="H38">
        <f t="shared" si="3"/>
        <v>1.4513055257632981</v>
      </c>
      <c r="I38">
        <f t="shared" si="4"/>
        <v>0.98588058604900453</v>
      </c>
      <c r="J38">
        <f t="shared" si="5"/>
        <v>11.316365242004395</v>
      </c>
      <c r="K38" s="1">
        <v>6</v>
      </c>
      <c r="L38">
        <f t="shared" si="6"/>
        <v>1.4200000166893005</v>
      </c>
      <c r="M38" s="1">
        <v>1</v>
      </c>
      <c r="N38">
        <f t="shared" si="7"/>
        <v>2.8400000333786011</v>
      </c>
      <c r="O38" s="1">
        <v>6.8511562347412109</v>
      </c>
      <c r="P38" s="1">
        <v>11.316365242004395</v>
      </c>
      <c r="Q38" s="1">
        <v>5.1092185974121094</v>
      </c>
      <c r="R38" s="1">
        <v>400.52032470703125</v>
      </c>
      <c r="S38" s="1">
        <v>387.13967895507812</v>
      </c>
      <c r="T38" s="1">
        <v>2.4098060131072998</v>
      </c>
      <c r="U38" s="1">
        <v>4.8855676651000977</v>
      </c>
      <c r="V38" s="1">
        <v>17.815177917480469</v>
      </c>
      <c r="W38" s="1">
        <v>36.117950439453125</v>
      </c>
      <c r="X38" s="1">
        <v>350.00503540039062</v>
      </c>
      <c r="Y38" s="1">
        <v>1699.0902099609375</v>
      </c>
      <c r="Z38" s="1">
        <v>2.1668639183044434</v>
      </c>
      <c r="AA38" s="1">
        <v>73.597549438476562</v>
      </c>
      <c r="AB38" s="1">
        <v>-0.67759299278259277</v>
      </c>
      <c r="AC38" s="1">
        <v>0.43360960483551025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8"/>
        <v>0.58334172566731757</v>
      </c>
      <c r="AL38">
        <f t="shared" si="9"/>
        <v>1.4513055257632981E-3</v>
      </c>
      <c r="AM38">
        <f t="shared" si="10"/>
        <v>284.46636524200437</v>
      </c>
      <c r="AN38">
        <f t="shared" si="11"/>
        <v>280.00115623474119</v>
      </c>
      <c r="AO38">
        <f t="shared" si="12"/>
        <v>271.8544275173299</v>
      </c>
      <c r="AP38">
        <f t="shared" si="13"/>
        <v>1.9852398346383209</v>
      </c>
      <c r="AQ38">
        <f t="shared" si="14"/>
        <v>1.3454463938162315</v>
      </c>
      <c r="AR38">
        <f t="shared" si="15"/>
        <v>18.281130337647312</v>
      </c>
      <c r="AS38">
        <f t="shared" si="16"/>
        <v>13.395562672547214</v>
      </c>
      <c r="AT38">
        <f t="shared" si="17"/>
        <v>9.0837607383728027</v>
      </c>
      <c r="AU38">
        <f t="shared" si="18"/>
        <v>1.1588969548063797</v>
      </c>
      <c r="AV38">
        <f t="shared" si="19"/>
        <v>0.10708729318930396</v>
      </c>
      <c r="AW38">
        <f t="shared" si="20"/>
        <v>0.35956580776722696</v>
      </c>
      <c r="AX38">
        <f t="shared" si="21"/>
        <v>0.79933114703915265</v>
      </c>
      <c r="AY38">
        <f t="shared" si="22"/>
        <v>6.7294317094856171E-2</v>
      </c>
      <c r="AZ38">
        <f t="shared" si="23"/>
        <v>20.046999231013761</v>
      </c>
      <c r="BA38">
        <f t="shared" si="24"/>
        <v>0.70358785485205955</v>
      </c>
      <c r="BB38">
        <f t="shared" si="25"/>
        <v>28.661284932804733</v>
      </c>
      <c r="BC38">
        <f t="shared" si="26"/>
        <v>383.69640368285695</v>
      </c>
      <c r="BD38">
        <f t="shared" si="27"/>
        <v>5.4108344736612662E-3</v>
      </c>
    </row>
    <row r="39" spans="1:108" x14ac:dyDescent="0.25">
      <c r="A39" s="1">
        <v>30</v>
      </c>
      <c r="B39" s="1" t="s">
        <v>87</v>
      </c>
      <c r="C39" s="1">
        <v>1856</v>
      </c>
      <c r="D39" s="1">
        <v>0</v>
      </c>
      <c r="E39">
        <f t="shared" si="0"/>
        <v>7.2306413296683285</v>
      </c>
      <c r="F39">
        <f t="shared" si="1"/>
        <v>0.11098453993062064</v>
      </c>
      <c r="G39">
        <f t="shared" si="2"/>
        <v>272.29022402216282</v>
      </c>
      <c r="H39">
        <f t="shared" si="3"/>
        <v>1.4506654373043417</v>
      </c>
      <c r="I39">
        <f t="shared" si="4"/>
        <v>0.98798334825298295</v>
      </c>
      <c r="J39">
        <f t="shared" si="5"/>
        <v>11.338589668273926</v>
      </c>
      <c r="K39" s="1">
        <v>6</v>
      </c>
      <c r="L39">
        <f t="shared" si="6"/>
        <v>1.4200000166893005</v>
      </c>
      <c r="M39" s="1">
        <v>1</v>
      </c>
      <c r="N39">
        <f t="shared" si="7"/>
        <v>2.8400000333786011</v>
      </c>
      <c r="O39" s="1">
        <v>6.8507390022277832</v>
      </c>
      <c r="P39" s="1">
        <v>11.338589668273926</v>
      </c>
      <c r="Q39" s="1">
        <v>5.1092624664306641</v>
      </c>
      <c r="R39" s="1">
        <v>400.50241088867187</v>
      </c>
      <c r="S39" s="1">
        <v>387.14447021484375</v>
      </c>
      <c r="T39" s="1">
        <v>2.4092838764190674</v>
      </c>
      <c r="U39" s="1">
        <v>4.8839530944824219</v>
      </c>
      <c r="V39" s="1">
        <v>17.811761856079102</v>
      </c>
      <c r="W39" s="1">
        <v>36.106914520263672</v>
      </c>
      <c r="X39" s="1">
        <v>350.00567626953125</v>
      </c>
      <c r="Y39" s="1">
        <v>1699.0604248046875</v>
      </c>
      <c r="Z39" s="1">
        <v>2.1188507080078125</v>
      </c>
      <c r="AA39" s="1">
        <v>73.597282409667969</v>
      </c>
      <c r="AB39" s="1">
        <v>-0.67759299278259277</v>
      </c>
      <c r="AC39" s="1">
        <v>0.43360960483551025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8"/>
        <v>0.58334279378255194</v>
      </c>
      <c r="AL39">
        <f t="shared" si="9"/>
        <v>1.4506654373043417E-3</v>
      </c>
      <c r="AM39">
        <f t="shared" si="10"/>
        <v>284.4885896682739</v>
      </c>
      <c r="AN39">
        <f t="shared" si="11"/>
        <v>280.00073900222776</v>
      </c>
      <c r="AO39">
        <f t="shared" si="12"/>
        <v>271.84966189243642</v>
      </c>
      <c r="AP39">
        <f t="shared" si="13"/>
        <v>1.982760256672266</v>
      </c>
      <c r="AQ39">
        <f t="shared" si="14"/>
        <v>1.3474290234231776</v>
      </c>
      <c r="AR39">
        <f t="shared" si="15"/>
        <v>18.30813556298072</v>
      </c>
      <c r="AS39">
        <f t="shared" si="16"/>
        <v>13.424182468498298</v>
      </c>
      <c r="AT39">
        <f t="shared" si="17"/>
        <v>9.0946643352508545</v>
      </c>
      <c r="AU39">
        <f t="shared" si="18"/>
        <v>1.159749542876003</v>
      </c>
      <c r="AV39">
        <f t="shared" si="19"/>
        <v>0.10681048622155681</v>
      </c>
      <c r="AW39">
        <f t="shared" si="20"/>
        <v>0.3594456751701946</v>
      </c>
      <c r="AX39">
        <f t="shared" si="21"/>
        <v>0.8003038677058083</v>
      </c>
      <c r="AY39">
        <f t="shared" si="22"/>
        <v>6.7119424355284035E-2</v>
      </c>
      <c r="AZ39">
        <f t="shared" si="23"/>
        <v>20.039820514750875</v>
      </c>
      <c r="BA39">
        <f t="shared" si="24"/>
        <v>0.70332975147767662</v>
      </c>
      <c r="BB39">
        <f t="shared" si="25"/>
        <v>28.606173689964663</v>
      </c>
      <c r="BC39">
        <f t="shared" si="26"/>
        <v>383.70736962317943</v>
      </c>
      <c r="BD39">
        <f t="shared" si="27"/>
        <v>5.3905918452767237E-3</v>
      </c>
      <c r="BE39" s="4">
        <f>AVERAGE(E25:E39)</f>
        <v>7.3242725801273227</v>
      </c>
      <c r="BF39" s="4">
        <f t="shared" ref="BF39" si="29">AVERAGE(F25:F39)</f>
        <v>0.11153378317661269</v>
      </c>
      <c r="BG39" s="4">
        <f t="shared" ref="BG39" si="30">AVERAGE(G25:G39)</f>
        <v>271.32060453321759</v>
      </c>
      <c r="BH39" s="4">
        <f t="shared" ref="BH39" si="31">AVERAGE(H25:H39)</f>
        <v>1.4587941768472708</v>
      </c>
      <c r="BI39" s="4">
        <f t="shared" ref="BI39" si="32">AVERAGE(I25:I39)</f>
        <v>0.98879682102469235</v>
      </c>
      <c r="BJ39" s="4">
        <f t="shared" ref="BJ39" si="33">AVERAGE(J25:J39)</f>
        <v>11.359177716573079</v>
      </c>
      <c r="BK39" s="4">
        <f t="shared" ref="BK39" si="34">AVERAGE(K25:K39)</f>
        <v>6</v>
      </c>
      <c r="BL39" s="4">
        <f t="shared" ref="BL39" si="35">AVERAGE(L25:L39)</f>
        <v>1.4200000166893005</v>
      </c>
      <c r="BM39" s="4">
        <f t="shared" ref="BM39" si="36">AVERAGE(M25:M39)</f>
        <v>1</v>
      </c>
      <c r="BN39" s="4">
        <f t="shared" ref="BN39" si="37">AVERAGE(N25:N39)</f>
        <v>2.8400000333786011</v>
      </c>
      <c r="BO39" s="4">
        <f t="shared" ref="BO39" si="38">AVERAGE(O25:O39)</f>
        <v>6.8516212463378903</v>
      </c>
      <c r="BP39" s="4">
        <f t="shared" ref="BP39" si="39">AVERAGE(P25:P39)</f>
        <v>11.359177716573079</v>
      </c>
      <c r="BQ39" s="4">
        <f t="shared" ref="BQ39" si="40">AVERAGE(Q25:Q39)</f>
        <v>5.1083775202433266</v>
      </c>
      <c r="BR39" s="4">
        <f t="shared" ref="BR39" si="41">AVERAGE(R25:R39)</f>
        <v>400.56807861328127</v>
      </c>
      <c r="BS39" s="4">
        <f t="shared" ref="BS39" si="42">AVERAGE(S25:S39)</f>
        <v>387.04408976236977</v>
      </c>
      <c r="BT39" s="4">
        <f t="shared" ref="BT39" si="43">AVERAGE(T25:T39)</f>
        <v>2.4093734582265216</v>
      </c>
      <c r="BU39" s="4">
        <f t="shared" ref="BU39" si="44">AVERAGE(U25:U39)</f>
        <v>4.8979472160339359</v>
      </c>
      <c r="BV39" s="4">
        <f t="shared" ref="BV39" si="45">AVERAGE(V25:V39)</f>
        <v>17.811354700724284</v>
      </c>
      <c r="BW39" s="4">
        <f t="shared" ref="BW39" si="46">AVERAGE(W25:W39)</f>
        <v>36.208197530110674</v>
      </c>
      <c r="BX39" s="4">
        <f t="shared" ref="BX39" si="47">AVERAGE(X25:X39)</f>
        <v>349.99544881184897</v>
      </c>
      <c r="BY39" s="4">
        <f t="shared" ref="BY39" si="48">AVERAGE(Y25:Y39)</f>
        <v>1699.2017496744791</v>
      </c>
      <c r="BZ39" s="4">
        <f t="shared" ref="BZ39" si="49">AVERAGE(Z25:Z39)</f>
        <v>2.0870206673940022</v>
      </c>
      <c r="CA39" s="4">
        <f t="shared" ref="CA39" si="50">AVERAGE(AA25:AA39)</f>
        <v>73.59731750488281</v>
      </c>
      <c r="CB39" s="4">
        <f t="shared" ref="CB39" si="51">AVERAGE(AB25:AB39)</f>
        <v>-0.67759299278259277</v>
      </c>
      <c r="CC39" s="4">
        <f t="shared" ref="CC39" si="52">AVERAGE(AC25:AC39)</f>
        <v>0.43360960483551025</v>
      </c>
      <c r="CD39" s="4">
        <f t="shared" ref="CD39" si="53">AVERAGE(AD25:AD39)</f>
        <v>0.95555555820465088</v>
      </c>
      <c r="CE39" s="4">
        <f t="shared" ref="CE39" si="54">AVERAGE(AE25:AE39)</f>
        <v>-0.21956524252891541</v>
      </c>
      <c r="CF39" s="4">
        <f t="shared" ref="CF39" si="55">AVERAGE(AF25:AF39)</f>
        <v>2.737391471862793</v>
      </c>
      <c r="CG39" s="4">
        <f t="shared" ref="CG39" si="56">AVERAGE(AG25:AG39)</f>
        <v>1</v>
      </c>
      <c r="CH39" s="4">
        <f t="shared" ref="CH39" si="57">AVERAGE(AH25:AH39)</f>
        <v>0</v>
      </c>
      <c r="CI39" s="4">
        <f t="shared" ref="CI39" si="58">AVERAGE(AI25:AI39)</f>
        <v>0.15999999642372131</v>
      </c>
      <c r="CJ39" s="4">
        <f t="shared" ref="CJ39" si="59">AVERAGE(AJ25:AJ39)</f>
        <v>111115</v>
      </c>
      <c r="CK39" s="4">
        <f t="shared" ref="CK39" si="60">AVERAGE(AK25:AK39)</f>
        <v>0.58332574801974824</v>
      </c>
      <c r="CL39" s="4">
        <f t="shared" ref="CL39" si="61">AVERAGE(AL25:AL39)</f>
        <v>1.458794176847271E-3</v>
      </c>
      <c r="CM39" s="4">
        <f t="shared" ref="CM39" si="62">AVERAGE(AM25:AM39)</f>
        <v>284.50917771657316</v>
      </c>
      <c r="CN39" s="4">
        <f t="shared" ref="CN39" si="63">AVERAGE(AN25:AN39)</f>
        <v>280.00162124633795</v>
      </c>
      <c r="CO39" s="4">
        <f t="shared" ref="CO39" si="64">AVERAGE(AO25:AO39)</f>
        <v>271.87227387109766</v>
      </c>
      <c r="CP39" s="4">
        <f t="shared" ref="CP39" si="65">AVERAGE(AP25:AP39)</f>
        <v>1.9762937859236223</v>
      </c>
      <c r="CQ39" s="4">
        <f t="shared" ref="CQ39" si="66">AVERAGE(AQ25:AQ39)</f>
        <v>1.349272596860253</v>
      </c>
      <c r="CR39" s="4">
        <f t="shared" ref="CR39" si="67">AVERAGE(AR25:AR39)</f>
        <v>18.333176259194509</v>
      </c>
      <c r="CS39" s="4">
        <f t="shared" ref="CS39" si="68">AVERAGE(AS25:AS39)</f>
        <v>13.435229043160573</v>
      </c>
      <c r="CT39" s="4">
        <f t="shared" ref="CT39" si="69">AVERAGE(AT25:AT39)</f>
        <v>9.1053994814554855</v>
      </c>
      <c r="CU39" s="4">
        <f t="shared" ref="CU39" si="70">AVERAGE(AU25:AU39)</f>
        <v>1.1605905326325028</v>
      </c>
      <c r="CV39" s="4">
        <f t="shared" ref="CV39" si="71">AVERAGE(AV25:AV39)</f>
        <v>0.10731906959147099</v>
      </c>
      <c r="CW39" s="4">
        <f t="shared" ref="CW39" si="72">AVERAGE(AW25:AW39)</f>
        <v>0.36047577583556067</v>
      </c>
      <c r="CX39" s="4">
        <f t="shared" ref="CX39" si="73">AVERAGE(AX25:AX39)</f>
        <v>0.80011475679694199</v>
      </c>
      <c r="CY39" s="4">
        <f t="shared" ref="CY39" si="74">AVERAGE(AY25:AY39)</f>
        <v>6.7440764848750778E-2</v>
      </c>
      <c r="CZ39" s="4">
        <f t="shared" ref="CZ39" si="75">AVERAGE(AZ25:AZ39)</f>
        <v>19.968468691224725</v>
      </c>
      <c r="DA39" s="4">
        <f t="shared" ref="DA39" si="76">AVERAGE(BA25:BA39)</f>
        <v>0.70100677094850883</v>
      </c>
      <c r="DB39" s="4">
        <f t="shared" ref="DB39" si="77">AVERAGE(BB25:BB39)</f>
        <v>28.657004871636712</v>
      </c>
      <c r="DC39" s="4">
        <f t="shared" ref="DC39" si="78">AVERAGE(BC25:BC39)</f>
        <v>383.56248135851035</v>
      </c>
      <c r="DD39" s="4">
        <f t="shared" ref="DD39" si="79">AVERAGE(BD25:BD39)</f>
        <v>5.4721681699008004E-3</v>
      </c>
    </row>
    <row r="40" spans="1:108" s="4" customFormat="1" x14ac:dyDescent="0.25">
      <c r="A40" s="3">
        <v>31</v>
      </c>
      <c r="B40" s="3" t="s">
        <v>88</v>
      </c>
      <c r="C40" s="3">
        <v>2421.5</v>
      </c>
      <c r="D40" s="3">
        <v>0</v>
      </c>
      <c r="E40" s="4">
        <f t="shared" si="0"/>
        <v>8.1394637833308714</v>
      </c>
      <c r="F40" s="4">
        <f t="shared" si="1"/>
        <v>0.12080951486799225</v>
      </c>
      <c r="G40" s="4">
        <f t="shared" si="2"/>
        <v>264.03639880103748</v>
      </c>
      <c r="H40" s="4">
        <f t="shared" si="3"/>
        <v>1.8719897470145859</v>
      </c>
      <c r="I40" s="4">
        <f t="shared" si="4"/>
        <v>1.1717758189664473</v>
      </c>
      <c r="J40" s="4">
        <f t="shared" si="5"/>
        <v>14.36214542388916</v>
      </c>
      <c r="K40" s="3">
        <v>6</v>
      </c>
      <c r="L40" s="4">
        <f t="shared" si="6"/>
        <v>1.4200000166893005</v>
      </c>
      <c r="M40" s="3">
        <v>1</v>
      </c>
      <c r="N40" s="4">
        <f t="shared" si="7"/>
        <v>2.8400000333786011</v>
      </c>
      <c r="O40" s="3">
        <v>11.07984733581543</v>
      </c>
      <c r="P40" s="3">
        <v>14.36214542388916</v>
      </c>
      <c r="Q40" s="3">
        <v>9.9821901321411133</v>
      </c>
      <c r="R40" s="3">
        <v>399.2747802734375</v>
      </c>
      <c r="S40" s="3">
        <v>384.08880615234375</v>
      </c>
      <c r="T40" s="3">
        <v>3.205970287322998</v>
      </c>
      <c r="U40" s="3">
        <v>6.3945784568786621</v>
      </c>
      <c r="V40" s="3">
        <v>17.812944412231445</v>
      </c>
      <c r="W40" s="3">
        <v>35.529422760009766</v>
      </c>
      <c r="X40" s="3">
        <v>349.99957275390625</v>
      </c>
      <c r="Y40" s="3">
        <v>1701.0538330078125</v>
      </c>
      <c r="Z40" s="3">
        <v>2.2297298908233643</v>
      </c>
      <c r="AA40" s="3">
        <v>73.591888427734375</v>
      </c>
      <c r="AB40" s="3">
        <v>-1.0996510982513428</v>
      </c>
      <c r="AC40" s="3">
        <v>0.43768513202667236</v>
      </c>
      <c r="AD40" s="3">
        <v>1</v>
      </c>
      <c r="AE40" s="3">
        <v>-0.21956524252891541</v>
      </c>
      <c r="AF40" s="3">
        <v>2.737391471862793</v>
      </c>
      <c r="AG40" s="3">
        <v>1</v>
      </c>
      <c r="AH40" s="3">
        <v>0</v>
      </c>
      <c r="AI40" s="3">
        <v>0.15999999642372131</v>
      </c>
      <c r="AJ40" s="3">
        <v>111115</v>
      </c>
      <c r="AK40" s="4">
        <f t="shared" si="8"/>
        <v>0.58333262125651031</v>
      </c>
      <c r="AL40" s="4">
        <f t="shared" si="9"/>
        <v>1.8719897470145859E-3</v>
      </c>
      <c r="AM40" s="4">
        <f t="shared" si="10"/>
        <v>287.51214542388914</v>
      </c>
      <c r="AN40" s="4">
        <f t="shared" si="11"/>
        <v>284.22984733581541</v>
      </c>
      <c r="AO40" s="4">
        <f t="shared" si="12"/>
        <v>272.16860719780743</v>
      </c>
      <c r="AP40" s="4">
        <f t="shared" si="13"/>
        <v>1.8811752715063506</v>
      </c>
      <c r="AQ40" s="4">
        <f t="shared" si="14"/>
        <v>1.6423649233074558</v>
      </c>
      <c r="AR40" s="4">
        <f t="shared" si="15"/>
        <v>22.317200419720471</v>
      </c>
      <c r="AS40" s="4">
        <f t="shared" si="16"/>
        <v>15.922621962841809</v>
      </c>
      <c r="AT40" s="4">
        <f t="shared" si="17"/>
        <v>12.720996379852295</v>
      </c>
      <c r="AU40" s="4">
        <f t="shared" si="18"/>
        <v>1.4759234798547969</v>
      </c>
      <c r="AV40" s="4">
        <f t="shared" si="19"/>
        <v>0.11588014043683952</v>
      </c>
      <c r="AW40" s="4">
        <f t="shared" si="20"/>
        <v>0.47058910434100837</v>
      </c>
      <c r="AX40" s="4">
        <f t="shared" si="21"/>
        <v>1.0053343755137885</v>
      </c>
      <c r="AY40" s="4">
        <f t="shared" si="22"/>
        <v>7.2852397094917004E-2</v>
      </c>
      <c r="AZ40" s="4">
        <f t="shared" si="23"/>
        <v>19.43093720142673</v>
      </c>
      <c r="BA40" s="4">
        <f t="shared" si="24"/>
        <v>0.68743580799985859</v>
      </c>
      <c r="BB40" s="4">
        <f t="shared" si="25"/>
        <v>30.567530543529386</v>
      </c>
      <c r="BC40" s="4">
        <f t="shared" si="26"/>
        <v>380.21969489236096</v>
      </c>
      <c r="BD40" s="4">
        <f t="shared" si="27"/>
        <v>6.5436722807153142E-3</v>
      </c>
    </row>
    <row r="41" spans="1:108" s="4" customFormat="1" x14ac:dyDescent="0.25">
      <c r="A41" s="3">
        <v>32</v>
      </c>
      <c r="B41" s="3" t="s">
        <v>88</v>
      </c>
      <c r="C41" s="3">
        <v>2422.5</v>
      </c>
      <c r="D41" s="3">
        <v>0</v>
      </c>
      <c r="E41" s="4">
        <f t="shared" si="0"/>
        <v>8.132787876455394</v>
      </c>
      <c r="F41" s="4">
        <f t="shared" si="1"/>
        <v>0.1211239518387445</v>
      </c>
      <c r="G41" s="4">
        <f t="shared" si="2"/>
        <v>264.42242681120769</v>
      </c>
      <c r="H41" s="4">
        <f t="shared" si="3"/>
        <v>1.872441929719866</v>
      </c>
      <c r="I41" s="4">
        <f t="shared" si="4"/>
        <v>1.1691603167168689</v>
      </c>
      <c r="J41" s="4">
        <f t="shared" si="5"/>
        <v>14.338020324707031</v>
      </c>
      <c r="K41" s="3">
        <v>6</v>
      </c>
      <c r="L41" s="4">
        <f t="shared" si="6"/>
        <v>1.4200000166893005</v>
      </c>
      <c r="M41" s="3">
        <v>1</v>
      </c>
      <c r="N41" s="4">
        <f t="shared" si="7"/>
        <v>2.8400000333786011</v>
      </c>
      <c r="O41" s="3">
        <v>11.079994201660156</v>
      </c>
      <c r="P41" s="3">
        <v>14.338020324707031</v>
      </c>
      <c r="Q41" s="3">
        <v>9.9824247360229492</v>
      </c>
      <c r="R41" s="3">
        <v>399.26513671875</v>
      </c>
      <c r="S41" s="3">
        <v>384.08969116210937</v>
      </c>
      <c r="T41" s="3">
        <v>3.2058093547821045</v>
      </c>
      <c r="U41" s="3">
        <v>6.3953146934509277</v>
      </c>
      <c r="V41" s="3">
        <v>17.811874389648437</v>
      </c>
      <c r="W41" s="3">
        <v>35.533161163330078</v>
      </c>
      <c r="X41" s="3">
        <v>349.98538208007813</v>
      </c>
      <c r="Y41" s="3">
        <v>1701.0853271484375</v>
      </c>
      <c r="Z41" s="3">
        <v>2.2506699562072754</v>
      </c>
      <c r="AA41" s="3">
        <v>73.591873168945313</v>
      </c>
      <c r="AB41" s="3">
        <v>-1.0996510982513428</v>
      </c>
      <c r="AC41" s="3">
        <v>0.43768513202667236</v>
      </c>
      <c r="AD41" s="3">
        <v>1</v>
      </c>
      <c r="AE41" s="3">
        <v>-0.21956524252891541</v>
      </c>
      <c r="AF41" s="3">
        <v>2.737391471862793</v>
      </c>
      <c r="AG41" s="3">
        <v>1</v>
      </c>
      <c r="AH41" s="3">
        <v>0</v>
      </c>
      <c r="AI41" s="3">
        <v>0.15999999642372131</v>
      </c>
      <c r="AJ41" s="3">
        <v>111115</v>
      </c>
      <c r="AK41" s="4">
        <f t="shared" si="8"/>
        <v>0.5833089701334635</v>
      </c>
      <c r="AL41" s="4">
        <f t="shared" si="9"/>
        <v>1.8724419297198661E-3</v>
      </c>
      <c r="AM41" s="4">
        <f t="shared" si="10"/>
        <v>287.48802032470701</v>
      </c>
      <c r="AN41" s="4">
        <f t="shared" si="11"/>
        <v>284.22999420166013</v>
      </c>
      <c r="AO41" s="4">
        <f t="shared" si="12"/>
        <v>272.1736462601948</v>
      </c>
      <c r="AP41" s="4">
        <f t="shared" si="13"/>
        <v>1.8840402987273623</v>
      </c>
      <c r="AQ41" s="4">
        <f t="shared" si="14"/>
        <v>1.6398035045128021</v>
      </c>
      <c r="AR41" s="4">
        <f t="shared" si="15"/>
        <v>22.282399318037406</v>
      </c>
      <c r="AS41" s="4">
        <f t="shared" si="16"/>
        <v>15.887084624586478</v>
      </c>
      <c r="AT41" s="4">
        <f t="shared" si="17"/>
        <v>12.709007263183594</v>
      </c>
      <c r="AU41" s="4">
        <f t="shared" si="18"/>
        <v>1.4747643248793374</v>
      </c>
      <c r="AV41" s="4">
        <f t="shared" si="19"/>
        <v>0.11616941032603656</v>
      </c>
      <c r="AW41" s="4">
        <f t="shared" si="20"/>
        <v>0.47064318779593306</v>
      </c>
      <c r="AX41" s="4">
        <f t="shared" si="21"/>
        <v>1.0041211370834042</v>
      </c>
      <c r="AY41" s="4">
        <f t="shared" si="22"/>
        <v>7.303533313538034E-2</v>
      </c>
      <c r="AZ41" s="4">
        <f t="shared" si="23"/>
        <v>19.459341696915121</v>
      </c>
      <c r="BA41" s="4">
        <f t="shared" si="24"/>
        <v>0.68843927055466125</v>
      </c>
      <c r="BB41" s="4">
        <f t="shared" si="25"/>
        <v>30.622863115629229</v>
      </c>
      <c r="BC41" s="4">
        <f t="shared" si="26"/>
        <v>380.22375330852657</v>
      </c>
      <c r="BD41" s="4">
        <f t="shared" si="27"/>
        <v>6.5500707865311977E-3</v>
      </c>
    </row>
    <row r="42" spans="1:108" s="4" customFormat="1" x14ac:dyDescent="0.25">
      <c r="A42" s="3">
        <v>33</v>
      </c>
      <c r="B42" s="3" t="s">
        <v>89</v>
      </c>
      <c r="C42" s="3">
        <v>2423.5</v>
      </c>
      <c r="D42" s="3">
        <v>0</v>
      </c>
      <c r="E42" s="4">
        <f t="shared" si="0"/>
        <v>8.1325582161311463</v>
      </c>
      <c r="F42" s="4">
        <f t="shared" si="1"/>
        <v>0.12126630690202776</v>
      </c>
      <c r="G42" s="4">
        <f t="shared" si="2"/>
        <v>264.5558677387566</v>
      </c>
      <c r="H42" s="4">
        <f t="shared" si="3"/>
        <v>1.8720469097561119</v>
      </c>
      <c r="I42" s="4">
        <f t="shared" si="4"/>
        <v>1.1676049761706577</v>
      </c>
      <c r="J42" s="4">
        <f t="shared" si="5"/>
        <v>14.322914123535156</v>
      </c>
      <c r="K42" s="3">
        <v>6</v>
      </c>
      <c r="L42" s="4">
        <f t="shared" si="6"/>
        <v>1.4200000166893005</v>
      </c>
      <c r="M42" s="3">
        <v>1</v>
      </c>
      <c r="N42" s="4">
        <f t="shared" si="7"/>
        <v>2.8400000333786011</v>
      </c>
      <c r="O42" s="3">
        <v>11.080771446228027</v>
      </c>
      <c r="P42" s="3">
        <v>14.322914123535156</v>
      </c>
      <c r="Q42" s="3">
        <v>9.9819002151489258</v>
      </c>
      <c r="R42" s="3">
        <v>399.25927734375</v>
      </c>
      <c r="S42" s="3">
        <v>384.0843505859375</v>
      </c>
      <c r="T42" s="3">
        <v>3.2058451175689697</v>
      </c>
      <c r="U42" s="3">
        <v>6.3947114944458008</v>
      </c>
      <c r="V42" s="3">
        <v>17.811063766479492</v>
      </c>
      <c r="W42" s="3">
        <v>35.527797698974609</v>
      </c>
      <c r="X42" s="3">
        <v>349.98187255859375</v>
      </c>
      <c r="Y42" s="3">
        <v>1701.166748046875</v>
      </c>
      <c r="Z42" s="3">
        <v>2.3307116031646729</v>
      </c>
      <c r="AA42" s="3">
        <v>73.591506958007813</v>
      </c>
      <c r="AB42" s="3">
        <v>-1.0996510982513428</v>
      </c>
      <c r="AC42" s="3">
        <v>0.43768513202667236</v>
      </c>
      <c r="AD42" s="3">
        <v>1</v>
      </c>
      <c r="AE42" s="3">
        <v>-0.21956524252891541</v>
      </c>
      <c r="AF42" s="3">
        <v>2.737391471862793</v>
      </c>
      <c r="AG42" s="3">
        <v>1</v>
      </c>
      <c r="AH42" s="3">
        <v>0</v>
      </c>
      <c r="AI42" s="3">
        <v>0.15999999642372131</v>
      </c>
      <c r="AJ42" s="3">
        <v>111115</v>
      </c>
      <c r="AK42" s="4">
        <f t="shared" si="8"/>
        <v>0.58330312093098957</v>
      </c>
      <c r="AL42" s="4">
        <f t="shared" si="9"/>
        <v>1.8720469097561118E-3</v>
      </c>
      <c r="AM42" s="4">
        <f t="shared" si="10"/>
        <v>287.47291412353513</v>
      </c>
      <c r="AN42" s="4">
        <f t="shared" si="11"/>
        <v>284.230771446228</v>
      </c>
      <c r="AO42" s="4">
        <f t="shared" si="12"/>
        <v>272.18667360365362</v>
      </c>
      <c r="AP42" s="4">
        <f t="shared" si="13"/>
        <v>1.8863934134158957</v>
      </c>
      <c r="AQ42" s="4">
        <f t="shared" si="14"/>
        <v>1.6382014316086184</v>
      </c>
      <c r="AR42" s="4">
        <f t="shared" si="15"/>
        <v>22.26074039417885</v>
      </c>
      <c r="AS42" s="4">
        <f t="shared" si="16"/>
        <v>15.866028899733049</v>
      </c>
      <c r="AT42" s="4">
        <f t="shared" si="17"/>
        <v>12.701842784881592</v>
      </c>
      <c r="AU42" s="4">
        <f t="shared" si="18"/>
        <v>1.4740720172745851</v>
      </c>
      <c r="AV42" s="4">
        <f t="shared" si="19"/>
        <v>0.11630035129390669</v>
      </c>
      <c r="AW42" s="4">
        <f t="shared" si="20"/>
        <v>0.47059645543796069</v>
      </c>
      <c r="AX42" s="4">
        <f t="shared" si="21"/>
        <v>1.0034755618366245</v>
      </c>
      <c r="AY42" s="4">
        <f t="shared" si="22"/>
        <v>7.3118142773000258E-2</v>
      </c>
      <c r="AZ42" s="4">
        <f t="shared" si="23"/>
        <v>19.469064981478503</v>
      </c>
      <c r="BA42" s="4">
        <f t="shared" si="24"/>
        <v>0.68879626919234027</v>
      </c>
      <c r="BB42" s="4">
        <f t="shared" si="25"/>
        <v>30.65151615441146</v>
      </c>
      <c r="BC42" s="4">
        <f t="shared" si="26"/>
        <v>380.21852190187371</v>
      </c>
      <c r="BD42" s="4">
        <f t="shared" si="27"/>
        <v>6.5561045866873394E-3</v>
      </c>
    </row>
    <row r="43" spans="1:108" s="4" customFormat="1" x14ac:dyDescent="0.25">
      <c r="A43" s="3">
        <v>34</v>
      </c>
      <c r="B43" s="3" t="s">
        <v>90</v>
      </c>
      <c r="C43" s="3">
        <v>2424</v>
      </c>
      <c r="D43" s="3">
        <v>0</v>
      </c>
      <c r="E43" s="4">
        <f t="shared" si="0"/>
        <v>8.1505351866555991</v>
      </c>
      <c r="F43" s="4">
        <f t="shared" si="1"/>
        <v>0.12120496634878</v>
      </c>
      <c r="G43" s="4">
        <f t="shared" si="2"/>
        <v>264.24881732985148</v>
      </c>
      <c r="H43" s="4">
        <f t="shared" si="3"/>
        <v>1.8709091532687405</v>
      </c>
      <c r="I43" s="4">
        <f t="shared" si="4"/>
        <v>1.1674619544550902</v>
      </c>
      <c r="J43" s="4">
        <f t="shared" si="5"/>
        <v>14.320807456970215</v>
      </c>
      <c r="K43" s="3">
        <v>6</v>
      </c>
      <c r="L43" s="4">
        <f t="shared" si="6"/>
        <v>1.4200000166893005</v>
      </c>
      <c r="M43" s="3">
        <v>1</v>
      </c>
      <c r="N43" s="4">
        <f t="shared" si="7"/>
        <v>2.8400000333786011</v>
      </c>
      <c r="O43" s="3">
        <v>11.080811500549316</v>
      </c>
      <c r="P43" s="3">
        <v>14.320807456970215</v>
      </c>
      <c r="Q43" s="3">
        <v>9.9817028045654297</v>
      </c>
      <c r="R43" s="3">
        <v>399.27767944335937</v>
      </c>
      <c r="S43" s="3">
        <v>384.072509765625</v>
      </c>
      <c r="T43" s="3">
        <v>3.2066564559936523</v>
      </c>
      <c r="U43" s="3">
        <v>6.3936324119567871</v>
      </c>
      <c r="V43" s="3">
        <v>17.81549072265625</v>
      </c>
      <c r="W43" s="3">
        <v>35.521640777587891</v>
      </c>
      <c r="X43" s="3">
        <v>349.97702026367188</v>
      </c>
      <c r="Y43" s="3">
        <v>1701.20556640625</v>
      </c>
      <c r="Z43" s="3">
        <v>2.2826752662658691</v>
      </c>
      <c r="AA43" s="3">
        <v>73.59136962890625</v>
      </c>
      <c r="AB43" s="3">
        <v>-1.0996510982513428</v>
      </c>
      <c r="AC43" s="3">
        <v>0.43768513202667236</v>
      </c>
      <c r="AD43" s="3">
        <v>1</v>
      </c>
      <c r="AE43" s="3">
        <v>-0.21956524252891541</v>
      </c>
      <c r="AF43" s="3">
        <v>2.737391471862793</v>
      </c>
      <c r="AG43" s="3">
        <v>1</v>
      </c>
      <c r="AH43" s="3">
        <v>0</v>
      </c>
      <c r="AI43" s="3">
        <v>0.15999999642372131</v>
      </c>
      <c r="AJ43" s="3">
        <v>111115</v>
      </c>
      <c r="AK43" s="4">
        <f t="shared" si="8"/>
        <v>0.58329503377278646</v>
      </c>
      <c r="AL43" s="4">
        <f t="shared" si="9"/>
        <v>1.8709091532687406E-3</v>
      </c>
      <c r="AM43" s="4">
        <f t="shared" si="10"/>
        <v>287.47080745697019</v>
      </c>
      <c r="AN43" s="4">
        <f t="shared" si="11"/>
        <v>284.23081150054929</v>
      </c>
      <c r="AO43" s="4">
        <f t="shared" si="12"/>
        <v>272.19288454101479</v>
      </c>
      <c r="AP43" s="4">
        <f t="shared" si="13"/>
        <v>1.8873399224247704</v>
      </c>
      <c r="AQ43" s="4">
        <f t="shared" si="14"/>
        <v>1.6379781205547574</v>
      </c>
      <c r="AR43" s="4">
        <f t="shared" si="15"/>
        <v>22.257747461617694</v>
      </c>
      <c r="AS43" s="4">
        <f t="shared" si="16"/>
        <v>15.864115049660906</v>
      </c>
      <c r="AT43" s="4">
        <f t="shared" si="17"/>
        <v>12.700809478759766</v>
      </c>
      <c r="AU43" s="4">
        <f t="shared" si="18"/>
        <v>1.473972191911824</v>
      </c>
      <c r="AV43" s="4">
        <f t="shared" si="19"/>
        <v>0.11624393059848195</v>
      </c>
      <c r="AW43" s="4">
        <f t="shared" si="20"/>
        <v>0.47051616609966734</v>
      </c>
      <c r="AX43" s="4">
        <f t="shared" si="21"/>
        <v>1.0034560258121568</v>
      </c>
      <c r="AY43" s="4">
        <f t="shared" si="22"/>
        <v>7.3082461082649042E-2</v>
      </c>
      <c r="AZ43" s="4">
        <f t="shared" si="23"/>
        <v>19.446432390122428</v>
      </c>
      <c r="BA43" s="4">
        <f t="shared" si="24"/>
        <v>0.68801804505900643</v>
      </c>
      <c r="BB43" s="4">
        <f t="shared" si="25"/>
        <v>30.649264098925944</v>
      </c>
      <c r="BC43" s="4">
        <f t="shared" si="26"/>
        <v>380.19813569074336</v>
      </c>
      <c r="BD43" s="4">
        <f t="shared" si="27"/>
        <v>6.5704663445954438E-3</v>
      </c>
    </row>
    <row r="44" spans="1:108" s="4" customFormat="1" x14ac:dyDescent="0.25">
      <c r="A44" s="3">
        <v>35</v>
      </c>
      <c r="B44" s="3" t="s">
        <v>91</v>
      </c>
      <c r="C44" s="3">
        <v>2425</v>
      </c>
      <c r="D44" s="3">
        <v>0</v>
      </c>
      <c r="E44" s="4">
        <f t="shared" si="0"/>
        <v>8.1560330179039369</v>
      </c>
      <c r="F44" s="4">
        <f t="shared" si="1"/>
        <v>0.12131859674672588</v>
      </c>
      <c r="G44" s="4">
        <f t="shared" si="2"/>
        <v>264.28069935936162</v>
      </c>
      <c r="H44" s="4">
        <f t="shared" si="3"/>
        <v>1.871931249086944</v>
      </c>
      <c r="I44" s="4">
        <f t="shared" si="4"/>
        <v>1.1670478077838926</v>
      </c>
      <c r="J44" s="4">
        <f t="shared" si="5"/>
        <v>14.317527770996094</v>
      </c>
      <c r="K44" s="3">
        <v>6</v>
      </c>
      <c r="L44" s="4">
        <f t="shared" si="6"/>
        <v>1.4200000166893005</v>
      </c>
      <c r="M44" s="3">
        <v>1</v>
      </c>
      <c r="N44" s="4">
        <f t="shared" si="7"/>
        <v>2.8400000333786011</v>
      </c>
      <c r="O44" s="3">
        <v>11.081625938415527</v>
      </c>
      <c r="P44" s="3">
        <v>14.317527770996094</v>
      </c>
      <c r="Q44" s="3">
        <v>9.9815311431884766</v>
      </c>
      <c r="R44" s="3">
        <v>399.29083251953125</v>
      </c>
      <c r="S44" s="3">
        <v>384.07626342773437</v>
      </c>
      <c r="T44" s="3">
        <v>3.2059981822967529</v>
      </c>
      <c r="U44" s="3">
        <v>6.3945631980895996</v>
      </c>
      <c r="V44" s="3">
        <v>17.810796737670898</v>
      </c>
      <c r="W44" s="3">
        <v>35.524745941162109</v>
      </c>
      <c r="X44" s="3">
        <v>349.99337768554687</v>
      </c>
      <c r="Y44" s="3">
        <v>1701.2608642578125</v>
      </c>
      <c r="Z44" s="3">
        <v>2.2383542060852051</v>
      </c>
      <c r="AA44" s="3">
        <v>73.591064453125</v>
      </c>
      <c r="AB44" s="3">
        <v>-1.0996510982513428</v>
      </c>
      <c r="AC44" s="3">
        <v>0.43768513202667236</v>
      </c>
      <c r="AD44" s="3">
        <v>1</v>
      </c>
      <c r="AE44" s="3">
        <v>-0.21956524252891541</v>
      </c>
      <c r="AF44" s="3">
        <v>2.737391471862793</v>
      </c>
      <c r="AG44" s="3">
        <v>1</v>
      </c>
      <c r="AH44" s="3">
        <v>0</v>
      </c>
      <c r="AI44" s="3">
        <v>0.15999999642372131</v>
      </c>
      <c r="AJ44" s="3">
        <v>111115</v>
      </c>
      <c r="AK44" s="4">
        <f t="shared" si="8"/>
        <v>0.58332229614257802</v>
      </c>
      <c r="AL44" s="4">
        <f t="shared" si="9"/>
        <v>1.8719312490869441E-3</v>
      </c>
      <c r="AM44" s="4">
        <f t="shared" si="10"/>
        <v>287.46752777099607</v>
      </c>
      <c r="AN44" s="4">
        <f t="shared" si="11"/>
        <v>284.2316259384155</v>
      </c>
      <c r="AO44" s="4">
        <f t="shared" si="12"/>
        <v>272.20173219706703</v>
      </c>
      <c r="AP44" s="4">
        <f t="shared" si="13"/>
        <v>1.8874128246458042</v>
      </c>
      <c r="AQ44" s="4">
        <f t="shared" si="14"/>
        <v>1.6376305202440855</v>
      </c>
      <c r="AR44" s="4">
        <f t="shared" si="15"/>
        <v>22.253116358810114</v>
      </c>
      <c r="AS44" s="4">
        <f t="shared" si="16"/>
        <v>15.858553160720515</v>
      </c>
      <c r="AT44" s="4">
        <f t="shared" si="17"/>
        <v>12.699576854705811</v>
      </c>
      <c r="AU44" s="4">
        <f t="shared" si="18"/>
        <v>1.4738531186737474</v>
      </c>
      <c r="AV44" s="4">
        <f t="shared" si="19"/>
        <v>0.11634844535306388</v>
      </c>
      <c r="AW44" s="4">
        <f t="shared" si="20"/>
        <v>0.47058271246019284</v>
      </c>
      <c r="AX44" s="4">
        <f t="shared" si="21"/>
        <v>1.0032704062135545</v>
      </c>
      <c r="AY44" s="4">
        <f t="shared" si="22"/>
        <v>7.314855867705336E-2</v>
      </c>
      <c r="AZ44" s="4">
        <f t="shared" si="23"/>
        <v>19.448697980271731</v>
      </c>
      <c r="BA44" s="4">
        <f t="shared" si="24"/>
        <v>0.68809433053934921</v>
      </c>
      <c r="BB44" s="4">
        <f t="shared" si="25"/>
        <v>30.661941486140854</v>
      </c>
      <c r="BC44" s="4">
        <f t="shared" si="26"/>
        <v>380.19927594718439</v>
      </c>
      <c r="BD44" s="4">
        <f t="shared" si="27"/>
        <v>6.5775981958667191E-3</v>
      </c>
    </row>
    <row r="45" spans="1:108" s="4" customFormat="1" x14ac:dyDescent="0.25">
      <c r="A45" s="3">
        <v>36</v>
      </c>
      <c r="B45" s="3" t="s">
        <v>92</v>
      </c>
      <c r="C45" s="3">
        <v>2426</v>
      </c>
      <c r="D45" s="3">
        <v>0</v>
      </c>
      <c r="E45" s="4">
        <f t="shared" si="0"/>
        <v>8.1079505043702174</v>
      </c>
      <c r="F45" s="4">
        <f t="shared" si="1"/>
        <v>0.12143879181579151</v>
      </c>
      <c r="G45" s="4">
        <f t="shared" si="2"/>
        <v>265.08067982945312</v>
      </c>
      <c r="H45" s="4">
        <f t="shared" si="3"/>
        <v>1.8722399547255983</v>
      </c>
      <c r="I45" s="4">
        <f t="shared" si="4"/>
        <v>1.1661373674711979</v>
      </c>
      <c r="J45" s="4">
        <f t="shared" si="5"/>
        <v>14.309687614440918</v>
      </c>
      <c r="K45" s="3">
        <v>6</v>
      </c>
      <c r="L45" s="4">
        <f t="shared" si="6"/>
        <v>1.4200000166893005</v>
      </c>
      <c r="M45" s="3">
        <v>1</v>
      </c>
      <c r="N45" s="4">
        <f t="shared" si="7"/>
        <v>2.8400000333786011</v>
      </c>
      <c r="O45" s="3">
        <v>11.082730293273926</v>
      </c>
      <c r="P45" s="3">
        <v>14.309687614440918</v>
      </c>
      <c r="Q45" s="3">
        <v>9.9813089370727539</v>
      </c>
      <c r="R45" s="3">
        <v>399.248779296875</v>
      </c>
      <c r="S45" s="3">
        <v>384.11727905273437</v>
      </c>
      <c r="T45" s="3">
        <v>3.2067704200744629</v>
      </c>
      <c r="U45" s="3">
        <v>6.3956522941589355</v>
      </c>
      <c r="V45" s="3">
        <v>17.813766479492188</v>
      </c>
      <c r="W45" s="3">
        <v>35.528160095214844</v>
      </c>
      <c r="X45" s="3">
        <v>350.01593017578125</v>
      </c>
      <c r="Y45" s="3">
        <v>1701.2935791015625</v>
      </c>
      <c r="Z45" s="3">
        <v>2.3023762702941895</v>
      </c>
      <c r="AA45" s="3">
        <v>73.59100341796875</v>
      </c>
      <c r="AB45" s="3">
        <v>-1.0996510982513428</v>
      </c>
      <c r="AC45" s="3">
        <v>0.43768513202667236</v>
      </c>
      <c r="AD45" s="3">
        <v>1</v>
      </c>
      <c r="AE45" s="3">
        <v>-0.21956524252891541</v>
      </c>
      <c r="AF45" s="3">
        <v>2.737391471862793</v>
      </c>
      <c r="AG45" s="3">
        <v>1</v>
      </c>
      <c r="AH45" s="3">
        <v>0</v>
      </c>
      <c r="AI45" s="3">
        <v>0.15999999642372131</v>
      </c>
      <c r="AJ45" s="3">
        <v>111115</v>
      </c>
      <c r="AK45" s="4">
        <f t="shared" si="8"/>
        <v>0.58335988362630198</v>
      </c>
      <c r="AL45" s="4">
        <f t="shared" si="9"/>
        <v>1.8722399547255984E-3</v>
      </c>
      <c r="AM45" s="4">
        <f t="shared" si="10"/>
        <v>287.4596876144409</v>
      </c>
      <c r="AN45" s="4">
        <f t="shared" si="11"/>
        <v>284.2327302932739</v>
      </c>
      <c r="AO45" s="4">
        <f t="shared" si="12"/>
        <v>272.20696657195003</v>
      </c>
      <c r="AP45" s="4">
        <f t="shared" si="13"/>
        <v>1.8884267573344582</v>
      </c>
      <c r="AQ45" s="4">
        <f t="shared" si="14"/>
        <v>1.6367998373107877</v>
      </c>
      <c r="AR45" s="4">
        <f t="shared" si="15"/>
        <v>22.241846982495819</v>
      </c>
      <c r="AS45" s="4">
        <f t="shared" si="16"/>
        <v>15.846194688336883</v>
      </c>
      <c r="AT45" s="4">
        <f t="shared" si="17"/>
        <v>12.696208953857422</v>
      </c>
      <c r="AU45" s="4">
        <f t="shared" si="18"/>
        <v>1.4735278178040612</v>
      </c>
      <c r="AV45" s="4">
        <f t="shared" si="19"/>
        <v>0.11645898941966704</v>
      </c>
      <c r="AW45" s="4">
        <f t="shared" si="20"/>
        <v>0.47066246983958993</v>
      </c>
      <c r="AX45" s="4">
        <f t="shared" si="21"/>
        <v>1.0028653479644714</v>
      </c>
      <c r="AY45" s="4">
        <f t="shared" si="22"/>
        <v>7.3218470116024337E-2</v>
      </c>
      <c r="AZ45" s="4">
        <f t="shared" si="23"/>
        <v>19.507553215366762</v>
      </c>
      <c r="BA45" s="4">
        <f t="shared" si="24"/>
        <v>0.69010350298003897</v>
      </c>
      <c r="BB45" s="4">
        <f t="shared" si="25"/>
        <v>30.684043150150806</v>
      </c>
      <c r="BC45" s="4">
        <f t="shared" si="26"/>
        <v>380.26314769630682</v>
      </c>
      <c r="BD45" s="4">
        <f t="shared" si="27"/>
        <v>6.5424352752182034E-3</v>
      </c>
    </row>
    <row r="46" spans="1:108" s="4" customFormat="1" x14ac:dyDescent="0.25">
      <c r="A46" s="3">
        <v>37</v>
      </c>
      <c r="B46" s="3" t="s">
        <v>93</v>
      </c>
      <c r="C46" s="3">
        <v>2426.5</v>
      </c>
      <c r="D46" s="3">
        <v>0</v>
      </c>
      <c r="E46" s="4">
        <f t="shared" si="0"/>
        <v>8.0963342692979694</v>
      </c>
      <c r="F46" s="4">
        <f t="shared" si="1"/>
        <v>0.12150600887817399</v>
      </c>
      <c r="G46" s="4">
        <f t="shared" si="2"/>
        <v>265.30440039484068</v>
      </c>
      <c r="H46" s="4">
        <f t="shared" si="3"/>
        <v>1.8723287210365311</v>
      </c>
      <c r="I46" s="4">
        <f t="shared" si="4"/>
        <v>1.1655801538175783</v>
      </c>
      <c r="J46" s="4">
        <f t="shared" si="5"/>
        <v>14.304362297058105</v>
      </c>
      <c r="K46" s="3">
        <v>6</v>
      </c>
      <c r="L46" s="4">
        <f t="shared" si="6"/>
        <v>1.4200000166893005</v>
      </c>
      <c r="M46" s="3">
        <v>1</v>
      </c>
      <c r="N46" s="4">
        <f t="shared" si="7"/>
        <v>2.8400000333786011</v>
      </c>
      <c r="O46" s="3">
        <v>11.083069801330566</v>
      </c>
      <c r="P46" s="3">
        <v>14.304362297058105</v>
      </c>
      <c r="Q46" s="3">
        <v>9.9810371398925781</v>
      </c>
      <c r="R46" s="3">
        <v>399.23342895507812</v>
      </c>
      <c r="S46" s="3">
        <v>384.12222290039062</v>
      </c>
      <c r="T46" s="3">
        <v>3.2066140174865723</v>
      </c>
      <c r="U46" s="3">
        <v>6.3955512046813965</v>
      </c>
      <c r="V46" s="3">
        <v>17.812520980834961</v>
      </c>
      <c r="W46" s="3">
        <v>35.526847839355469</v>
      </c>
      <c r="X46" s="3">
        <v>350.0264892578125</v>
      </c>
      <c r="Y46" s="3">
        <v>1701.3421630859375</v>
      </c>
      <c r="Z46" s="3">
        <v>2.2765097618103027</v>
      </c>
      <c r="AA46" s="3">
        <v>73.591102600097656</v>
      </c>
      <c r="AB46" s="3">
        <v>-1.0996510982513428</v>
      </c>
      <c r="AC46" s="3">
        <v>0.43768513202667236</v>
      </c>
      <c r="AD46" s="3">
        <v>1</v>
      </c>
      <c r="AE46" s="3">
        <v>-0.21956524252891541</v>
      </c>
      <c r="AF46" s="3">
        <v>2.737391471862793</v>
      </c>
      <c r="AG46" s="3">
        <v>1</v>
      </c>
      <c r="AH46" s="3">
        <v>0</v>
      </c>
      <c r="AI46" s="3">
        <v>0.15999999642372131</v>
      </c>
      <c r="AJ46" s="3">
        <v>111115</v>
      </c>
      <c r="AK46" s="4">
        <f t="shared" si="8"/>
        <v>0.58337748209635409</v>
      </c>
      <c r="AL46" s="4">
        <f t="shared" si="9"/>
        <v>1.8723287210365312E-3</v>
      </c>
      <c r="AM46" s="4">
        <f t="shared" si="10"/>
        <v>287.45436229705808</v>
      </c>
      <c r="AN46" s="4">
        <f t="shared" si="11"/>
        <v>284.23306980133054</v>
      </c>
      <c r="AO46" s="4">
        <f t="shared" si="12"/>
        <v>272.21474000927628</v>
      </c>
      <c r="AP46" s="4">
        <f t="shared" si="13"/>
        <v>1.8891813609185855</v>
      </c>
      <c r="AQ46" s="4">
        <f t="shared" si="14"/>
        <v>1.6362358187054651</v>
      </c>
      <c r="AR46" s="4">
        <f t="shared" si="15"/>
        <v>22.234152783346037</v>
      </c>
      <c r="AS46" s="4">
        <f t="shared" si="16"/>
        <v>15.83860157866464</v>
      </c>
      <c r="AT46" s="4">
        <f t="shared" si="17"/>
        <v>12.693716049194336</v>
      </c>
      <c r="AU46" s="4">
        <f t="shared" si="18"/>
        <v>1.473287072282274</v>
      </c>
      <c r="AV46" s="4">
        <f t="shared" si="19"/>
        <v>0.11652080540978856</v>
      </c>
      <c r="AW46" s="4">
        <f t="shared" si="20"/>
        <v>0.47065566488788679</v>
      </c>
      <c r="AX46" s="4">
        <f t="shared" si="21"/>
        <v>1.0026314073943872</v>
      </c>
      <c r="AY46" s="4">
        <f t="shared" si="22"/>
        <v>7.3257564776463682E-2</v>
      </c>
      <c r="AZ46" s="4">
        <f t="shared" si="23"/>
        <v>19.524043349714109</v>
      </c>
      <c r="BA46" s="4">
        <f t="shared" si="24"/>
        <v>0.69067704125943941</v>
      </c>
      <c r="BB46" s="4">
        <f t="shared" si="25"/>
        <v>30.695129250422081</v>
      </c>
      <c r="BC46" s="4">
        <f t="shared" si="26"/>
        <v>380.27361334578109</v>
      </c>
      <c r="BD46" s="4">
        <f t="shared" si="27"/>
        <v>6.5352424709191285E-3</v>
      </c>
    </row>
    <row r="47" spans="1:108" s="4" customFormat="1" x14ac:dyDescent="0.25">
      <c r="A47" s="3">
        <v>38</v>
      </c>
      <c r="B47" s="3" t="s">
        <v>94</v>
      </c>
      <c r="C47" s="3">
        <v>2427.5</v>
      </c>
      <c r="D47" s="3">
        <v>0</v>
      </c>
      <c r="E47" s="4">
        <f t="shared" si="0"/>
        <v>8.1061972357120542</v>
      </c>
      <c r="F47" s="4">
        <f t="shared" si="1"/>
        <v>0.12155941813796524</v>
      </c>
      <c r="G47" s="4">
        <f t="shared" si="2"/>
        <v>265.20540121914695</v>
      </c>
      <c r="H47" s="4">
        <f t="shared" si="3"/>
        <v>1.8722649044487254</v>
      </c>
      <c r="I47" s="4">
        <f t="shared" si="4"/>
        <v>1.1650652285379746</v>
      </c>
      <c r="J47" s="4">
        <f t="shared" si="5"/>
        <v>14.299430847167969</v>
      </c>
      <c r="K47" s="3">
        <v>6</v>
      </c>
      <c r="L47" s="4">
        <f t="shared" si="6"/>
        <v>1.4200000166893005</v>
      </c>
      <c r="M47" s="3">
        <v>1</v>
      </c>
      <c r="N47" s="4">
        <f t="shared" si="7"/>
        <v>2.8400000333786011</v>
      </c>
      <c r="O47" s="3">
        <v>11.0836181640625</v>
      </c>
      <c r="P47" s="3">
        <v>14.299430847167969</v>
      </c>
      <c r="Q47" s="3">
        <v>9.9809274673461914</v>
      </c>
      <c r="R47" s="3">
        <v>399.23287963867187</v>
      </c>
      <c r="S47" s="3">
        <v>384.10568237304687</v>
      </c>
      <c r="T47" s="3">
        <v>3.2067339420318604</v>
      </c>
      <c r="U47" s="3">
        <v>6.3953900337219238</v>
      </c>
      <c r="V47" s="3">
        <v>17.812713623046875</v>
      </c>
      <c r="W47" s="3">
        <v>35.525009155273438</v>
      </c>
      <c r="X47" s="3">
        <v>350.04547119140625</v>
      </c>
      <c r="Y47" s="3">
        <v>1701.35205078125</v>
      </c>
      <c r="Z47" s="3">
        <v>2.2075238227844238</v>
      </c>
      <c r="AA47" s="3">
        <v>73.591827392578125</v>
      </c>
      <c r="AB47" s="3">
        <v>-1.0996510982513428</v>
      </c>
      <c r="AC47" s="3">
        <v>0.43768513202667236</v>
      </c>
      <c r="AD47" s="3">
        <v>1</v>
      </c>
      <c r="AE47" s="3">
        <v>-0.21956524252891541</v>
      </c>
      <c r="AF47" s="3">
        <v>2.737391471862793</v>
      </c>
      <c r="AG47" s="3">
        <v>1</v>
      </c>
      <c r="AH47" s="3">
        <v>0</v>
      </c>
      <c r="AI47" s="3">
        <v>0.15999999642372131</v>
      </c>
      <c r="AJ47" s="3">
        <v>111115</v>
      </c>
      <c r="AK47" s="4">
        <f t="shared" si="8"/>
        <v>0.58340911865234368</v>
      </c>
      <c r="AL47" s="4">
        <f t="shared" si="9"/>
        <v>1.8722649044487253E-3</v>
      </c>
      <c r="AM47" s="4">
        <f t="shared" si="10"/>
        <v>287.44943084716795</v>
      </c>
      <c r="AN47" s="4">
        <f t="shared" si="11"/>
        <v>284.23361816406248</v>
      </c>
      <c r="AO47" s="4">
        <f t="shared" si="12"/>
        <v>272.21632204049092</v>
      </c>
      <c r="AP47" s="4">
        <f t="shared" si="13"/>
        <v>1.8899178357669659</v>
      </c>
      <c r="AQ47" s="4">
        <f t="shared" si="14"/>
        <v>1.6357136680078528</v>
      </c>
      <c r="AR47" s="4">
        <f t="shared" si="15"/>
        <v>22.226838576545763</v>
      </c>
      <c r="AS47" s="4">
        <f t="shared" si="16"/>
        <v>15.831448542823839</v>
      </c>
      <c r="AT47" s="4">
        <f t="shared" si="17"/>
        <v>12.691524505615234</v>
      </c>
      <c r="AU47" s="4">
        <f t="shared" si="18"/>
        <v>1.4730754584724619</v>
      </c>
      <c r="AV47" s="4">
        <f t="shared" si="19"/>
        <v>0.11656992109090318</v>
      </c>
      <c r="AW47" s="4">
        <f t="shared" si="20"/>
        <v>0.47064843946987822</v>
      </c>
      <c r="AX47" s="4">
        <f t="shared" si="21"/>
        <v>1.0024270190025837</v>
      </c>
      <c r="AY47" s="4">
        <f t="shared" si="22"/>
        <v>7.3288627479127288E-2</v>
      </c>
      <c r="AZ47" s="4">
        <f t="shared" si="23"/>
        <v>19.51695011009889</v>
      </c>
      <c r="BA47" s="4">
        <f t="shared" si="24"/>
        <v>0.69044904407734609</v>
      </c>
      <c r="BB47" s="4">
        <f t="shared" si="25"/>
        <v>30.705145291717962</v>
      </c>
      <c r="BC47" s="4">
        <f t="shared" si="26"/>
        <v>380.25238443657025</v>
      </c>
      <c r="BD47" s="4">
        <f t="shared" si="27"/>
        <v>6.5457042236478167E-3</v>
      </c>
    </row>
    <row r="48" spans="1:108" s="4" customFormat="1" x14ac:dyDescent="0.25">
      <c r="A48" s="3">
        <v>39</v>
      </c>
      <c r="B48" s="3" t="s">
        <v>94</v>
      </c>
      <c r="C48" s="3">
        <v>2428.5</v>
      </c>
      <c r="D48" s="3">
        <v>0</v>
      </c>
      <c r="E48" s="4">
        <f t="shared" si="0"/>
        <v>8.1127288012003422</v>
      </c>
      <c r="F48" s="4">
        <f t="shared" si="1"/>
        <v>0.12155716301352937</v>
      </c>
      <c r="G48" s="4">
        <f t="shared" si="2"/>
        <v>265.09731435725666</v>
      </c>
      <c r="H48" s="4">
        <f t="shared" si="3"/>
        <v>1.8715415131526398</v>
      </c>
      <c r="I48" s="4">
        <f t="shared" si="4"/>
        <v>1.1646481201803902</v>
      </c>
      <c r="J48" s="4">
        <f t="shared" si="5"/>
        <v>14.294607162475586</v>
      </c>
      <c r="K48" s="3">
        <v>6</v>
      </c>
      <c r="L48" s="4">
        <f t="shared" si="6"/>
        <v>1.4200000166893005</v>
      </c>
      <c r="M48" s="3">
        <v>1</v>
      </c>
      <c r="N48" s="4">
        <f t="shared" si="7"/>
        <v>2.8400000333786011</v>
      </c>
      <c r="O48" s="3">
        <v>11.084183692932129</v>
      </c>
      <c r="P48" s="3">
        <v>14.294607162475586</v>
      </c>
      <c r="Q48" s="3">
        <v>9.9812536239624023</v>
      </c>
      <c r="R48" s="3">
        <v>399.22189331054687</v>
      </c>
      <c r="S48" s="3">
        <v>384.083984375</v>
      </c>
      <c r="T48" s="3">
        <v>3.2066378593444824</v>
      </c>
      <c r="U48" s="3">
        <v>6.3940792083740234</v>
      </c>
      <c r="V48" s="3">
        <v>17.811622619628906</v>
      </c>
      <c r="W48" s="3">
        <v>35.516616821289063</v>
      </c>
      <c r="X48" s="3">
        <v>350.04403686523437</v>
      </c>
      <c r="Y48" s="3">
        <v>1701.3394775390625</v>
      </c>
      <c r="Z48" s="3">
        <v>2.2715287208557129</v>
      </c>
      <c r="AA48" s="3">
        <v>73.592292785644531</v>
      </c>
      <c r="AB48" s="3">
        <v>-1.0996510982513428</v>
      </c>
      <c r="AC48" s="3">
        <v>0.43768513202667236</v>
      </c>
      <c r="AD48" s="3">
        <v>1</v>
      </c>
      <c r="AE48" s="3">
        <v>-0.21956524252891541</v>
      </c>
      <c r="AF48" s="3">
        <v>2.737391471862793</v>
      </c>
      <c r="AG48" s="3">
        <v>1</v>
      </c>
      <c r="AH48" s="3">
        <v>0</v>
      </c>
      <c r="AI48" s="3">
        <v>0.15999999642372131</v>
      </c>
      <c r="AJ48" s="3">
        <v>111115</v>
      </c>
      <c r="AK48" s="4">
        <f t="shared" si="8"/>
        <v>0.58340672810872385</v>
      </c>
      <c r="AL48" s="4">
        <f t="shared" si="9"/>
        <v>1.8715415131526397E-3</v>
      </c>
      <c r="AM48" s="4">
        <f t="shared" si="10"/>
        <v>287.44460716247556</v>
      </c>
      <c r="AN48" s="4">
        <f t="shared" si="11"/>
        <v>284.23418369293211</v>
      </c>
      <c r="AO48" s="4">
        <f t="shared" si="12"/>
        <v>272.21431032178589</v>
      </c>
      <c r="AP48" s="4">
        <f t="shared" si="13"/>
        <v>1.8909491457674639</v>
      </c>
      <c r="AQ48" s="4">
        <f t="shared" si="14"/>
        <v>1.6352030693776536</v>
      </c>
      <c r="AR48" s="4">
        <f t="shared" si="15"/>
        <v>22.2197598074649</v>
      </c>
      <c r="AS48" s="4">
        <f t="shared" si="16"/>
        <v>15.825680599090877</v>
      </c>
      <c r="AT48" s="4">
        <f t="shared" si="17"/>
        <v>12.689395427703857</v>
      </c>
      <c r="AU48" s="4">
        <f t="shared" si="18"/>
        <v>1.472869901907617</v>
      </c>
      <c r="AV48" s="4">
        <f t="shared" si="19"/>
        <v>0.11656784729209116</v>
      </c>
      <c r="AW48" s="4">
        <f t="shared" si="20"/>
        <v>0.47055494919726332</v>
      </c>
      <c r="AX48" s="4">
        <f t="shared" si="21"/>
        <v>1.0023149527103536</v>
      </c>
      <c r="AY48" s="4">
        <f t="shared" si="22"/>
        <v>7.3287315923454763E-2</v>
      </c>
      <c r="AZ48" s="4">
        <f t="shared" si="23"/>
        <v>19.50911917486728</v>
      </c>
      <c r="BA48" s="4">
        <f t="shared" si="24"/>
        <v>0.69020663485522782</v>
      </c>
      <c r="BB48" s="4">
        <f t="shared" si="25"/>
        <v>30.708566016492878</v>
      </c>
      <c r="BC48" s="4">
        <f t="shared" si="26"/>
        <v>380.22758164510594</v>
      </c>
      <c r="BD48" s="4">
        <f t="shared" si="27"/>
        <v>6.5521356154034927E-3</v>
      </c>
    </row>
    <row r="49" spans="1:108" s="4" customFormat="1" x14ac:dyDescent="0.25">
      <c r="A49" s="3">
        <v>40</v>
      </c>
      <c r="B49" s="3" t="s">
        <v>95</v>
      </c>
      <c r="C49" s="3">
        <v>2429.5</v>
      </c>
      <c r="D49" s="3">
        <v>0</v>
      </c>
      <c r="E49" s="4">
        <f t="shared" si="0"/>
        <v>8.1391228164588352</v>
      </c>
      <c r="F49" s="4">
        <f t="shared" si="1"/>
        <v>0.12139719353046963</v>
      </c>
      <c r="G49" s="4">
        <f t="shared" si="2"/>
        <v>264.58868373905716</v>
      </c>
      <c r="H49" s="4">
        <f t="shared" si="3"/>
        <v>1.8700383254997399</v>
      </c>
      <c r="I49" s="4">
        <f t="shared" si="4"/>
        <v>1.1651802117038574</v>
      </c>
      <c r="J49" s="4">
        <f t="shared" si="5"/>
        <v>14.29817008972168</v>
      </c>
      <c r="K49" s="3">
        <v>6</v>
      </c>
      <c r="L49" s="4">
        <f t="shared" si="6"/>
        <v>1.4200000166893005</v>
      </c>
      <c r="M49" s="3">
        <v>1</v>
      </c>
      <c r="N49" s="4">
        <f t="shared" si="7"/>
        <v>2.8400000333786011</v>
      </c>
      <c r="O49" s="3">
        <v>11.084429740905762</v>
      </c>
      <c r="P49" s="3">
        <v>14.29817008972168</v>
      </c>
      <c r="Q49" s="3">
        <v>9.9815378189086914</v>
      </c>
      <c r="R49" s="3">
        <v>399.25686645507812</v>
      </c>
      <c r="S49" s="3">
        <v>384.07391357421875</v>
      </c>
      <c r="T49" s="3">
        <v>3.2069191932678223</v>
      </c>
      <c r="U49" s="3">
        <v>6.3919801712036133</v>
      </c>
      <c r="V49" s="3">
        <v>17.812877655029297</v>
      </c>
      <c r="W49" s="3">
        <v>35.504344940185547</v>
      </c>
      <c r="X49" s="3">
        <v>350.0250244140625</v>
      </c>
      <c r="Y49" s="3">
        <v>1701.3701171875</v>
      </c>
      <c r="Z49" s="3">
        <v>2.159477710723877</v>
      </c>
      <c r="AA49" s="3">
        <v>73.592216491699219</v>
      </c>
      <c r="AB49" s="3">
        <v>-1.0996510982513428</v>
      </c>
      <c r="AC49" s="3">
        <v>0.43768513202667236</v>
      </c>
      <c r="AD49" s="3">
        <v>1</v>
      </c>
      <c r="AE49" s="3">
        <v>-0.21956524252891541</v>
      </c>
      <c r="AF49" s="3">
        <v>2.737391471862793</v>
      </c>
      <c r="AG49" s="3">
        <v>1</v>
      </c>
      <c r="AH49" s="3">
        <v>0</v>
      </c>
      <c r="AI49" s="3">
        <v>0.15999999642372131</v>
      </c>
      <c r="AJ49" s="3">
        <v>111115</v>
      </c>
      <c r="AK49" s="4">
        <f t="shared" si="8"/>
        <v>0.58337504069010404</v>
      </c>
      <c r="AL49" s="4">
        <f t="shared" si="9"/>
        <v>1.8700383254997399E-3</v>
      </c>
      <c r="AM49" s="4">
        <f t="shared" si="10"/>
        <v>287.44817008972166</v>
      </c>
      <c r="AN49" s="4">
        <f t="shared" si="11"/>
        <v>284.23442974090574</v>
      </c>
      <c r="AO49" s="4">
        <f t="shared" si="12"/>
        <v>272.21921266542631</v>
      </c>
      <c r="AP49" s="4">
        <f t="shared" si="13"/>
        <v>1.8913870448727934</v>
      </c>
      <c r="AQ49" s="4">
        <f t="shared" si="14"/>
        <v>1.6355802002737223</v>
      </c>
      <c r="AR49" s="4">
        <f t="shared" si="15"/>
        <v>22.224907445996092</v>
      </c>
      <c r="AS49" s="4">
        <f t="shared" si="16"/>
        <v>15.832927274792478</v>
      </c>
      <c r="AT49" s="4">
        <f t="shared" si="17"/>
        <v>12.691299915313721</v>
      </c>
      <c r="AU49" s="4">
        <f t="shared" si="18"/>
        <v>1.4730537737114064</v>
      </c>
      <c r="AV49" s="4">
        <f t="shared" si="19"/>
        <v>0.11642073226307791</v>
      </c>
      <c r="AW49" s="4">
        <f t="shared" si="20"/>
        <v>0.47039998856986492</v>
      </c>
      <c r="AX49" s="4">
        <f t="shared" si="21"/>
        <v>1.0026537851415416</v>
      </c>
      <c r="AY49" s="4">
        <f t="shared" si="22"/>
        <v>7.3194275034421219E-2</v>
      </c>
      <c r="AZ49" s="4">
        <f t="shared" si="23"/>
        <v>19.471667694978432</v>
      </c>
      <c r="BA49" s="4">
        <f t="shared" si="24"/>
        <v>0.68890042876584956</v>
      </c>
      <c r="BB49" s="4">
        <f t="shared" si="25"/>
        <v>30.689042349725824</v>
      </c>
      <c r="BC49" s="4">
        <f t="shared" si="26"/>
        <v>380.20496439355702</v>
      </c>
      <c r="BD49" s="4">
        <f t="shared" si="27"/>
        <v>6.5696639496103781E-3</v>
      </c>
    </row>
    <row r="50" spans="1:108" s="4" customFormat="1" x14ac:dyDescent="0.25">
      <c r="A50" s="3">
        <v>41</v>
      </c>
      <c r="B50" s="3" t="s">
        <v>96</v>
      </c>
      <c r="C50" s="3">
        <v>2430</v>
      </c>
      <c r="D50" s="3">
        <v>0</v>
      </c>
      <c r="E50" s="4">
        <f t="shared" si="0"/>
        <v>8.1575773125039923</v>
      </c>
      <c r="F50" s="4">
        <f t="shared" si="1"/>
        <v>0.12134508964847422</v>
      </c>
      <c r="G50" s="4">
        <f t="shared" si="2"/>
        <v>264.30203498494501</v>
      </c>
      <c r="H50" s="4">
        <f t="shared" si="3"/>
        <v>1.8703175156044587</v>
      </c>
      <c r="I50" s="4">
        <f t="shared" si="4"/>
        <v>1.1658274724663016</v>
      </c>
      <c r="J50" s="4">
        <f t="shared" si="5"/>
        <v>14.304295539855957</v>
      </c>
      <c r="K50" s="3">
        <v>6</v>
      </c>
      <c r="L50" s="4">
        <f t="shared" si="6"/>
        <v>1.4200000166893005</v>
      </c>
      <c r="M50" s="3">
        <v>1</v>
      </c>
      <c r="N50" s="4">
        <f t="shared" si="7"/>
        <v>2.8400000333786011</v>
      </c>
      <c r="O50" s="3">
        <v>11.084647178649902</v>
      </c>
      <c r="P50" s="3">
        <v>14.304295539855957</v>
      </c>
      <c r="Q50" s="3">
        <v>9.98150634765625</v>
      </c>
      <c r="R50" s="3">
        <v>399.3011474609375</v>
      </c>
      <c r="S50" s="3">
        <v>384.08673095703125</v>
      </c>
      <c r="T50" s="3">
        <v>3.2065513134002686</v>
      </c>
      <c r="U50" s="3">
        <v>6.3920049667358398</v>
      </c>
      <c r="V50" s="3">
        <v>17.810556411743164</v>
      </c>
      <c r="W50" s="3">
        <v>35.503929138183594</v>
      </c>
      <c r="X50" s="3">
        <v>350.03411865234375</v>
      </c>
      <c r="Y50" s="3">
        <v>1701.337646484375</v>
      </c>
      <c r="Z50" s="3">
        <v>2.2259645462036133</v>
      </c>
      <c r="AA50" s="3">
        <v>73.592132568359375</v>
      </c>
      <c r="AB50" s="3">
        <v>-1.0996510982513428</v>
      </c>
      <c r="AC50" s="3">
        <v>0.43768513202667236</v>
      </c>
      <c r="AD50" s="3">
        <v>1</v>
      </c>
      <c r="AE50" s="3">
        <v>-0.21956524252891541</v>
      </c>
      <c r="AF50" s="3">
        <v>2.737391471862793</v>
      </c>
      <c r="AG50" s="3">
        <v>1</v>
      </c>
      <c r="AH50" s="3">
        <v>0</v>
      </c>
      <c r="AI50" s="3">
        <v>0.15999999642372131</v>
      </c>
      <c r="AJ50" s="3">
        <v>111115</v>
      </c>
      <c r="AK50" s="4">
        <f t="shared" si="8"/>
        <v>0.58339019775390621</v>
      </c>
      <c r="AL50" s="4">
        <f t="shared" si="9"/>
        <v>1.8703175156044587E-3</v>
      </c>
      <c r="AM50" s="4">
        <f t="shared" si="10"/>
        <v>287.45429553985593</v>
      </c>
      <c r="AN50" s="4">
        <f t="shared" si="11"/>
        <v>284.23464717864988</v>
      </c>
      <c r="AO50" s="4">
        <f t="shared" si="12"/>
        <v>272.21401735304244</v>
      </c>
      <c r="AP50" s="4">
        <f t="shared" si="13"/>
        <v>1.8904343349201893</v>
      </c>
      <c r="AQ50" s="4">
        <f t="shared" si="14"/>
        <v>1.6362287493559371</v>
      </c>
      <c r="AR50" s="4">
        <f t="shared" si="15"/>
        <v>22.23374554115621</v>
      </c>
      <c r="AS50" s="4">
        <f t="shared" si="16"/>
        <v>15.841740574420371</v>
      </c>
      <c r="AT50" s="4">
        <f t="shared" si="17"/>
        <v>12.69447135925293</v>
      </c>
      <c r="AU50" s="4">
        <f t="shared" si="18"/>
        <v>1.4733600106533047</v>
      </c>
      <c r="AV50" s="4">
        <f t="shared" si="19"/>
        <v>0.1163728117915979</v>
      </c>
      <c r="AW50" s="4">
        <f t="shared" si="20"/>
        <v>0.47040127688963546</v>
      </c>
      <c r="AX50" s="4">
        <f t="shared" si="21"/>
        <v>1.0029587337636692</v>
      </c>
      <c r="AY50" s="4">
        <f t="shared" si="22"/>
        <v>7.3163968688266273E-2</v>
      </c>
      <c r="AZ50" s="4">
        <f t="shared" si="23"/>
        <v>19.450550396699228</v>
      </c>
      <c r="BA50" s="4">
        <f t="shared" si="24"/>
        <v>0.6881311268587228</v>
      </c>
      <c r="BB50" s="4">
        <f t="shared" si="25"/>
        <v>30.676496487600602</v>
      </c>
      <c r="BC50" s="4">
        <f t="shared" si="26"/>
        <v>380.2090093927892</v>
      </c>
      <c r="BD50" s="4">
        <f t="shared" si="27"/>
        <v>6.5817980529712583E-3</v>
      </c>
    </row>
    <row r="51" spans="1:108" s="4" customFormat="1" x14ac:dyDescent="0.25">
      <c r="A51" s="3">
        <v>42</v>
      </c>
      <c r="B51" s="3" t="s">
        <v>97</v>
      </c>
      <c r="C51" s="3">
        <v>2431</v>
      </c>
      <c r="D51" s="3">
        <v>0</v>
      </c>
      <c r="E51" s="4">
        <f t="shared" si="0"/>
        <v>8.1508059143672362</v>
      </c>
      <c r="F51" s="4">
        <f t="shared" si="1"/>
        <v>0.12077589512055141</v>
      </c>
      <c r="G51" s="4">
        <f t="shared" si="2"/>
        <v>263.87624991483403</v>
      </c>
      <c r="H51" s="4">
        <f t="shared" si="3"/>
        <v>1.8689946433466349</v>
      </c>
      <c r="I51" s="4">
        <f t="shared" si="4"/>
        <v>1.1702376474290801</v>
      </c>
      <c r="J51" s="4">
        <f t="shared" si="5"/>
        <v>14.344341278076172</v>
      </c>
      <c r="K51" s="3">
        <v>6</v>
      </c>
      <c r="L51" s="4">
        <f t="shared" si="6"/>
        <v>1.4200000166893005</v>
      </c>
      <c r="M51" s="3">
        <v>1</v>
      </c>
      <c r="N51" s="4">
        <f t="shared" si="7"/>
        <v>2.8400000333786011</v>
      </c>
      <c r="O51" s="3">
        <v>11.085335731506348</v>
      </c>
      <c r="P51" s="3">
        <v>14.344341278076172</v>
      </c>
      <c r="Q51" s="3">
        <v>9.9818086624145508</v>
      </c>
      <c r="R51" s="3">
        <v>399.30374145507812</v>
      </c>
      <c r="S51" s="3">
        <v>384.10140991210937</v>
      </c>
      <c r="T51" s="3">
        <v>3.2064754962921143</v>
      </c>
      <c r="U51" s="3">
        <v>6.3897557258605957</v>
      </c>
      <c r="V51" s="3">
        <v>17.809354782104492</v>
      </c>
      <c r="W51" s="3">
        <v>35.489879608154297</v>
      </c>
      <c r="X51" s="3">
        <v>350.02615356445312</v>
      </c>
      <c r="Y51" s="3">
        <v>1701.262451171875</v>
      </c>
      <c r="Z51" s="3">
        <v>2.2948806285858154</v>
      </c>
      <c r="AA51" s="3">
        <v>73.592269897460938</v>
      </c>
      <c r="AB51" s="3">
        <v>-1.0996510982513428</v>
      </c>
      <c r="AC51" s="3">
        <v>0.43768513202667236</v>
      </c>
      <c r="AD51" s="3">
        <v>1</v>
      </c>
      <c r="AE51" s="3">
        <v>-0.21956524252891541</v>
      </c>
      <c r="AF51" s="3">
        <v>2.737391471862793</v>
      </c>
      <c r="AG51" s="3">
        <v>1</v>
      </c>
      <c r="AH51" s="3">
        <v>0</v>
      </c>
      <c r="AI51" s="3">
        <v>0.15999999642372131</v>
      </c>
      <c r="AJ51" s="3">
        <v>111115</v>
      </c>
      <c r="AK51" s="4">
        <f t="shared" si="8"/>
        <v>0.5833769226074218</v>
      </c>
      <c r="AL51" s="4">
        <f t="shared" si="9"/>
        <v>1.868994643346635E-3</v>
      </c>
      <c r="AM51" s="4">
        <f t="shared" si="10"/>
        <v>287.49434127807615</v>
      </c>
      <c r="AN51" s="4">
        <f t="shared" si="11"/>
        <v>284.23533573150632</v>
      </c>
      <c r="AO51" s="4">
        <f t="shared" si="12"/>
        <v>272.20198610331136</v>
      </c>
      <c r="AP51" s="4">
        <f t="shared" si="13"/>
        <v>1.886049551633977</v>
      </c>
      <c r="AQ51" s="4">
        <f t="shared" si="14"/>
        <v>1.6404742753854595</v>
      </c>
      <c r="AR51" s="4">
        <f t="shared" si="15"/>
        <v>22.2913938878526</v>
      </c>
      <c r="AS51" s="4">
        <f t="shared" si="16"/>
        <v>15.901638161992004</v>
      </c>
      <c r="AT51" s="4">
        <f t="shared" si="17"/>
        <v>12.71483850479126</v>
      </c>
      <c r="AU51" s="4">
        <f t="shared" si="18"/>
        <v>1.4753280121919916</v>
      </c>
      <c r="AV51" s="4">
        <f t="shared" si="19"/>
        <v>0.11584920792961474</v>
      </c>
      <c r="AW51" s="4">
        <f t="shared" si="20"/>
        <v>0.47023662795637938</v>
      </c>
      <c r="AX51" s="4">
        <f t="shared" si="21"/>
        <v>1.0050913842356122</v>
      </c>
      <c r="AY51" s="4">
        <f t="shared" si="22"/>
        <v>7.2832835507793084E-2</v>
      </c>
      <c r="AZ51" s="4">
        <f t="shared" si="23"/>
        <v>19.419252203262321</v>
      </c>
      <c r="BA51" s="4">
        <f t="shared" si="24"/>
        <v>0.68699630645775178</v>
      </c>
      <c r="BB51" s="4">
        <f t="shared" si="25"/>
        <v>30.57904787033403</v>
      </c>
      <c r="BC51" s="4">
        <f t="shared" si="26"/>
        <v>380.22690714623957</v>
      </c>
      <c r="BD51" s="4">
        <f t="shared" si="27"/>
        <v>6.5551353560934457E-3</v>
      </c>
    </row>
    <row r="52" spans="1:108" s="4" customFormat="1" x14ac:dyDescent="0.25">
      <c r="A52" s="3">
        <v>43</v>
      </c>
      <c r="B52" s="3" t="s">
        <v>98</v>
      </c>
      <c r="C52" s="3">
        <v>2432</v>
      </c>
      <c r="D52" s="3">
        <v>0</v>
      </c>
      <c r="E52" s="4">
        <f t="shared" si="0"/>
        <v>8.1483539094537747</v>
      </c>
      <c r="F52" s="4">
        <f t="shared" si="1"/>
        <v>0.12021117914571761</v>
      </c>
      <c r="G52" s="4">
        <f t="shared" si="2"/>
        <v>263.37498803508964</v>
      </c>
      <c r="H52" s="4">
        <f t="shared" si="3"/>
        <v>1.8690906378184786</v>
      </c>
      <c r="I52" s="4">
        <f t="shared" si="4"/>
        <v>1.1755229944521395</v>
      </c>
      <c r="J52" s="4">
        <f t="shared" si="5"/>
        <v>14.39445972442627</v>
      </c>
      <c r="K52" s="3">
        <v>6</v>
      </c>
      <c r="L52" s="4">
        <f t="shared" si="6"/>
        <v>1.4200000166893005</v>
      </c>
      <c r="M52" s="3">
        <v>1</v>
      </c>
      <c r="N52" s="4">
        <f t="shared" si="7"/>
        <v>2.8400000333786011</v>
      </c>
      <c r="O52" s="3">
        <v>11.086392402648926</v>
      </c>
      <c r="P52" s="3">
        <v>14.39445972442627</v>
      </c>
      <c r="Q52" s="3">
        <v>9.9818391799926758</v>
      </c>
      <c r="R52" s="3">
        <v>399.30374145507812</v>
      </c>
      <c r="S52" s="3">
        <v>384.10528564453125</v>
      </c>
      <c r="T52" s="3">
        <v>3.206852912902832</v>
      </c>
      <c r="U52" s="3">
        <v>6.3903474807739258</v>
      </c>
      <c r="V52" s="3">
        <v>17.810131072998047</v>
      </c>
      <c r="W52" s="3">
        <v>35.490535736083984</v>
      </c>
      <c r="X52" s="3">
        <v>350.02035522460937</v>
      </c>
      <c r="Y52" s="3">
        <v>1701.2327880859375</v>
      </c>
      <c r="Z52" s="3">
        <v>2.3576860427856445</v>
      </c>
      <c r="AA52" s="3">
        <v>73.59197998046875</v>
      </c>
      <c r="AB52" s="3">
        <v>-1.0996510982513428</v>
      </c>
      <c r="AC52" s="3">
        <v>0.43768513202667236</v>
      </c>
      <c r="AD52" s="3">
        <v>1</v>
      </c>
      <c r="AE52" s="3">
        <v>-0.21956524252891541</v>
      </c>
      <c r="AF52" s="3">
        <v>2.737391471862793</v>
      </c>
      <c r="AG52" s="3">
        <v>1</v>
      </c>
      <c r="AH52" s="3">
        <v>0</v>
      </c>
      <c r="AI52" s="3">
        <v>0.15999999642372131</v>
      </c>
      <c r="AJ52" s="3">
        <v>111115</v>
      </c>
      <c r="AK52" s="4">
        <f t="shared" si="8"/>
        <v>0.58336725870768225</v>
      </c>
      <c r="AL52" s="4">
        <f t="shared" si="9"/>
        <v>1.8690906378184787E-3</v>
      </c>
      <c r="AM52" s="4">
        <f t="shared" si="10"/>
        <v>287.54445972442625</v>
      </c>
      <c r="AN52" s="4">
        <f t="shared" si="11"/>
        <v>284.2363924026489</v>
      </c>
      <c r="AO52" s="4">
        <f t="shared" si="12"/>
        <v>272.19724000966744</v>
      </c>
      <c r="AP52" s="4">
        <f t="shared" si="13"/>
        <v>1.8797785520899355</v>
      </c>
      <c r="AQ52" s="4">
        <f t="shared" si="14"/>
        <v>1.6458013183254931</v>
      </c>
      <c r="AR52" s="4">
        <f t="shared" si="15"/>
        <v>22.363867893787983</v>
      </c>
      <c r="AS52" s="4">
        <f t="shared" si="16"/>
        <v>15.973520413014057</v>
      </c>
      <c r="AT52" s="4">
        <f t="shared" si="17"/>
        <v>12.740426063537598</v>
      </c>
      <c r="AU52" s="4">
        <f t="shared" si="18"/>
        <v>1.4778037201107446</v>
      </c>
      <c r="AV52" s="4">
        <f t="shared" si="19"/>
        <v>0.11532952491426804</v>
      </c>
      <c r="AW52" s="4">
        <f t="shared" si="20"/>
        <v>0.47027832387335367</v>
      </c>
      <c r="AX52" s="4">
        <f t="shared" si="21"/>
        <v>1.0075253962373909</v>
      </c>
      <c r="AY52" s="4">
        <f t="shared" si="22"/>
        <v>7.2504199373584433E-2</v>
      </c>
      <c r="AZ52" s="4">
        <f t="shared" si="23"/>
        <v>19.382286846834514</v>
      </c>
      <c r="BA52" s="4">
        <f t="shared" si="24"/>
        <v>0.68568436279949818</v>
      </c>
      <c r="BB52" s="4">
        <f t="shared" si="25"/>
        <v>30.47538592305704</v>
      </c>
      <c r="BC52" s="4">
        <f t="shared" si="26"/>
        <v>380.23194844436364</v>
      </c>
      <c r="BD52" s="4">
        <f t="shared" si="27"/>
        <v>6.5308617817155801E-3</v>
      </c>
    </row>
    <row r="53" spans="1:108" s="4" customFormat="1" x14ac:dyDescent="0.25">
      <c r="A53" s="3">
        <v>44</v>
      </c>
      <c r="B53" s="3" t="s">
        <v>99</v>
      </c>
      <c r="C53" s="3">
        <v>2432.5</v>
      </c>
      <c r="D53" s="3">
        <v>0</v>
      </c>
      <c r="E53" s="4">
        <f t="shared" si="0"/>
        <v>8.1659769673716731</v>
      </c>
      <c r="F53" s="4">
        <f t="shared" si="1"/>
        <v>0.11996921180612241</v>
      </c>
      <c r="G53" s="4">
        <f t="shared" si="2"/>
        <v>262.88875105264196</v>
      </c>
      <c r="H53" s="4">
        <f t="shared" si="3"/>
        <v>1.8696202328659215</v>
      </c>
      <c r="I53" s="4">
        <f t="shared" si="4"/>
        <v>1.1781106396716883</v>
      </c>
      <c r="J53" s="4">
        <f t="shared" si="5"/>
        <v>14.419228553771973</v>
      </c>
      <c r="K53" s="3">
        <v>6</v>
      </c>
      <c r="L53" s="4">
        <f t="shared" si="6"/>
        <v>1.4200000166893005</v>
      </c>
      <c r="M53" s="3">
        <v>1</v>
      </c>
      <c r="N53" s="4">
        <f t="shared" si="7"/>
        <v>2.8400000333786011</v>
      </c>
      <c r="O53" s="3">
        <v>11.086562156677246</v>
      </c>
      <c r="P53" s="3">
        <v>14.419228553771973</v>
      </c>
      <c r="Q53" s="3">
        <v>9.9813652038574219</v>
      </c>
      <c r="R53" s="3">
        <v>399.32260131835937</v>
      </c>
      <c r="S53" s="3">
        <v>384.093505859375</v>
      </c>
      <c r="T53" s="3">
        <v>3.2066099643707275</v>
      </c>
      <c r="U53" s="3">
        <v>6.3910293579101563</v>
      </c>
      <c r="V53" s="3">
        <v>17.808597564697266</v>
      </c>
      <c r="W53" s="3">
        <v>35.49395751953125</v>
      </c>
      <c r="X53" s="3">
        <v>350.01760864257813</v>
      </c>
      <c r="Y53" s="3">
        <v>1701.24462890625</v>
      </c>
      <c r="Z53" s="3">
        <v>2.36753249168396</v>
      </c>
      <c r="AA53" s="3">
        <v>73.592048645019531</v>
      </c>
      <c r="AB53" s="3">
        <v>-1.0996510982513428</v>
      </c>
      <c r="AC53" s="3">
        <v>0.43768513202667236</v>
      </c>
      <c r="AD53" s="3">
        <v>1</v>
      </c>
      <c r="AE53" s="3">
        <v>-0.21956524252891541</v>
      </c>
      <c r="AF53" s="3">
        <v>2.737391471862793</v>
      </c>
      <c r="AG53" s="3">
        <v>1</v>
      </c>
      <c r="AH53" s="3">
        <v>0</v>
      </c>
      <c r="AI53" s="3">
        <v>0.15999999642372131</v>
      </c>
      <c r="AJ53" s="3">
        <v>111115</v>
      </c>
      <c r="AK53" s="4">
        <f t="shared" si="8"/>
        <v>0.58336268107096345</v>
      </c>
      <c r="AL53" s="4">
        <f t="shared" si="9"/>
        <v>1.8696202328659214E-3</v>
      </c>
      <c r="AM53" s="4">
        <f t="shared" si="10"/>
        <v>287.56922855377195</v>
      </c>
      <c r="AN53" s="4">
        <f t="shared" si="11"/>
        <v>284.23656215667722</v>
      </c>
      <c r="AO53" s="4">
        <f t="shared" si="12"/>
        <v>272.19913454087509</v>
      </c>
      <c r="AP53" s="4">
        <f t="shared" si="13"/>
        <v>1.876432062592426</v>
      </c>
      <c r="AQ53" s="4">
        <f t="shared" si="14"/>
        <v>1.6484395830707603</v>
      </c>
      <c r="AR53" s="4">
        <f t="shared" si="15"/>
        <v>22.399696888752416</v>
      </c>
      <c r="AS53" s="4">
        <f t="shared" si="16"/>
        <v>16.00866753084226</v>
      </c>
      <c r="AT53" s="4">
        <f t="shared" si="17"/>
        <v>12.752895355224609</v>
      </c>
      <c r="AU53" s="4">
        <f t="shared" si="18"/>
        <v>1.4790115023354431</v>
      </c>
      <c r="AV53" s="4">
        <f t="shared" si="19"/>
        <v>0.11510679243984145</v>
      </c>
      <c r="AW53" s="4">
        <f t="shared" si="20"/>
        <v>0.47032894339907216</v>
      </c>
      <c r="AX53" s="4">
        <f t="shared" si="21"/>
        <v>1.0086825589363708</v>
      </c>
      <c r="AY53" s="4">
        <f t="shared" si="22"/>
        <v>7.2363353568687103E-2</v>
      </c>
      <c r="AZ53" s="4">
        <f t="shared" si="23"/>
        <v>19.346521755694457</v>
      </c>
      <c r="BA53" s="4">
        <f t="shared" si="24"/>
        <v>0.68443945821070784</v>
      </c>
      <c r="BB53" s="4">
        <f t="shared" si="25"/>
        <v>30.426884401268882</v>
      </c>
      <c r="BC53" s="4">
        <f t="shared" si="26"/>
        <v>380.21179150149277</v>
      </c>
      <c r="BD53" s="4">
        <f t="shared" si="27"/>
        <v>6.5349166639053751E-3</v>
      </c>
    </row>
    <row r="54" spans="1:108" s="4" customFormat="1" x14ac:dyDescent="0.25">
      <c r="A54" s="3">
        <v>45</v>
      </c>
      <c r="B54" s="3" t="s">
        <v>100</v>
      </c>
      <c r="C54" s="3">
        <v>2433.5</v>
      </c>
      <c r="D54" s="3">
        <v>0</v>
      </c>
      <c r="E54" s="4">
        <f t="shared" si="0"/>
        <v>8.1271080375883269</v>
      </c>
      <c r="F54" s="4">
        <f t="shared" si="1"/>
        <v>0.11930532384898879</v>
      </c>
      <c r="G54" s="4">
        <f t="shared" si="2"/>
        <v>262.7931268260968</v>
      </c>
      <c r="H54" s="4">
        <f t="shared" si="3"/>
        <v>1.8706410583211166</v>
      </c>
      <c r="I54" s="4">
        <f t="shared" si="4"/>
        <v>1.1849887123087952</v>
      </c>
      <c r="J54" s="4">
        <f t="shared" si="5"/>
        <v>14.485184669494629</v>
      </c>
      <c r="K54" s="3">
        <v>6</v>
      </c>
      <c r="L54" s="4">
        <f t="shared" si="6"/>
        <v>1.4200000166893005</v>
      </c>
      <c r="M54" s="3">
        <v>1</v>
      </c>
      <c r="N54" s="4">
        <f t="shared" si="7"/>
        <v>2.8400000333786011</v>
      </c>
      <c r="O54" s="3">
        <v>11.087253570556641</v>
      </c>
      <c r="P54" s="3">
        <v>14.485184669494629</v>
      </c>
      <c r="Q54" s="3">
        <v>9.9813089370727539</v>
      </c>
      <c r="R54" s="3">
        <v>399.2760009765625</v>
      </c>
      <c r="S54" s="3">
        <v>384.11236572265625</v>
      </c>
      <c r="T54" s="3">
        <v>3.2070331573486328</v>
      </c>
      <c r="U54" s="3">
        <v>6.3932757377624512</v>
      </c>
      <c r="V54" s="3">
        <v>17.810134887695313</v>
      </c>
      <c r="W54" s="3">
        <v>35.504810333251953</v>
      </c>
      <c r="X54" s="3">
        <v>350.00753784179687</v>
      </c>
      <c r="Y54" s="3">
        <v>1701.218505859375</v>
      </c>
      <c r="Z54" s="3">
        <v>2.4291036128997803</v>
      </c>
      <c r="AA54" s="3">
        <v>73.592063903808594</v>
      </c>
      <c r="AB54" s="3">
        <v>-1.0996510982513428</v>
      </c>
      <c r="AC54" s="3">
        <v>0.43768513202667236</v>
      </c>
      <c r="AD54" s="3">
        <v>1</v>
      </c>
      <c r="AE54" s="3">
        <v>-0.21956524252891541</v>
      </c>
      <c r="AF54" s="3">
        <v>2.737391471862793</v>
      </c>
      <c r="AG54" s="3">
        <v>1</v>
      </c>
      <c r="AH54" s="3">
        <v>0</v>
      </c>
      <c r="AI54" s="3">
        <v>0.15999999642372131</v>
      </c>
      <c r="AJ54" s="3">
        <v>111115</v>
      </c>
      <c r="AK54" s="4">
        <f t="shared" si="8"/>
        <v>0.58334589640299472</v>
      </c>
      <c r="AL54" s="4">
        <f t="shared" si="9"/>
        <v>1.8706410583211165E-3</v>
      </c>
      <c r="AM54" s="4">
        <f t="shared" si="10"/>
        <v>287.63518466949461</v>
      </c>
      <c r="AN54" s="4">
        <f t="shared" si="11"/>
        <v>284.23725357055662</v>
      </c>
      <c r="AO54" s="4">
        <f t="shared" si="12"/>
        <v>272.19495485346852</v>
      </c>
      <c r="AP54" s="4">
        <f t="shared" si="13"/>
        <v>1.8676418940407864</v>
      </c>
      <c r="AQ54" s="4">
        <f t="shared" si="14"/>
        <v>1.6554830689568787</v>
      </c>
      <c r="AR54" s="4">
        <f t="shared" si="15"/>
        <v>22.495402100975767</v>
      </c>
      <c r="AS54" s="4">
        <f t="shared" si="16"/>
        <v>16.102126363213316</v>
      </c>
      <c r="AT54" s="4">
        <f t="shared" si="17"/>
        <v>12.786219120025635</v>
      </c>
      <c r="AU54" s="4">
        <f t="shared" si="18"/>
        <v>1.4822435220906782</v>
      </c>
      <c r="AV54" s="4">
        <f t="shared" si="19"/>
        <v>0.11449549229039394</v>
      </c>
      <c r="AW54" s="4">
        <f t="shared" si="20"/>
        <v>0.47049435664808337</v>
      </c>
      <c r="AX54" s="4">
        <f t="shared" si="21"/>
        <v>1.0117491654425947</v>
      </c>
      <c r="AY54" s="4">
        <f t="shared" si="22"/>
        <v>7.1976811795210913E-2</v>
      </c>
      <c r="AZ54" s="4">
        <f t="shared" si="23"/>
        <v>19.339488582867791</v>
      </c>
      <c r="BA54" s="4">
        <f t="shared" si="24"/>
        <v>0.68415690375311544</v>
      </c>
      <c r="BB54" s="4">
        <f t="shared" si="25"/>
        <v>30.299342017265683</v>
      </c>
      <c r="BC54" s="4">
        <f t="shared" si="26"/>
        <v>380.24912779244681</v>
      </c>
      <c r="BD54" s="4">
        <f t="shared" si="27"/>
        <v>6.4759129750474346E-3</v>
      </c>
      <c r="BE54" s="4">
        <f>AVERAGE(E40:E54)</f>
        <v>8.1349022565867593</v>
      </c>
      <c r="BF54" s="4">
        <f t="shared" ref="BF54" si="80">AVERAGE(F40:F54)</f>
        <v>0.12098590744333697</v>
      </c>
      <c r="BG54" s="4">
        <f t="shared" ref="BG54" si="81">AVERAGE(G40:G54)</f>
        <v>264.27038935957182</v>
      </c>
      <c r="BH54" s="4">
        <f t="shared" ref="BH54" si="82">AVERAGE(H40:H54)</f>
        <v>1.8710930997110724</v>
      </c>
      <c r="BI54" s="4">
        <f t="shared" ref="BI54" si="83">AVERAGE(I40:I54)</f>
        <v>1.1696232948087972</v>
      </c>
      <c r="BJ54" s="4">
        <f t="shared" ref="BJ54" si="84">AVERAGE(J40:J54)</f>
        <v>14.34101219177246</v>
      </c>
      <c r="BK54" s="4">
        <f t="shared" ref="BK54" si="85">AVERAGE(K40:K54)</f>
        <v>6</v>
      </c>
      <c r="BL54" s="4">
        <f t="shared" ref="BL54" si="86">AVERAGE(L40:L54)</f>
        <v>1.4200000166893005</v>
      </c>
      <c r="BM54" s="4">
        <f t="shared" ref="BM54" si="87">AVERAGE(M40:M54)</f>
        <v>1</v>
      </c>
      <c r="BN54" s="4">
        <f t="shared" ref="BN54" si="88">AVERAGE(N40:N54)</f>
        <v>2.8400000333786011</v>
      </c>
      <c r="BO54" s="4">
        <f t="shared" ref="BO54" si="89">AVERAGE(O40:O54)</f>
        <v>11.083418210347494</v>
      </c>
      <c r="BP54" s="4">
        <f t="shared" ref="BP54" si="90">AVERAGE(P40:P54)</f>
        <v>14.34101219177246</v>
      </c>
      <c r="BQ54" s="4">
        <f t="shared" ref="BQ54" si="91">AVERAGE(Q40:Q54)</f>
        <v>9.9815761566162102</v>
      </c>
      <c r="BR54" s="4">
        <f t="shared" ref="BR54" si="92">AVERAGE(R40:R54)</f>
        <v>399.27125244140626</v>
      </c>
      <c r="BS54" s="4">
        <f t="shared" ref="BS54" si="93">AVERAGE(S40:S54)</f>
        <v>384.09426676432292</v>
      </c>
      <c r="BT54" s="4">
        <f t="shared" ref="BT54" si="94">AVERAGE(T40:T54)</f>
        <v>3.2064985116322835</v>
      </c>
      <c r="BU54" s="4">
        <f t="shared" ref="BU54" si="95">AVERAGE(U40:U54)</f>
        <v>6.3934577624003088</v>
      </c>
      <c r="BV54" s="4">
        <f t="shared" ref="BV54" si="96">AVERAGE(V40:V54)</f>
        <v>17.811629740397134</v>
      </c>
      <c r="BW54" s="4">
        <f t="shared" ref="BW54" si="97">AVERAGE(W40:W54)</f>
        <v>35.514723968505862</v>
      </c>
      <c r="BX54" s="4">
        <f t="shared" ref="BX54" si="98">AVERAGE(X40:X54)</f>
        <v>350.01333007812502</v>
      </c>
      <c r="BY54" s="4">
        <f t="shared" ref="BY54" si="99">AVERAGE(Y40:Y54)</f>
        <v>1701.2510498046875</v>
      </c>
      <c r="BZ54" s="4">
        <f t="shared" ref="BZ54" si="100">AVERAGE(Z40:Z54)</f>
        <v>2.281648302078247</v>
      </c>
      <c r="CA54" s="4">
        <f t="shared" ref="CA54" si="101">AVERAGE(AA40:AA54)</f>
        <v>73.591776021321621</v>
      </c>
      <c r="CB54" s="4">
        <f t="shared" ref="CB54" si="102">AVERAGE(AB40:AB54)</f>
        <v>-1.0996510982513428</v>
      </c>
      <c r="CC54" s="4">
        <f t="shared" ref="CC54" si="103">AVERAGE(AC40:AC54)</f>
        <v>0.43768513202667236</v>
      </c>
      <c r="CD54" s="4">
        <f t="shared" ref="CD54" si="104">AVERAGE(AD40:AD54)</f>
        <v>1</v>
      </c>
      <c r="CE54" s="4">
        <f t="shared" ref="CE54" si="105">AVERAGE(AE40:AE54)</f>
        <v>-0.21956524252891541</v>
      </c>
      <c r="CF54" s="4">
        <f t="shared" ref="CF54" si="106">AVERAGE(AF40:AF54)</f>
        <v>2.737391471862793</v>
      </c>
      <c r="CG54" s="4">
        <f t="shared" ref="CG54" si="107">AVERAGE(AG40:AG54)</f>
        <v>1</v>
      </c>
      <c r="CH54" s="4">
        <f t="shared" ref="CH54" si="108">AVERAGE(AH40:AH54)</f>
        <v>0</v>
      </c>
      <c r="CI54" s="4">
        <f t="shared" ref="CI54" si="109">AVERAGE(AI40:AI54)</f>
        <v>0.15999999642372131</v>
      </c>
      <c r="CJ54" s="4">
        <f t="shared" ref="CJ54" si="110">AVERAGE(AJ40:AJ54)</f>
        <v>111115</v>
      </c>
      <c r="CK54" s="4">
        <f t="shared" ref="CK54" si="111">AVERAGE(AK40:AK54)</f>
        <v>0.58335555013020823</v>
      </c>
      <c r="CL54" s="4">
        <f t="shared" ref="CL54" si="112">AVERAGE(AL40:AL54)</f>
        <v>1.8710930997110728E-3</v>
      </c>
      <c r="CM54" s="4">
        <f t="shared" ref="CM54" si="113">AVERAGE(AM40:AM54)</f>
        <v>287.49101219177254</v>
      </c>
      <c r="CN54" s="4">
        <f t="shared" ref="CN54" si="114">AVERAGE(AN40:AN54)</f>
        <v>284.23341821034757</v>
      </c>
      <c r="CO54" s="4">
        <f t="shared" ref="CO54" si="115">AVERAGE(AO40:AO54)</f>
        <v>272.20016188460215</v>
      </c>
      <c r="CP54" s="4">
        <f t="shared" ref="CP54" si="116">AVERAGE(AP40:AP54)</f>
        <v>1.885104018043851</v>
      </c>
      <c r="CQ54" s="4">
        <f t="shared" ref="CQ54" si="117">AVERAGE(AQ40:AQ54)</f>
        <v>1.6401292059331818</v>
      </c>
      <c r="CR54" s="4">
        <f t="shared" ref="CR54" si="118">AVERAGE(AR40:AR54)</f>
        <v>22.286854390715874</v>
      </c>
      <c r="CS54" s="4">
        <f t="shared" ref="CS54" si="119">AVERAGE(AS40:AS54)</f>
        <v>15.893396628315562</v>
      </c>
      <c r="CT54" s="4">
        <f t="shared" ref="CT54" si="120">AVERAGE(AT40:AT54)</f>
        <v>12.712215201059978</v>
      </c>
      <c r="CU54" s="4">
        <f t="shared" ref="CU54" si="121">AVERAGE(AU40:AU54)</f>
        <v>1.4750763949436179</v>
      </c>
      <c r="CV54" s="4">
        <f t="shared" ref="CV54" si="122">AVERAGE(AV40:AV54)</f>
        <v>0.11604229352330483</v>
      </c>
      <c r="CW54" s="4">
        <f t="shared" ref="CW54" si="123">AVERAGE(AW40:AW54)</f>
        <v>0.4705059111243845</v>
      </c>
      <c r="CX54" s="4">
        <f t="shared" ref="CX54" si="124">AVERAGE(AX40:AX54)</f>
        <v>1.0045704838192338</v>
      </c>
      <c r="CY54" s="4">
        <f t="shared" ref="CY54" si="125">AVERAGE(AY40:AY54)</f>
        <v>7.2954954335068864E-2</v>
      </c>
      <c r="CZ54" s="4">
        <f t="shared" ref="CZ54" si="126">AVERAGE(AZ40:AZ54)</f>
        <v>19.448127172039889</v>
      </c>
      <c r="DA54" s="4">
        <f t="shared" ref="DA54" si="127">AVERAGE(BA40:BA54)</f>
        <v>0.68803523555752755</v>
      </c>
      <c r="DB54" s="4">
        <f t="shared" ref="DB54" si="128">AVERAGE(BB40:BB54)</f>
        <v>30.606146543778177</v>
      </c>
      <c r="DC54" s="4">
        <f t="shared" ref="DC54" si="129">AVERAGE(BC40:BC54)</f>
        <v>380.22732383568939</v>
      </c>
      <c r="DD54" s="4">
        <f t="shared" ref="DD54" si="130">AVERAGE(BD40:BD54)</f>
        <v>6.5481145705952072E-3</v>
      </c>
    </row>
    <row r="55" spans="1:108" x14ac:dyDescent="0.25">
      <c r="A55" s="1">
        <v>46</v>
      </c>
      <c r="B55" s="1" t="s">
        <v>101</v>
      </c>
      <c r="C55" s="1">
        <v>3006</v>
      </c>
      <c r="D55" s="1">
        <v>0</v>
      </c>
      <c r="E55">
        <f t="shared" si="0"/>
        <v>8.8919732696355229</v>
      </c>
      <c r="F55">
        <f t="shared" si="1"/>
        <v>0.12788062833587049</v>
      </c>
      <c r="G55">
        <f t="shared" si="2"/>
        <v>257.57207711521596</v>
      </c>
      <c r="H55">
        <f t="shared" si="3"/>
        <v>2.393768464150261</v>
      </c>
      <c r="I55">
        <f t="shared" si="4"/>
        <v>1.4130839937145976</v>
      </c>
      <c r="J55">
        <f t="shared" si="5"/>
        <v>17.905811309814453</v>
      </c>
      <c r="K55" s="1">
        <v>6</v>
      </c>
      <c r="L55">
        <f t="shared" si="6"/>
        <v>1.4200000166893005</v>
      </c>
      <c r="M55" s="1">
        <v>1</v>
      </c>
      <c r="N55">
        <f t="shared" si="7"/>
        <v>2.8400000333786011</v>
      </c>
      <c r="O55" s="1">
        <v>15.73353385925293</v>
      </c>
      <c r="P55" s="1">
        <v>17.905811309814453</v>
      </c>
      <c r="Q55" s="1">
        <v>15.054608345031738</v>
      </c>
      <c r="R55" s="1">
        <v>399.89633178710937</v>
      </c>
      <c r="S55" s="1">
        <v>383.07858276367187</v>
      </c>
      <c r="T55" s="1">
        <v>4.7096309661865234</v>
      </c>
      <c r="U55" s="1">
        <v>8.7777853012084961</v>
      </c>
      <c r="V55" s="1">
        <v>19.320259094238281</v>
      </c>
      <c r="W55" s="1">
        <v>36.008995056152344</v>
      </c>
      <c r="X55" s="1">
        <v>349.9508056640625</v>
      </c>
      <c r="Y55" s="1">
        <v>1699.1112060546875</v>
      </c>
      <c r="Z55" s="1">
        <v>2.0959703922271729</v>
      </c>
      <c r="AA55" s="1">
        <v>73.5899658203125</v>
      </c>
      <c r="AB55" s="1">
        <v>-1.4609792232513428</v>
      </c>
      <c r="AC55" s="1">
        <v>0.45481026172637939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8"/>
        <v>0.58325134277343749</v>
      </c>
      <c r="AL55">
        <f t="shared" si="9"/>
        <v>2.3937684641502609E-3</v>
      </c>
      <c r="AM55">
        <f t="shared" si="10"/>
        <v>291.05581130981443</v>
      </c>
      <c r="AN55">
        <f t="shared" si="11"/>
        <v>288.88353385925291</v>
      </c>
      <c r="AO55">
        <f t="shared" si="12"/>
        <v>271.85778689225481</v>
      </c>
      <c r="AP55">
        <f t="shared" si="13"/>
        <v>1.7158764977874201</v>
      </c>
      <c r="AQ55">
        <f t="shared" si="14"/>
        <v>2.0590409140085724</v>
      </c>
      <c r="AR55">
        <f t="shared" si="15"/>
        <v>27.979913987678877</v>
      </c>
      <c r="AS55">
        <f t="shared" si="16"/>
        <v>19.202128686470381</v>
      </c>
      <c r="AT55">
        <f t="shared" si="17"/>
        <v>16.819672584533691</v>
      </c>
      <c r="AU55">
        <f t="shared" si="18"/>
        <v>1.922449263440432</v>
      </c>
      <c r="AV55">
        <f t="shared" si="19"/>
        <v>0.12237048255590842</v>
      </c>
      <c r="AW55">
        <f t="shared" si="20"/>
        <v>0.64595692029397467</v>
      </c>
      <c r="AX55">
        <f t="shared" si="21"/>
        <v>1.2764923431464572</v>
      </c>
      <c r="AY55">
        <f t="shared" si="22"/>
        <v>7.6958225335085811E-2</v>
      </c>
      <c r="AZ55">
        <f t="shared" si="23"/>
        <v>18.954720351175638</v>
      </c>
      <c r="BA55">
        <f t="shared" si="24"/>
        <v>0.67237399506126094</v>
      </c>
      <c r="BB55">
        <f t="shared" si="25"/>
        <v>33.099247209664803</v>
      </c>
      <c r="BC55">
        <f t="shared" si="26"/>
        <v>378.85176453376954</v>
      </c>
      <c r="BD55">
        <f t="shared" si="27"/>
        <v>7.7686749537935213E-3</v>
      </c>
    </row>
    <row r="56" spans="1:108" x14ac:dyDescent="0.25">
      <c r="A56" s="1">
        <v>47</v>
      </c>
      <c r="B56" s="1" t="s">
        <v>101</v>
      </c>
      <c r="C56" s="1">
        <v>3006.5</v>
      </c>
      <c r="D56" s="1">
        <v>0</v>
      </c>
      <c r="E56">
        <f t="shared" si="0"/>
        <v>8.8828661512425651</v>
      </c>
      <c r="F56">
        <f t="shared" si="1"/>
        <v>0.12782627997040724</v>
      </c>
      <c r="G56">
        <f t="shared" si="2"/>
        <v>257.65151180234261</v>
      </c>
      <c r="H56">
        <f t="shared" si="3"/>
        <v>2.3931347884244647</v>
      </c>
      <c r="I56">
        <f t="shared" si="4"/>
        <v>1.4132830477781533</v>
      </c>
      <c r="J56">
        <f t="shared" si="5"/>
        <v>17.906461715698242</v>
      </c>
      <c r="K56" s="1">
        <v>6</v>
      </c>
      <c r="L56">
        <f t="shared" si="6"/>
        <v>1.4200000166893005</v>
      </c>
      <c r="M56" s="1">
        <v>1</v>
      </c>
      <c r="N56">
        <f t="shared" si="7"/>
        <v>2.8400000333786011</v>
      </c>
      <c r="O56" s="1">
        <v>15.733819961547852</v>
      </c>
      <c r="P56" s="1">
        <v>17.906461715698242</v>
      </c>
      <c r="Q56" s="1">
        <v>15.054718017578125</v>
      </c>
      <c r="R56" s="1">
        <v>399.89163208007812</v>
      </c>
      <c r="S56" s="1">
        <v>383.08978271484375</v>
      </c>
      <c r="T56" s="1">
        <v>4.7091331481933594</v>
      </c>
      <c r="U56" s="1">
        <v>8.7762374877929687</v>
      </c>
      <c r="V56" s="1">
        <v>19.317838668823242</v>
      </c>
      <c r="W56" s="1">
        <v>36.001941680908203</v>
      </c>
      <c r="X56" s="1">
        <v>349.94903564453125</v>
      </c>
      <c r="Y56" s="1">
        <v>1699.0982666015625</v>
      </c>
      <c r="Z56" s="1">
        <v>2.150477409362793</v>
      </c>
      <c r="AA56" s="1">
        <v>73.589866638183594</v>
      </c>
      <c r="AB56" s="1">
        <v>-1.4609792232513428</v>
      </c>
      <c r="AC56" s="1">
        <v>0.45481026172637939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8"/>
        <v>0.58324839274088536</v>
      </c>
      <c r="AL56">
        <f t="shared" si="9"/>
        <v>2.3931347884244645E-3</v>
      </c>
      <c r="AM56">
        <f t="shared" si="10"/>
        <v>291.05646171569822</v>
      </c>
      <c r="AN56">
        <f t="shared" si="11"/>
        <v>288.88381996154783</v>
      </c>
      <c r="AO56">
        <f t="shared" si="12"/>
        <v>271.85571657980108</v>
      </c>
      <c r="AP56">
        <f t="shared" si="13"/>
        <v>1.716137393835574</v>
      </c>
      <c r="AQ56">
        <f t="shared" si="14"/>
        <v>2.0591251940898654</v>
      </c>
      <c r="AR56">
        <f t="shared" si="15"/>
        <v>27.981096965617365</v>
      </c>
      <c r="AS56">
        <f t="shared" si="16"/>
        <v>19.204859477824396</v>
      </c>
      <c r="AT56">
        <f t="shared" si="17"/>
        <v>16.820140838623047</v>
      </c>
      <c r="AU56">
        <f t="shared" si="18"/>
        <v>1.9225063931159128</v>
      </c>
      <c r="AV56">
        <f t="shared" si="19"/>
        <v>0.12232071592254531</v>
      </c>
      <c r="AW56">
        <f t="shared" si="20"/>
        <v>0.645842146311712</v>
      </c>
      <c r="AX56">
        <f t="shared" si="21"/>
        <v>1.2766642468042009</v>
      </c>
      <c r="AY56">
        <f t="shared" si="22"/>
        <v>7.6926732345650464E-2</v>
      </c>
      <c r="AZ56">
        <f t="shared" si="23"/>
        <v>18.960540392660779</v>
      </c>
      <c r="BA56">
        <f t="shared" si="24"/>
        <v>0.67256169030779867</v>
      </c>
      <c r="BB56">
        <f t="shared" si="25"/>
        <v>33.091349062458541</v>
      </c>
      <c r="BC56">
        <f t="shared" si="26"/>
        <v>378.86729357285901</v>
      </c>
      <c r="BD56">
        <f t="shared" si="27"/>
        <v>7.7585484277052624E-3</v>
      </c>
    </row>
    <row r="57" spans="1:108" x14ac:dyDescent="0.25">
      <c r="A57" s="1">
        <v>48</v>
      </c>
      <c r="B57" s="1" t="s">
        <v>102</v>
      </c>
      <c r="C57" s="1">
        <v>3007</v>
      </c>
      <c r="D57" s="1">
        <v>0</v>
      </c>
      <c r="E57">
        <f t="shared" si="0"/>
        <v>8.8894418989177062</v>
      </c>
      <c r="F57">
        <f t="shared" si="1"/>
        <v>0.12782956178811536</v>
      </c>
      <c r="G57">
        <f t="shared" si="2"/>
        <v>257.53116797540054</v>
      </c>
      <c r="H57">
        <f t="shared" si="3"/>
        <v>2.393034048642785</v>
      </c>
      <c r="I57">
        <f t="shared" si="4"/>
        <v>1.4131934688500492</v>
      </c>
      <c r="J57">
        <f t="shared" si="5"/>
        <v>17.905878067016602</v>
      </c>
      <c r="K57" s="1">
        <v>6</v>
      </c>
      <c r="L57">
        <f t="shared" si="6"/>
        <v>1.4200000166893005</v>
      </c>
      <c r="M57" s="1">
        <v>1</v>
      </c>
      <c r="N57">
        <f t="shared" si="7"/>
        <v>2.8400000333786011</v>
      </c>
      <c r="O57" s="1">
        <v>15.733750343322754</v>
      </c>
      <c r="P57" s="1">
        <v>17.905878067016602</v>
      </c>
      <c r="Q57" s="1">
        <v>15.054492950439453</v>
      </c>
      <c r="R57" s="1">
        <v>399.861083984375</v>
      </c>
      <c r="S57" s="1">
        <v>383.04888916015625</v>
      </c>
      <c r="T57" s="1">
        <v>4.7096381187438965</v>
      </c>
      <c r="U57" s="1">
        <v>8.776402473449707</v>
      </c>
      <c r="V57" s="1">
        <v>19.320047378540039</v>
      </c>
      <c r="W57" s="1">
        <v>36.002876281738281</v>
      </c>
      <c r="X57" s="1">
        <v>349.9635009765625</v>
      </c>
      <c r="Y57" s="1">
        <v>1699.0968017578125</v>
      </c>
      <c r="Z57" s="1">
        <v>2.1964373588562012</v>
      </c>
      <c r="AA57" s="1">
        <v>73.590072631835938</v>
      </c>
      <c r="AB57" s="1">
        <v>-1.4609792232513428</v>
      </c>
      <c r="AC57" s="1">
        <v>0.45481026172637939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8"/>
        <v>0.58327250162760413</v>
      </c>
      <c r="AL57">
        <f t="shared" si="9"/>
        <v>2.3930340486427852E-3</v>
      </c>
      <c r="AM57">
        <f t="shared" si="10"/>
        <v>291.05587806701658</v>
      </c>
      <c r="AN57">
        <f t="shared" si="11"/>
        <v>288.88375034332273</v>
      </c>
      <c r="AO57">
        <f t="shared" si="12"/>
        <v>271.85548220480632</v>
      </c>
      <c r="AP57">
        <f t="shared" si="13"/>
        <v>1.7162545519331245</v>
      </c>
      <c r="AQ57">
        <f t="shared" si="14"/>
        <v>2.0590495643174376</v>
      </c>
      <c r="AR57">
        <f t="shared" si="15"/>
        <v>27.979990923757676</v>
      </c>
      <c r="AS57">
        <f t="shared" si="16"/>
        <v>19.203588450307969</v>
      </c>
      <c r="AT57">
        <f t="shared" si="17"/>
        <v>16.819814205169678</v>
      </c>
      <c r="AU57">
        <f t="shared" si="18"/>
        <v>1.922466541810347</v>
      </c>
      <c r="AV57">
        <f t="shared" si="19"/>
        <v>0.1223237211247724</v>
      </c>
      <c r="AW57">
        <f t="shared" si="20"/>
        <v>0.64585609546738854</v>
      </c>
      <c r="AX57">
        <f t="shared" si="21"/>
        <v>1.2766104463429584</v>
      </c>
      <c r="AY57">
        <f t="shared" si="22"/>
        <v>7.6928634073177307E-2</v>
      </c>
      <c r="AZ57">
        <f t="shared" si="23"/>
        <v>18.951737356271266</v>
      </c>
      <c r="BA57">
        <f t="shared" si="24"/>
        <v>0.67231931814250578</v>
      </c>
      <c r="BB57">
        <f t="shared" si="25"/>
        <v>33.093238600489848</v>
      </c>
      <c r="BC57">
        <f t="shared" si="26"/>
        <v>378.82327422265843</v>
      </c>
      <c r="BD57">
        <f t="shared" si="27"/>
        <v>7.7656374833286173E-3</v>
      </c>
    </row>
    <row r="58" spans="1:108" x14ac:dyDescent="0.25">
      <c r="A58" s="1">
        <v>49</v>
      </c>
      <c r="B58" s="1" t="s">
        <v>103</v>
      </c>
      <c r="C58" s="1">
        <v>3008</v>
      </c>
      <c r="D58" s="1">
        <v>0</v>
      </c>
      <c r="E58">
        <f t="shared" si="0"/>
        <v>8.8836746942115354</v>
      </c>
      <c r="F58">
        <f t="shared" si="1"/>
        <v>0.12771161246713481</v>
      </c>
      <c r="G58">
        <f t="shared" si="2"/>
        <v>257.46718336297499</v>
      </c>
      <c r="H58">
        <f t="shared" si="3"/>
        <v>2.3924293857510164</v>
      </c>
      <c r="I58">
        <f t="shared" si="4"/>
        <v>1.4140786084632369</v>
      </c>
      <c r="J58">
        <f t="shared" si="5"/>
        <v>17.912057876586914</v>
      </c>
      <c r="K58" s="1">
        <v>6</v>
      </c>
      <c r="L58">
        <f t="shared" si="6"/>
        <v>1.4200000166893005</v>
      </c>
      <c r="M58" s="1">
        <v>1</v>
      </c>
      <c r="N58">
        <f t="shared" si="7"/>
        <v>2.8400000333786011</v>
      </c>
      <c r="O58" s="1">
        <v>15.734152793884277</v>
      </c>
      <c r="P58" s="1">
        <v>17.912057876586914</v>
      </c>
      <c r="Q58" s="1">
        <v>15.05400276184082</v>
      </c>
      <c r="R58" s="1">
        <v>399.81924438476562</v>
      </c>
      <c r="S58" s="1">
        <v>383.01748657226562</v>
      </c>
      <c r="T58" s="1">
        <v>4.7095184326171875</v>
      </c>
      <c r="U58" s="1">
        <v>8.7752542495727539</v>
      </c>
      <c r="V58" s="1">
        <v>19.319067001342773</v>
      </c>
      <c r="W58" s="1">
        <v>35.99725341796875</v>
      </c>
      <c r="X58" s="1">
        <v>349.9639892578125</v>
      </c>
      <c r="Y58" s="1">
        <v>1699.0946044921875</v>
      </c>
      <c r="Z58" s="1">
        <v>2.1952111721038818</v>
      </c>
      <c r="AA58" s="1">
        <v>73.590103149414063</v>
      </c>
      <c r="AB58" s="1">
        <v>-1.4609792232513428</v>
      </c>
      <c r="AC58" s="1">
        <v>0.45481026172637939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8"/>
        <v>0.58327331542968741</v>
      </c>
      <c r="AL58">
        <f t="shared" si="9"/>
        <v>2.3924293857510164E-3</v>
      </c>
      <c r="AM58">
        <f t="shared" si="10"/>
        <v>291.06205787658689</v>
      </c>
      <c r="AN58">
        <f t="shared" si="11"/>
        <v>288.88415279388425</v>
      </c>
      <c r="AO58">
        <f t="shared" si="12"/>
        <v>271.85513064231418</v>
      </c>
      <c r="AP58">
        <f t="shared" si="13"/>
        <v>1.7158200703160515</v>
      </c>
      <c r="AQ58">
        <f t="shared" si="14"/>
        <v>2.0598504738516299</v>
      </c>
      <c r="AR58">
        <f t="shared" si="15"/>
        <v>27.990862707032782</v>
      </c>
      <c r="AS58">
        <f t="shared" si="16"/>
        <v>19.215608457460029</v>
      </c>
      <c r="AT58">
        <f t="shared" si="17"/>
        <v>16.823105335235596</v>
      </c>
      <c r="AU58">
        <f t="shared" si="18"/>
        <v>1.9228681132303878</v>
      </c>
      <c r="AV58">
        <f t="shared" si="19"/>
        <v>0.12221570925774211</v>
      </c>
      <c r="AW58">
        <f t="shared" si="20"/>
        <v>0.64577186538839304</v>
      </c>
      <c r="AX58">
        <f t="shared" si="21"/>
        <v>1.2770962478419947</v>
      </c>
      <c r="AY58">
        <f t="shared" si="22"/>
        <v>7.6860283251275391E-2</v>
      </c>
      <c r="AZ58">
        <f t="shared" si="23"/>
        <v>18.947036581270435</v>
      </c>
      <c r="BA58">
        <f t="shared" si="24"/>
        <v>0.67220738579620309</v>
      </c>
      <c r="BB58">
        <f t="shared" si="25"/>
        <v>33.074371894136981</v>
      </c>
      <c r="BC58">
        <f t="shared" si="26"/>
        <v>378.79461308767691</v>
      </c>
      <c r="BD58">
        <f t="shared" si="27"/>
        <v>7.7567618564543068E-3</v>
      </c>
    </row>
    <row r="59" spans="1:108" x14ac:dyDescent="0.25">
      <c r="A59" s="1">
        <v>50</v>
      </c>
      <c r="B59" s="1" t="s">
        <v>103</v>
      </c>
      <c r="C59" s="1">
        <v>3008.5</v>
      </c>
      <c r="D59" s="1">
        <v>0</v>
      </c>
      <c r="E59">
        <f t="shared" si="0"/>
        <v>8.8709436669921509</v>
      </c>
      <c r="F59">
        <f t="shared" si="1"/>
        <v>0.12773598559138191</v>
      </c>
      <c r="G59">
        <f t="shared" si="2"/>
        <v>257.68187683404591</v>
      </c>
      <c r="H59">
        <f t="shared" si="3"/>
        <v>2.3931631372512059</v>
      </c>
      <c r="I59">
        <f t="shared" si="4"/>
        <v>1.414248464984311</v>
      </c>
      <c r="J59">
        <f t="shared" si="5"/>
        <v>17.914194107055664</v>
      </c>
      <c r="K59" s="1">
        <v>6</v>
      </c>
      <c r="L59">
        <f t="shared" si="6"/>
        <v>1.4200000166893005</v>
      </c>
      <c r="M59" s="1">
        <v>1</v>
      </c>
      <c r="N59">
        <f t="shared" si="7"/>
        <v>2.8400000333786011</v>
      </c>
      <c r="O59" s="1">
        <v>15.734805107116699</v>
      </c>
      <c r="P59" s="1">
        <v>17.914194107055664</v>
      </c>
      <c r="Q59" s="1">
        <v>15.05418586730957</v>
      </c>
      <c r="R59" s="1">
        <v>399.82949829101562</v>
      </c>
      <c r="S59" s="1">
        <v>383.0504150390625</v>
      </c>
      <c r="T59" s="1">
        <v>4.7100982666015625</v>
      </c>
      <c r="U59" s="1">
        <v>8.7767200469970703</v>
      </c>
      <c r="V59" s="1">
        <v>19.320615768432617</v>
      </c>
      <c r="W59" s="1">
        <v>36.001720428466797</v>
      </c>
      <c r="X59" s="1">
        <v>349.99453735351562</v>
      </c>
      <c r="Y59" s="1">
        <v>1699.102294921875</v>
      </c>
      <c r="Z59" s="1">
        <v>2.0881218910217285</v>
      </c>
      <c r="AA59" s="1">
        <v>73.590011596679688</v>
      </c>
      <c r="AB59" s="1">
        <v>-1.4609792232513428</v>
      </c>
      <c r="AC59" s="1">
        <v>0.45481026172637939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8"/>
        <v>0.58332422892252589</v>
      </c>
      <c r="AL59">
        <f t="shared" si="9"/>
        <v>2.3931631372512059E-3</v>
      </c>
      <c r="AM59">
        <f t="shared" si="10"/>
        <v>291.06419410705564</v>
      </c>
      <c r="AN59">
        <f t="shared" si="11"/>
        <v>288.88480510711668</v>
      </c>
      <c r="AO59">
        <f t="shared" si="12"/>
        <v>271.85636111103668</v>
      </c>
      <c r="AP59">
        <f t="shared" si="13"/>
        <v>1.7152525617018093</v>
      </c>
      <c r="AQ59">
        <f t="shared" si="14"/>
        <v>2.0601273950236365</v>
      </c>
      <c r="AR59">
        <f t="shared" si="15"/>
        <v>27.994660556849094</v>
      </c>
      <c r="AS59">
        <f t="shared" si="16"/>
        <v>19.217940509852024</v>
      </c>
      <c r="AT59">
        <f t="shared" si="17"/>
        <v>16.824499607086182</v>
      </c>
      <c r="AU59">
        <f t="shared" si="18"/>
        <v>1.9230382592849784</v>
      </c>
      <c r="AV59">
        <f t="shared" si="19"/>
        <v>0.12223802960381913</v>
      </c>
      <c r="AW59">
        <f t="shared" si="20"/>
        <v>0.64587893003932551</v>
      </c>
      <c r="AX59">
        <f t="shared" si="21"/>
        <v>1.2771593292456529</v>
      </c>
      <c r="AY59">
        <f t="shared" si="22"/>
        <v>7.6874407693182392E-2</v>
      </c>
      <c r="AZ59">
        <f t="shared" si="23"/>
        <v>18.962812304471626</v>
      </c>
      <c r="BA59">
        <f t="shared" si="24"/>
        <v>0.67271008388743858</v>
      </c>
      <c r="BB59">
        <f t="shared" si="25"/>
        <v>33.075700297648837</v>
      </c>
      <c r="BC59">
        <f t="shared" si="26"/>
        <v>378.83359327508794</v>
      </c>
      <c r="BD59">
        <f t="shared" si="27"/>
        <v>7.7451598616202532E-3</v>
      </c>
    </row>
    <row r="60" spans="1:108" x14ac:dyDescent="0.25">
      <c r="A60" s="1">
        <v>51</v>
      </c>
      <c r="B60" s="1" t="s">
        <v>104</v>
      </c>
      <c r="C60" s="1">
        <v>3009</v>
      </c>
      <c r="D60" s="1">
        <v>0</v>
      </c>
      <c r="E60">
        <f t="shared" si="0"/>
        <v>8.8781372989017449</v>
      </c>
      <c r="F60">
        <f t="shared" si="1"/>
        <v>0.12774476738515919</v>
      </c>
      <c r="G60">
        <f t="shared" si="2"/>
        <v>257.57091107074359</v>
      </c>
      <c r="H60">
        <f t="shared" si="3"/>
        <v>2.393601230815908</v>
      </c>
      <c r="I60">
        <f t="shared" si="4"/>
        <v>1.4144144748935665</v>
      </c>
      <c r="J60">
        <f t="shared" si="5"/>
        <v>17.916061401367187</v>
      </c>
      <c r="K60" s="1">
        <v>6</v>
      </c>
      <c r="L60">
        <f t="shared" si="6"/>
        <v>1.4200000166893005</v>
      </c>
      <c r="M60" s="1">
        <v>1</v>
      </c>
      <c r="N60">
        <f t="shared" si="7"/>
        <v>2.8400000333786011</v>
      </c>
      <c r="O60" s="1">
        <v>15.735435485839844</v>
      </c>
      <c r="P60" s="1">
        <v>17.916061401367187</v>
      </c>
      <c r="Q60" s="1">
        <v>15.054108619689941</v>
      </c>
      <c r="R60" s="1">
        <v>399.81588745117187</v>
      </c>
      <c r="S60" s="1">
        <v>383.0244140625</v>
      </c>
      <c r="T60" s="1">
        <v>4.7104015350341797</v>
      </c>
      <c r="U60" s="1">
        <v>8.7777338027954102</v>
      </c>
      <c r="V60" s="1">
        <v>19.321125030517578</v>
      </c>
      <c r="W60" s="1">
        <v>36.004508972167969</v>
      </c>
      <c r="X60" s="1">
        <v>349.99710083007812</v>
      </c>
      <c r="Y60" s="1">
        <v>1699.09130859375</v>
      </c>
      <c r="Z60" s="1">
        <v>2.1102750301361084</v>
      </c>
      <c r="AA60" s="1">
        <v>73.590179443359375</v>
      </c>
      <c r="AB60" s="1">
        <v>-1.4609792232513428</v>
      </c>
      <c r="AC60" s="1">
        <v>0.45481026172637939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8"/>
        <v>0.58332850138346348</v>
      </c>
      <c r="AL60">
        <f t="shared" si="9"/>
        <v>2.393601230815908E-3</v>
      </c>
      <c r="AM60">
        <f t="shared" si="10"/>
        <v>291.06606140136716</v>
      </c>
      <c r="AN60">
        <f t="shared" si="11"/>
        <v>288.88543548583982</v>
      </c>
      <c r="AO60">
        <f t="shared" si="12"/>
        <v>271.85460329857597</v>
      </c>
      <c r="AP60">
        <f t="shared" si="13"/>
        <v>1.7148373049940488</v>
      </c>
      <c r="AQ60">
        <f t="shared" si="14"/>
        <v>2.0603694805473221</v>
      </c>
      <c r="AR60">
        <f t="shared" si="15"/>
        <v>27.997886350217961</v>
      </c>
      <c r="AS60">
        <f t="shared" si="16"/>
        <v>19.220152547422551</v>
      </c>
      <c r="AT60">
        <f t="shared" si="17"/>
        <v>16.825748443603516</v>
      </c>
      <c r="AU60">
        <f t="shared" si="18"/>
        <v>1.9231906687656057</v>
      </c>
      <c r="AV60">
        <f t="shared" si="19"/>
        <v>0.12224607167854427</v>
      </c>
      <c r="AW60">
        <f t="shared" si="20"/>
        <v>0.64595500565375552</v>
      </c>
      <c r="AX60">
        <f t="shared" si="21"/>
        <v>1.2772356631118502</v>
      </c>
      <c r="AY60">
        <f t="shared" si="22"/>
        <v>7.6879496771663974E-2</v>
      </c>
      <c r="AZ60">
        <f t="shared" si="23"/>
        <v>18.95468956508558</v>
      </c>
      <c r="BA60">
        <f t="shared" si="24"/>
        <v>0.6724660403206425</v>
      </c>
      <c r="BB60">
        <f t="shared" si="25"/>
        <v>33.075762251508976</v>
      </c>
      <c r="BC60">
        <f t="shared" si="26"/>
        <v>378.80417279043957</v>
      </c>
      <c r="BD60">
        <f t="shared" si="27"/>
        <v>7.7520571215349485E-3</v>
      </c>
    </row>
    <row r="61" spans="1:108" x14ac:dyDescent="0.25">
      <c r="A61" s="1">
        <v>52</v>
      </c>
      <c r="B61" s="1" t="s">
        <v>105</v>
      </c>
      <c r="C61" s="1">
        <v>3010</v>
      </c>
      <c r="D61" s="1">
        <v>0</v>
      </c>
      <c r="E61">
        <f t="shared" si="0"/>
        <v>8.8810329572921809</v>
      </c>
      <c r="F61">
        <f t="shared" si="1"/>
        <v>0.12774856441570881</v>
      </c>
      <c r="G61">
        <f t="shared" si="2"/>
        <v>257.54491507464064</v>
      </c>
      <c r="H61">
        <f t="shared" si="3"/>
        <v>2.3930503368637233</v>
      </c>
      <c r="I61">
        <f t="shared" si="4"/>
        <v>1.4140563934602834</v>
      </c>
      <c r="J61">
        <f t="shared" si="5"/>
        <v>17.912893295288086</v>
      </c>
      <c r="K61" s="1">
        <v>6</v>
      </c>
      <c r="L61">
        <f t="shared" si="6"/>
        <v>1.4200000166893005</v>
      </c>
      <c r="M61" s="1">
        <v>1</v>
      </c>
      <c r="N61">
        <f t="shared" si="7"/>
        <v>2.8400000333786011</v>
      </c>
      <c r="O61" s="1">
        <v>15.736501693725586</v>
      </c>
      <c r="P61" s="1">
        <v>17.912893295288086</v>
      </c>
      <c r="Q61" s="1">
        <v>15.054344177246094</v>
      </c>
      <c r="R61" s="1">
        <v>399.827392578125</v>
      </c>
      <c r="S61" s="1">
        <v>383.02987670898437</v>
      </c>
      <c r="T61" s="1">
        <v>4.7102570533752441</v>
      </c>
      <c r="U61" s="1">
        <v>8.7769994735717773</v>
      </c>
      <c r="V61" s="1">
        <v>19.319255828857422</v>
      </c>
      <c r="W61" s="1">
        <v>35.999114990234375</v>
      </c>
      <c r="X61" s="1">
        <v>349.96755981445312</v>
      </c>
      <c r="Y61" s="1">
        <v>1699.0599365234375</v>
      </c>
      <c r="Z61" s="1">
        <v>2.1779859066009521</v>
      </c>
      <c r="AA61" s="1">
        <v>73.590339660644531</v>
      </c>
      <c r="AB61" s="1">
        <v>-1.4609792232513428</v>
      </c>
      <c r="AC61" s="1">
        <v>0.45481026172637939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8"/>
        <v>0.58327926635742178</v>
      </c>
      <c r="AL61">
        <f t="shared" si="9"/>
        <v>2.3930503368637234E-3</v>
      </c>
      <c r="AM61">
        <f t="shared" si="10"/>
        <v>291.06289329528806</v>
      </c>
      <c r="AN61">
        <f t="shared" si="11"/>
        <v>288.88650169372556</v>
      </c>
      <c r="AO61">
        <f t="shared" si="12"/>
        <v>271.84958376743816</v>
      </c>
      <c r="AP61">
        <f t="shared" si="13"/>
        <v>1.7156100331220456</v>
      </c>
      <c r="AQ61">
        <f t="shared" si="14"/>
        <v>2.0599587659217287</v>
      </c>
      <c r="AR61">
        <f t="shared" si="15"/>
        <v>27.992244300285197</v>
      </c>
      <c r="AS61">
        <f t="shared" si="16"/>
        <v>19.21524482671342</v>
      </c>
      <c r="AT61">
        <f t="shared" si="17"/>
        <v>16.824697494506836</v>
      </c>
      <c r="AU61">
        <f t="shared" si="18"/>
        <v>1.9230624089921737</v>
      </c>
      <c r="AV61">
        <f t="shared" si="19"/>
        <v>0.12224954885812298</v>
      </c>
      <c r="AW61">
        <f t="shared" si="20"/>
        <v>0.64590237246144533</v>
      </c>
      <c r="AX61">
        <f t="shared" si="21"/>
        <v>1.2771600365307285</v>
      </c>
      <c r="AY61">
        <f t="shared" si="22"/>
        <v>7.688169715536558E-2</v>
      </c>
      <c r="AZ61">
        <f t="shared" si="23"/>
        <v>18.952817778214655</v>
      </c>
      <c r="BA61">
        <f t="shared" si="24"/>
        <v>0.67238858046135186</v>
      </c>
      <c r="BB61">
        <f t="shared" si="25"/>
        <v>33.079668176308594</v>
      </c>
      <c r="BC61">
        <f t="shared" si="26"/>
        <v>378.80825897960665</v>
      </c>
      <c r="BD61">
        <f t="shared" si="27"/>
        <v>7.755417584649385E-3</v>
      </c>
    </row>
    <row r="62" spans="1:108" x14ac:dyDescent="0.25">
      <c r="A62" s="1">
        <v>53</v>
      </c>
      <c r="B62" s="1" t="s">
        <v>105</v>
      </c>
      <c r="C62" s="1">
        <v>3010.5</v>
      </c>
      <c r="D62" s="1">
        <v>0</v>
      </c>
      <c r="E62">
        <f t="shared" si="0"/>
        <v>8.8932902932717717</v>
      </c>
      <c r="F62">
        <f t="shared" si="1"/>
        <v>0.12781093346377306</v>
      </c>
      <c r="G62">
        <f t="shared" si="2"/>
        <v>257.43002607616899</v>
      </c>
      <c r="H62">
        <f t="shared" si="3"/>
        <v>2.393115229747353</v>
      </c>
      <c r="I62">
        <f t="shared" si="4"/>
        <v>1.4134510999314485</v>
      </c>
      <c r="J62">
        <f t="shared" si="5"/>
        <v>17.908679962158203</v>
      </c>
      <c r="K62" s="1">
        <v>6</v>
      </c>
      <c r="L62">
        <f t="shared" si="6"/>
        <v>1.4200000166893005</v>
      </c>
      <c r="M62" s="1">
        <v>1</v>
      </c>
      <c r="N62">
        <f t="shared" si="7"/>
        <v>2.8400000333786011</v>
      </c>
      <c r="O62" s="1">
        <v>15.736743927001953</v>
      </c>
      <c r="P62" s="1">
        <v>17.908679962158203</v>
      </c>
      <c r="Q62" s="1">
        <v>15.054132461547852</v>
      </c>
      <c r="R62" s="1">
        <v>399.83258056640625</v>
      </c>
      <c r="S62" s="1">
        <v>383.01361083984375</v>
      </c>
      <c r="T62" s="1">
        <v>4.7107691764831543</v>
      </c>
      <c r="U62" s="1">
        <v>8.7777309417724609</v>
      </c>
      <c r="V62" s="1">
        <v>19.321216583251953</v>
      </c>
      <c r="W62" s="1">
        <v>36.001853942871094</v>
      </c>
      <c r="X62" s="1">
        <v>349.95791625976562</v>
      </c>
      <c r="Y62" s="1">
        <v>1699.06591796875</v>
      </c>
      <c r="Z62" s="1">
        <v>2.1779685020446777</v>
      </c>
      <c r="AA62" s="1">
        <v>73.590950012207031</v>
      </c>
      <c r="AB62" s="1">
        <v>-1.4609792232513428</v>
      </c>
      <c r="AC62" s="1">
        <v>0.45481026172637939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8"/>
        <v>0.583263193766276</v>
      </c>
      <c r="AL62">
        <f t="shared" si="9"/>
        <v>2.393115229747353E-3</v>
      </c>
      <c r="AM62">
        <f t="shared" si="10"/>
        <v>291.05867996215818</v>
      </c>
      <c r="AN62">
        <f t="shared" si="11"/>
        <v>288.88674392700193</v>
      </c>
      <c r="AO62">
        <f t="shared" si="12"/>
        <v>271.85054079866677</v>
      </c>
      <c r="AP62">
        <f t="shared" si="13"/>
        <v>1.7161622435009394</v>
      </c>
      <c r="AQ62">
        <f t="shared" si="14"/>
        <v>2.0594126588880286</v>
      </c>
      <c r="AR62">
        <f t="shared" si="15"/>
        <v>27.984591292087135</v>
      </c>
      <c r="AS62">
        <f t="shared" si="16"/>
        <v>19.206860350314674</v>
      </c>
      <c r="AT62">
        <f t="shared" si="17"/>
        <v>16.822711944580078</v>
      </c>
      <c r="AU62">
        <f t="shared" si="18"/>
        <v>1.9228201092952721</v>
      </c>
      <c r="AV62">
        <f t="shared" si="19"/>
        <v>0.12230666284297223</v>
      </c>
      <c r="AW62">
        <f t="shared" si="20"/>
        <v>0.64596155895658014</v>
      </c>
      <c r="AX62">
        <f t="shared" si="21"/>
        <v>1.276858550338692</v>
      </c>
      <c r="AY62">
        <f t="shared" si="22"/>
        <v>7.6917839398346913E-2</v>
      </c>
      <c r="AZ62">
        <f t="shared" si="23"/>
        <v>18.944520180612503</v>
      </c>
      <c r="BA62">
        <f t="shared" si="24"/>
        <v>0.67211717492674894</v>
      </c>
      <c r="BB62">
        <f t="shared" si="25"/>
        <v>33.092217665928402</v>
      </c>
      <c r="BC62">
        <f t="shared" si="26"/>
        <v>378.78616655998081</v>
      </c>
      <c r="BD62">
        <f t="shared" si="27"/>
        <v>7.7695207516147629E-3</v>
      </c>
    </row>
    <row r="63" spans="1:108" x14ac:dyDescent="0.25">
      <c r="A63" s="1">
        <v>54</v>
      </c>
      <c r="B63" s="1" t="s">
        <v>106</v>
      </c>
      <c r="C63" s="1">
        <v>3011</v>
      </c>
      <c r="D63" s="1">
        <v>0</v>
      </c>
      <c r="E63">
        <f t="shared" si="0"/>
        <v>8.8765953272163625</v>
      </c>
      <c r="F63">
        <f t="shared" si="1"/>
        <v>0.12786583063653018</v>
      </c>
      <c r="G63">
        <f t="shared" si="2"/>
        <v>257.73865580460728</v>
      </c>
      <c r="H63">
        <f t="shared" si="3"/>
        <v>2.3933319990898791</v>
      </c>
      <c r="I63">
        <f t="shared" si="4"/>
        <v>1.4130026314030923</v>
      </c>
      <c r="J63">
        <f t="shared" si="5"/>
        <v>17.905385971069336</v>
      </c>
      <c r="K63" s="1">
        <v>6</v>
      </c>
      <c r="L63">
        <f t="shared" si="6"/>
        <v>1.4200000166893005</v>
      </c>
      <c r="M63" s="1">
        <v>1</v>
      </c>
      <c r="N63">
        <f t="shared" si="7"/>
        <v>2.8400000333786011</v>
      </c>
      <c r="O63" s="1">
        <v>15.737543106079102</v>
      </c>
      <c r="P63" s="1">
        <v>17.905385971069336</v>
      </c>
      <c r="Q63" s="1">
        <v>15.054372787475586</v>
      </c>
      <c r="R63" s="1">
        <v>399.85089111328125</v>
      </c>
      <c r="S63" s="1">
        <v>383.05978393554687</v>
      </c>
      <c r="T63" s="1">
        <v>4.7105898857116699</v>
      </c>
      <c r="U63" s="1">
        <v>8.7780227661132812</v>
      </c>
      <c r="V63" s="1">
        <v>19.319498062133789</v>
      </c>
      <c r="W63" s="1">
        <v>36.001220703125</v>
      </c>
      <c r="X63" s="1">
        <v>349.948974609375</v>
      </c>
      <c r="Y63" s="1">
        <v>1699.06396484375</v>
      </c>
      <c r="Z63" s="1">
        <v>2.148428201675415</v>
      </c>
      <c r="AA63" s="1">
        <v>73.590965270996094</v>
      </c>
      <c r="AB63" s="1">
        <v>-1.4609792232513428</v>
      </c>
      <c r="AC63" s="1">
        <v>0.45481026172637939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8"/>
        <v>0.58324829101562492</v>
      </c>
      <c r="AL63">
        <f t="shared" si="9"/>
        <v>2.3933319990898792E-3</v>
      </c>
      <c r="AM63">
        <f t="shared" si="10"/>
        <v>291.05538597106931</v>
      </c>
      <c r="AN63">
        <f t="shared" si="11"/>
        <v>288.88754310607908</v>
      </c>
      <c r="AO63">
        <f t="shared" si="12"/>
        <v>271.85022829867376</v>
      </c>
      <c r="AP63">
        <f t="shared" si="13"/>
        <v>1.7165694618686191</v>
      </c>
      <c r="AQ63">
        <f t="shared" si="14"/>
        <v>2.0589857999321479</v>
      </c>
      <c r="AR63">
        <f t="shared" si="15"/>
        <v>27.978785063492598</v>
      </c>
      <c r="AS63">
        <f t="shared" si="16"/>
        <v>19.200762297379317</v>
      </c>
      <c r="AT63">
        <f t="shared" si="17"/>
        <v>16.821464538574219</v>
      </c>
      <c r="AU63">
        <f t="shared" si="18"/>
        <v>1.9226679001369378</v>
      </c>
      <c r="AV63">
        <f t="shared" si="19"/>
        <v>0.12235693252809247</v>
      </c>
      <c r="AW63">
        <f t="shared" si="20"/>
        <v>0.64598316852905557</v>
      </c>
      <c r="AX63">
        <f t="shared" si="21"/>
        <v>1.2766847316078822</v>
      </c>
      <c r="AY63">
        <f t="shared" si="22"/>
        <v>7.6949650680921897E-2</v>
      </c>
      <c r="AZ63">
        <f t="shared" si="23"/>
        <v>18.967236468310073</v>
      </c>
      <c r="BA63">
        <f t="shared" si="24"/>
        <v>0.67284185553650822</v>
      </c>
      <c r="BB63">
        <f t="shared" si="25"/>
        <v>33.101005363549305</v>
      </c>
      <c r="BC63">
        <f t="shared" si="26"/>
        <v>378.84027564297617</v>
      </c>
      <c r="BD63">
        <f t="shared" si="27"/>
        <v>7.7558868057932984E-3</v>
      </c>
    </row>
    <row r="64" spans="1:108" x14ac:dyDescent="0.25">
      <c r="A64" s="1">
        <v>55</v>
      </c>
      <c r="B64" s="1" t="s">
        <v>107</v>
      </c>
      <c r="C64" s="1">
        <v>3012</v>
      </c>
      <c r="D64" s="1">
        <v>0</v>
      </c>
      <c r="E64">
        <f t="shared" si="0"/>
        <v>8.893091637348725</v>
      </c>
      <c r="F64">
        <f t="shared" si="1"/>
        <v>0.12795487618406695</v>
      </c>
      <c r="G64">
        <f t="shared" si="2"/>
        <v>257.60779396072394</v>
      </c>
      <c r="H64">
        <f t="shared" si="3"/>
        <v>2.3932074885986165</v>
      </c>
      <c r="I64">
        <f t="shared" si="4"/>
        <v>1.4120055261728992</v>
      </c>
      <c r="J64">
        <f t="shared" si="5"/>
        <v>17.897819519042969</v>
      </c>
      <c r="K64" s="1">
        <v>6</v>
      </c>
      <c r="L64">
        <f t="shared" si="6"/>
        <v>1.4200000166893005</v>
      </c>
      <c r="M64" s="1">
        <v>1</v>
      </c>
      <c r="N64">
        <f t="shared" si="7"/>
        <v>2.8400000333786011</v>
      </c>
      <c r="O64" s="1">
        <v>15.738944053649902</v>
      </c>
      <c r="P64" s="1">
        <v>17.897819519042969</v>
      </c>
      <c r="Q64" s="1">
        <v>15.054821968078613</v>
      </c>
      <c r="R64" s="1">
        <v>399.8759765625</v>
      </c>
      <c r="S64" s="1">
        <v>383.05657958984375</v>
      </c>
      <c r="T64" s="1">
        <v>4.7109589576721191</v>
      </c>
      <c r="U64" s="1">
        <v>8.7782039642333984</v>
      </c>
      <c r="V64" s="1">
        <v>19.31938362121582</v>
      </c>
      <c r="W64" s="1">
        <v>35.998931884765625</v>
      </c>
      <c r="X64" s="1">
        <v>349.94686889648437</v>
      </c>
      <c r="Y64" s="1">
        <v>1699.05029296875</v>
      </c>
      <c r="Z64" s="1">
        <v>2.1077806949615479</v>
      </c>
      <c r="AA64" s="1">
        <v>73.59136962890625</v>
      </c>
      <c r="AB64" s="1">
        <v>-1.4609792232513428</v>
      </c>
      <c r="AC64" s="1">
        <v>0.45481026172637939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8"/>
        <v>0.5832447814941405</v>
      </c>
      <c r="AL64">
        <f t="shared" si="9"/>
        <v>2.3932074885986165E-3</v>
      </c>
      <c r="AM64">
        <f t="shared" si="10"/>
        <v>291.04781951904295</v>
      </c>
      <c r="AN64">
        <f t="shared" si="11"/>
        <v>288.88894405364988</v>
      </c>
      <c r="AO64">
        <f t="shared" si="12"/>
        <v>271.84804079872265</v>
      </c>
      <c r="AP64">
        <f t="shared" si="13"/>
        <v>1.717761515863506</v>
      </c>
      <c r="AQ64">
        <f t="shared" si="14"/>
        <v>2.0580055787827294</v>
      </c>
      <c r="AR64">
        <f t="shared" si="15"/>
        <v>27.96531154618377</v>
      </c>
      <c r="AS64">
        <f t="shared" si="16"/>
        <v>19.187107581950372</v>
      </c>
      <c r="AT64">
        <f t="shared" si="17"/>
        <v>16.818381786346436</v>
      </c>
      <c r="AU64">
        <f t="shared" si="18"/>
        <v>1.9222917863988283</v>
      </c>
      <c r="AV64">
        <f t="shared" si="19"/>
        <v>0.12243846813941359</v>
      </c>
      <c r="AW64">
        <f t="shared" si="20"/>
        <v>0.64600005260983018</v>
      </c>
      <c r="AX64">
        <f t="shared" si="21"/>
        <v>1.2762917337889981</v>
      </c>
      <c r="AY64">
        <f t="shared" si="22"/>
        <v>7.7001247777214385E-2</v>
      </c>
      <c r="AZ64">
        <f t="shared" si="23"/>
        <v>18.95771038465076</v>
      </c>
      <c r="BA64">
        <f t="shared" si="24"/>
        <v>0.67250585862943912</v>
      </c>
      <c r="BB64">
        <f t="shared" si="25"/>
        <v>33.118831790360538</v>
      </c>
      <c r="BC64">
        <f t="shared" si="26"/>
        <v>378.82922974149244</v>
      </c>
      <c r="BD64">
        <f t="shared" si="27"/>
        <v>7.7747117410817681E-3</v>
      </c>
    </row>
    <row r="65" spans="1:108" x14ac:dyDescent="0.25">
      <c r="A65" s="1">
        <v>56</v>
      </c>
      <c r="B65" s="1" t="s">
        <v>107</v>
      </c>
      <c r="C65" s="1">
        <v>3012.5</v>
      </c>
      <c r="D65" s="1">
        <v>0</v>
      </c>
      <c r="E65">
        <f t="shared" si="0"/>
        <v>8.8976875561677335</v>
      </c>
      <c r="F65">
        <f t="shared" si="1"/>
        <v>0.1279476754343527</v>
      </c>
      <c r="G65">
        <f t="shared" si="2"/>
        <v>257.54111317121715</v>
      </c>
      <c r="H65">
        <f t="shared" si="3"/>
        <v>2.3929686522966844</v>
      </c>
      <c r="I65">
        <f t="shared" si="4"/>
        <v>1.411945312072195</v>
      </c>
      <c r="J65">
        <f t="shared" si="5"/>
        <v>17.896921157836914</v>
      </c>
      <c r="K65" s="1">
        <v>6</v>
      </c>
      <c r="L65">
        <f t="shared" si="6"/>
        <v>1.4200000166893005</v>
      </c>
      <c r="M65" s="1">
        <v>1</v>
      </c>
      <c r="N65">
        <f t="shared" si="7"/>
        <v>2.8400000333786011</v>
      </c>
      <c r="O65" s="1">
        <v>15.739067077636719</v>
      </c>
      <c r="P65" s="1">
        <v>17.896921157836914</v>
      </c>
      <c r="Q65" s="1">
        <v>15.054827690124512</v>
      </c>
      <c r="R65" s="1">
        <v>399.88201904296875</v>
      </c>
      <c r="S65" s="1">
        <v>383.0543212890625</v>
      </c>
      <c r="T65" s="1">
        <v>4.7104387283325195</v>
      </c>
      <c r="U65" s="1">
        <v>8.7774229049682617</v>
      </c>
      <c r="V65" s="1">
        <v>19.317138671875</v>
      </c>
      <c r="W65" s="1">
        <v>35.995521545410156</v>
      </c>
      <c r="X65" s="1">
        <v>349.93466186523437</v>
      </c>
      <c r="Y65" s="1">
        <v>1699.027587890625</v>
      </c>
      <c r="Z65" s="1">
        <v>2.1779444217681885</v>
      </c>
      <c r="AA65" s="1">
        <v>73.591522216796875</v>
      </c>
      <c r="AB65" s="1">
        <v>-1.4609792232513428</v>
      </c>
      <c r="AC65" s="1">
        <v>0.45481026172637939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8"/>
        <v>0.58322443644205724</v>
      </c>
      <c r="AL65">
        <f t="shared" si="9"/>
        <v>2.3929686522966846E-3</v>
      </c>
      <c r="AM65">
        <f t="shared" si="10"/>
        <v>291.04692115783689</v>
      </c>
      <c r="AN65">
        <f t="shared" si="11"/>
        <v>288.8890670776367</v>
      </c>
      <c r="AO65">
        <f t="shared" si="12"/>
        <v>271.84440798630385</v>
      </c>
      <c r="AP65">
        <f t="shared" si="13"/>
        <v>1.7179754946520234</v>
      </c>
      <c r="AQ65">
        <f t="shared" si="14"/>
        <v>2.0578892247893887</v>
      </c>
      <c r="AR65">
        <f t="shared" si="15"/>
        <v>27.963672482911168</v>
      </c>
      <c r="AS65">
        <f t="shared" si="16"/>
        <v>19.186249577942906</v>
      </c>
      <c r="AT65">
        <f t="shared" si="17"/>
        <v>16.817994117736816</v>
      </c>
      <c r="AU65">
        <f t="shared" si="18"/>
        <v>1.9222444931407379</v>
      </c>
      <c r="AV65">
        <f t="shared" si="19"/>
        <v>0.1224318748693886</v>
      </c>
      <c r="AW65">
        <f t="shared" si="20"/>
        <v>0.64594391271719365</v>
      </c>
      <c r="AX65">
        <f t="shared" si="21"/>
        <v>1.2763005804235443</v>
      </c>
      <c r="AY65">
        <f t="shared" si="22"/>
        <v>7.6997075429925232E-2</v>
      </c>
      <c r="AZ65">
        <f t="shared" si="23"/>
        <v>18.952842551678227</v>
      </c>
      <c r="BA65">
        <f t="shared" si="24"/>
        <v>0.67233574680618235</v>
      </c>
      <c r="BB65">
        <f t="shared" si="25"/>
        <v>33.117822744690962</v>
      </c>
      <c r="BC65">
        <f t="shared" si="26"/>
        <v>378.82478676101653</v>
      </c>
      <c r="BD65">
        <f t="shared" si="27"/>
        <v>7.7785839158592543E-3</v>
      </c>
    </row>
    <row r="66" spans="1:108" x14ac:dyDescent="0.25">
      <c r="A66" s="1">
        <v>57</v>
      </c>
      <c r="B66" s="1" t="s">
        <v>108</v>
      </c>
      <c r="C66" s="1">
        <v>3013</v>
      </c>
      <c r="D66" s="1">
        <v>0</v>
      </c>
      <c r="E66">
        <f t="shared" si="0"/>
        <v>8.9039069930489099</v>
      </c>
      <c r="F66">
        <f t="shared" si="1"/>
        <v>0.12786261896774728</v>
      </c>
      <c r="G66">
        <f t="shared" si="2"/>
        <v>257.39028209156066</v>
      </c>
      <c r="H66">
        <f t="shared" si="3"/>
        <v>2.392053941464745</v>
      </c>
      <c r="I66">
        <f t="shared" si="4"/>
        <v>1.4123078982708013</v>
      </c>
      <c r="J66">
        <f t="shared" si="5"/>
        <v>17.899024963378906</v>
      </c>
      <c r="K66" s="1">
        <v>6</v>
      </c>
      <c r="L66">
        <f t="shared" si="6"/>
        <v>1.4200000166893005</v>
      </c>
      <c r="M66" s="1">
        <v>1</v>
      </c>
      <c r="N66">
        <f t="shared" si="7"/>
        <v>2.8400000333786011</v>
      </c>
      <c r="O66" s="1">
        <v>15.739262580871582</v>
      </c>
      <c r="P66" s="1">
        <v>17.899024963378906</v>
      </c>
      <c r="Q66" s="1">
        <v>15.054931640625</v>
      </c>
      <c r="R66" s="1">
        <v>399.89642333984375</v>
      </c>
      <c r="S66" s="1">
        <v>383.05862426757812</v>
      </c>
      <c r="T66" s="1">
        <v>4.7107243537902832</v>
      </c>
      <c r="U66" s="1">
        <v>8.7761640548706055</v>
      </c>
      <c r="V66" s="1">
        <v>19.318145751953125</v>
      </c>
      <c r="W66" s="1">
        <v>35.99005126953125</v>
      </c>
      <c r="X66" s="1">
        <v>349.93423461914062</v>
      </c>
      <c r="Y66" s="1">
        <v>1699.0198974609375</v>
      </c>
      <c r="Z66" s="1">
        <v>2.1877908706665039</v>
      </c>
      <c r="AA66" s="1">
        <v>73.591812133789062</v>
      </c>
      <c r="AB66" s="1">
        <v>-1.4609792232513428</v>
      </c>
      <c r="AC66" s="1">
        <v>0.45481026172637939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8"/>
        <v>0.58322372436523429</v>
      </c>
      <c r="AL66">
        <f t="shared" si="9"/>
        <v>2.392053941464745E-3</v>
      </c>
      <c r="AM66">
        <f t="shared" si="10"/>
        <v>291.04902496337888</v>
      </c>
      <c r="AN66">
        <f t="shared" si="11"/>
        <v>288.88926258087156</v>
      </c>
      <c r="AO66">
        <f t="shared" si="12"/>
        <v>271.84317751758135</v>
      </c>
      <c r="AP66">
        <f t="shared" si="13"/>
        <v>1.7181954709446483</v>
      </c>
      <c r="AQ66">
        <f t="shared" si="14"/>
        <v>2.0581617146521514</v>
      </c>
      <c r="AR66">
        <f t="shared" si="15"/>
        <v>27.967265039083927</v>
      </c>
      <c r="AS66">
        <f t="shared" si="16"/>
        <v>19.191100984213321</v>
      </c>
      <c r="AT66">
        <f t="shared" si="17"/>
        <v>16.819143772125244</v>
      </c>
      <c r="AU66">
        <f t="shared" si="18"/>
        <v>1.9223847470955473</v>
      </c>
      <c r="AV66">
        <f t="shared" si="19"/>
        <v>0.12235399163407801</v>
      </c>
      <c r="AW66">
        <f t="shared" si="20"/>
        <v>0.64585381638135009</v>
      </c>
      <c r="AX66">
        <f t="shared" si="21"/>
        <v>1.2765309307141972</v>
      </c>
      <c r="AY66">
        <f t="shared" si="22"/>
        <v>7.6947789642090883E-2</v>
      </c>
      <c r="AZ66">
        <f t="shared" si="23"/>
        <v>18.941817284745103</v>
      </c>
      <c r="BA66">
        <f t="shared" si="24"/>
        <v>0.67193443975762235</v>
      </c>
      <c r="BB66">
        <f t="shared" si="25"/>
        <v>33.107508050584279</v>
      </c>
      <c r="BC66">
        <f t="shared" si="26"/>
        <v>378.82613331710581</v>
      </c>
      <c r="BD66">
        <f t="shared" si="27"/>
        <v>7.7815690768952943E-3</v>
      </c>
    </row>
    <row r="67" spans="1:108" x14ac:dyDescent="0.25">
      <c r="A67" s="1">
        <v>58</v>
      </c>
      <c r="B67" s="1" t="s">
        <v>109</v>
      </c>
      <c r="C67" s="1">
        <v>3014</v>
      </c>
      <c r="D67" s="1">
        <v>0</v>
      </c>
      <c r="E67">
        <f t="shared" si="0"/>
        <v>8.8845318540546767</v>
      </c>
      <c r="F67">
        <f t="shared" si="1"/>
        <v>0.12775961631509883</v>
      </c>
      <c r="G67">
        <f t="shared" si="2"/>
        <v>257.58660779473331</v>
      </c>
      <c r="H67">
        <f t="shared" si="3"/>
        <v>2.392176534909086</v>
      </c>
      <c r="I67">
        <f t="shared" si="4"/>
        <v>1.4134632516015602</v>
      </c>
      <c r="J67">
        <f t="shared" si="5"/>
        <v>17.908231735229492</v>
      </c>
      <c r="K67" s="1">
        <v>6</v>
      </c>
      <c r="L67">
        <f t="shared" si="6"/>
        <v>1.4200000166893005</v>
      </c>
      <c r="M67" s="1">
        <v>1</v>
      </c>
      <c r="N67">
        <f t="shared" si="7"/>
        <v>2.8400000333786011</v>
      </c>
      <c r="O67" s="1">
        <v>15.740482330322266</v>
      </c>
      <c r="P67" s="1">
        <v>17.908231735229492</v>
      </c>
      <c r="Q67" s="1">
        <v>15.055661201477051</v>
      </c>
      <c r="R67" s="1">
        <v>399.90725708007812</v>
      </c>
      <c r="S67" s="1">
        <v>383.10479736328125</v>
      </c>
      <c r="T67" s="1">
        <v>4.7115726470947266</v>
      </c>
      <c r="U67" s="1">
        <v>8.7766408920288086</v>
      </c>
      <c r="V67" s="1">
        <v>19.320188522338867</v>
      </c>
      <c r="W67" s="1">
        <v>35.989334106445312</v>
      </c>
      <c r="X67" s="1">
        <v>349.98397827148437</v>
      </c>
      <c r="Y67" s="1">
        <v>1699.0196533203125</v>
      </c>
      <c r="Z67" s="1">
        <v>2.116370677947998</v>
      </c>
      <c r="AA67" s="1">
        <v>73.592086791992188</v>
      </c>
      <c r="AB67" s="1">
        <v>-1.4609792232513428</v>
      </c>
      <c r="AC67" s="1">
        <v>0.45481026172637939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8"/>
        <v>0.58330663045247388</v>
      </c>
      <c r="AL67">
        <f t="shared" si="9"/>
        <v>2.392176534909086E-3</v>
      </c>
      <c r="AM67">
        <f t="shared" si="10"/>
        <v>291.05823173522947</v>
      </c>
      <c r="AN67">
        <f t="shared" si="11"/>
        <v>288.89048233032224</v>
      </c>
      <c r="AO67">
        <f t="shared" si="12"/>
        <v>271.84313845508223</v>
      </c>
      <c r="AP67">
        <f t="shared" si="13"/>
        <v>1.7170912882244913</v>
      </c>
      <c r="AQ67">
        <f t="shared" si="14"/>
        <v>2.0593545698698921</v>
      </c>
      <c r="AR67">
        <f t="shared" si="15"/>
        <v>27.983369675202333</v>
      </c>
      <c r="AS67">
        <f t="shared" si="16"/>
        <v>19.206728783173524</v>
      </c>
      <c r="AT67">
        <f t="shared" si="17"/>
        <v>16.824357032775879</v>
      </c>
      <c r="AU67">
        <f t="shared" si="18"/>
        <v>1.9230208600223695</v>
      </c>
      <c r="AV67">
        <f t="shared" si="19"/>
        <v>0.12225966972654474</v>
      </c>
      <c r="AW67">
        <f t="shared" si="20"/>
        <v>0.64589131826833179</v>
      </c>
      <c r="AX67">
        <f t="shared" si="21"/>
        <v>1.2771295417540376</v>
      </c>
      <c r="AY67">
        <f t="shared" si="22"/>
        <v>7.6888101716545421E-2</v>
      </c>
      <c r="AZ67">
        <f t="shared" si="23"/>
        <v>18.956335997284867</v>
      </c>
      <c r="BA67">
        <f t="shared" si="24"/>
        <v>0.67236591545596169</v>
      </c>
      <c r="BB67">
        <f t="shared" si="25"/>
        <v>33.088676943665739</v>
      </c>
      <c r="BC67">
        <f t="shared" si="26"/>
        <v>378.881516425955</v>
      </c>
      <c r="BD67">
        <f t="shared" si="27"/>
        <v>7.7590854018864484E-3</v>
      </c>
    </row>
    <row r="68" spans="1:108" x14ac:dyDescent="0.25">
      <c r="A68" s="1">
        <v>59</v>
      </c>
      <c r="B68" s="1" t="s">
        <v>109</v>
      </c>
      <c r="C68" s="1">
        <v>3014.5</v>
      </c>
      <c r="D68" s="1">
        <v>0</v>
      </c>
      <c r="E68">
        <f t="shared" si="0"/>
        <v>8.8944028667958097</v>
      </c>
      <c r="F68">
        <f t="shared" si="1"/>
        <v>0.12771628190145234</v>
      </c>
      <c r="G68">
        <f t="shared" si="2"/>
        <v>257.42595123124704</v>
      </c>
      <c r="H68">
        <f t="shared" si="3"/>
        <v>2.3926315044549455</v>
      </c>
      <c r="I68">
        <f t="shared" si="4"/>
        <v>1.4141776185895174</v>
      </c>
      <c r="J68">
        <f t="shared" si="5"/>
        <v>17.914480209350586</v>
      </c>
      <c r="K68" s="1">
        <v>6</v>
      </c>
      <c r="L68">
        <f t="shared" si="6"/>
        <v>1.4200000166893005</v>
      </c>
      <c r="M68" s="1">
        <v>1</v>
      </c>
      <c r="N68">
        <f t="shared" si="7"/>
        <v>2.8400000333786011</v>
      </c>
      <c r="O68" s="1">
        <v>15.741087913513184</v>
      </c>
      <c r="P68" s="1">
        <v>17.914480209350586</v>
      </c>
      <c r="Q68" s="1">
        <v>15.055956840515137</v>
      </c>
      <c r="R68" s="1">
        <v>399.93218994140625</v>
      </c>
      <c r="S68" s="1">
        <v>383.11309814453125</v>
      </c>
      <c r="T68" s="1">
        <v>4.7122821807861328</v>
      </c>
      <c r="U68" s="1">
        <v>8.7779674530029297</v>
      </c>
      <c r="V68" s="1">
        <v>19.322286605834961</v>
      </c>
      <c r="W68" s="1">
        <v>35.993259429931641</v>
      </c>
      <c r="X68" s="1">
        <v>349.9969482421875</v>
      </c>
      <c r="Y68" s="1">
        <v>1698.9937744140625</v>
      </c>
      <c r="Z68" s="1">
        <v>2.1065239906311035</v>
      </c>
      <c r="AA68" s="1">
        <v>73.591850280761719</v>
      </c>
      <c r="AB68" s="1">
        <v>-1.4609792232513428</v>
      </c>
      <c r="AC68" s="1">
        <v>0.45481026172637939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8"/>
        <v>0.5833282470703125</v>
      </c>
      <c r="AL68">
        <f t="shared" si="9"/>
        <v>2.3926315044549454E-3</v>
      </c>
      <c r="AM68">
        <f t="shared" si="10"/>
        <v>291.06448020935056</v>
      </c>
      <c r="AN68">
        <f t="shared" si="11"/>
        <v>288.89108791351316</v>
      </c>
      <c r="AO68">
        <f t="shared" si="12"/>
        <v>271.83899783017478</v>
      </c>
      <c r="AP68">
        <f t="shared" si="13"/>
        <v>1.7160689532638507</v>
      </c>
      <c r="AQ68">
        <f t="shared" si="14"/>
        <v>2.0601644851603083</v>
      </c>
      <c r="AR68">
        <f t="shared" si="15"/>
        <v>27.994465111293358</v>
      </c>
      <c r="AS68">
        <f t="shared" si="16"/>
        <v>19.216497658290429</v>
      </c>
      <c r="AT68">
        <f t="shared" si="17"/>
        <v>16.827784061431885</v>
      </c>
      <c r="AU68">
        <f t="shared" si="18"/>
        <v>1.9234391206909718</v>
      </c>
      <c r="AV68">
        <f t="shared" si="19"/>
        <v>0.12221998544658315</v>
      </c>
      <c r="AW68">
        <f t="shared" si="20"/>
        <v>0.64598686657079085</v>
      </c>
      <c r="AX68">
        <f t="shared" si="21"/>
        <v>1.2774522541201809</v>
      </c>
      <c r="AY68">
        <f t="shared" si="22"/>
        <v>7.6862989245400776E-2</v>
      </c>
      <c r="AZ68">
        <f t="shared" si="23"/>
        <v>18.9444520613926</v>
      </c>
      <c r="BA68">
        <f t="shared" si="24"/>
        <v>0.67193200252874641</v>
      </c>
      <c r="BB68">
        <f t="shared" si="25"/>
        <v>33.079777501322901</v>
      </c>
      <c r="BC68">
        <f t="shared" si="26"/>
        <v>378.88512500049939</v>
      </c>
      <c r="BD68">
        <f t="shared" si="27"/>
        <v>7.7655428631658785E-3</v>
      </c>
    </row>
    <row r="69" spans="1:108" x14ac:dyDescent="0.25">
      <c r="A69" s="1">
        <v>60</v>
      </c>
      <c r="B69" s="1" t="s">
        <v>110</v>
      </c>
      <c r="C69" s="1">
        <v>3015</v>
      </c>
      <c r="D69" s="1">
        <v>0</v>
      </c>
      <c r="E69">
        <f t="shared" si="0"/>
        <v>8.9019365162195871</v>
      </c>
      <c r="F69">
        <f t="shared" si="1"/>
        <v>0.1276640925574781</v>
      </c>
      <c r="G69">
        <f t="shared" si="2"/>
        <v>257.27431565568133</v>
      </c>
      <c r="H69">
        <f t="shared" si="3"/>
        <v>2.3927705995428594</v>
      </c>
      <c r="I69">
        <f t="shared" si="4"/>
        <v>1.4148057110302275</v>
      </c>
      <c r="J69">
        <f t="shared" si="5"/>
        <v>17.91981315612793</v>
      </c>
      <c r="K69" s="1">
        <v>6</v>
      </c>
      <c r="L69">
        <f t="shared" si="6"/>
        <v>1.4200000166893005</v>
      </c>
      <c r="M69" s="1">
        <v>1</v>
      </c>
      <c r="N69">
        <f t="shared" si="7"/>
        <v>2.8400000333786011</v>
      </c>
      <c r="O69" s="1">
        <v>15.741456031799316</v>
      </c>
      <c r="P69" s="1">
        <v>17.91981315612793</v>
      </c>
      <c r="Q69" s="1">
        <v>15.056049346923828</v>
      </c>
      <c r="R69" s="1">
        <v>399.93902587890625</v>
      </c>
      <c r="S69" s="1">
        <v>383.10711669921875</v>
      </c>
      <c r="T69" s="1">
        <v>4.7129502296447754</v>
      </c>
      <c r="U69" s="1">
        <v>8.7788286209106445</v>
      </c>
      <c r="V69" s="1">
        <v>19.324569702148437</v>
      </c>
      <c r="W69" s="1">
        <v>35.995944976806641</v>
      </c>
      <c r="X69" s="1">
        <v>350.0003662109375</v>
      </c>
      <c r="Y69" s="1">
        <v>1698.968505859375</v>
      </c>
      <c r="Z69" s="1">
        <v>2.0326540470123291</v>
      </c>
      <c r="AA69" s="1">
        <v>73.591850280761719</v>
      </c>
      <c r="AB69" s="1">
        <v>-1.4609792232513428</v>
      </c>
      <c r="AC69" s="1">
        <v>0.45481026172637939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8"/>
        <v>0.58333394368489577</v>
      </c>
      <c r="AL69">
        <f t="shared" si="9"/>
        <v>2.3927705995428596E-3</v>
      </c>
      <c r="AM69">
        <f t="shared" si="10"/>
        <v>291.06981315612791</v>
      </c>
      <c r="AN69">
        <f t="shared" si="11"/>
        <v>288.89145603179929</v>
      </c>
      <c r="AO69">
        <f t="shared" si="12"/>
        <v>271.83495486151514</v>
      </c>
      <c r="AP69">
        <f t="shared" si="13"/>
        <v>1.7153032542854032</v>
      </c>
      <c r="AQ69">
        <f t="shared" si="14"/>
        <v>2.0608559525407495</v>
      </c>
      <c r="AR69">
        <f t="shared" si="15"/>
        <v>28.003861088943101</v>
      </c>
      <c r="AS69">
        <f t="shared" si="16"/>
        <v>19.225032468032456</v>
      </c>
      <c r="AT69">
        <f t="shared" si="17"/>
        <v>16.830634593963623</v>
      </c>
      <c r="AU69">
        <f t="shared" si="18"/>
        <v>1.9237870822131395</v>
      </c>
      <c r="AV69">
        <f t="shared" si="19"/>
        <v>0.12217219056422826</v>
      </c>
      <c r="AW69">
        <f t="shared" si="20"/>
        <v>0.64605024151052204</v>
      </c>
      <c r="AX69">
        <f t="shared" si="21"/>
        <v>1.2777368407026175</v>
      </c>
      <c r="AY69">
        <f t="shared" si="22"/>
        <v>7.6832744466925298E-2</v>
      </c>
      <c r="AZ69">
        <f t="shared" si="23"/>
        <v>18.933292918818331</v>
      </c>
      <c r="BA69">
        <f t="shared" si="24"/>
        <v>0.67154668874937651</v>
      </c>
      <c r="BB69">
        <f t="shared" si="25"/>
        <v>33.070992244087158</v>
      </c>
      <c r="BC69">
        <f t="shared" si="26"/>
        <v>378.87556241905924</v>
      </c>
      <c r="BD69">
        <f t="shared" si="27"/>
        <v>7.770252364802421E-3</v>
      </c>
      <c r="BE69" s="4">
        <f>AVERAGE(E55:E69)</f>
        <v>8.888234198754466</v>
      </c>
      <c r="BF69" s="4">
        <f t="shared" ref="BF69" si="131">AVERAGE(F55:F69)</f>
        <v>0.12780395502761849</v>
      </c>
      <c r="BG69" s="4">
        <f t="shared" ref="BG69" si="132">AVERAGE(G55:G69)</f>
        <v>257.53429260142025</v>
      </c>
      <c r="BH69" s="4">
        <f t="shared" ref="BH69" si="133">AVERAGE(H55:H69)</f>
        <v>2.3929624894669019</v>
      </c>
      <c r="BI69" s="4">
        <f t="shared" ref="BI69" si="134">AVERAGE(I55:I69)</f>
        <v>1.4134345000810624</v>
      </c>
      <c r="BJ69" s="4">
        <f t="shared" ref="BJ69" si="135">AVERAGE(J55:J69)</f>
        <v>17.908247629801433</v>
      </c>
      <c r="BK69" s="4">
        <f t="shared" ref="BK69" si="136">AVERAGE(K55:K69)</f>
        <v>6</v>
      </c>
      <c r="BL69" s="4">
        <f t="shared" ref="BL69" si="137">AVERAGE(L55:L69)</f>
        <v>1.4200000166893005</v>
      </c>
      <c r="BM69" s="4">
        <f t="shared" ref="BM69" si="138">AVERAGE(M55:M69)</f>
        <v>1</v>
      </c>
      <c r="BN69" s="4">
        <f t="shared" ref="BN69" si="139">AVERAGE(N55:N69)</f>
        <v>2.8400000333786011</v>
      </c>
      <c r="BO69" s="4">
        <f t="shared" ref="BO69" si="140">AVERAGE(O55:O69)</f>
        <v>15.737105751037598</v>
      </c>
      <c r="BP69" s="4">
        <f t="shared" ref="BP69" si="141">AVERAGE(P55:P69)</f>
        <v>17.908247629801433</v>
      </c>
      <c r="BQ69" s="4">
        <f t="shared" ref="BQ69" si="142">AVERAGE(Q55:Q69)</f>
        <v>15.054747645060221</v>
      </c>
      <c r="BR69" s="4">
        <f t="shared" ref="BR69" si="143">AVERAGE(R55:R69)</f>
        <v>399.87049560546876</v>
      </c>
      <c r="BS69" s="4">
        <f t="shared" ref="BS69" si="144">AVERAGE(S55:S69)</f>
        <v>383.06049194335935</v>
      </c>
      <c r="BT69" s="4">
        <f t="shared" ref="BT69" si="145">AVERAGE(T55:T69)</f>
        <v>4.7105975786844887</v>
      </c>
      <c r="BU69" s="4">
        <f t="shared" ref="BU69" si="146">AVERAGE(U55:U69)</f>
        <v>8.7772076288859058</v>
      </c>
      <c r="BV69" s="4">
        <f t="shared" ref="BV69" si="147">AVERAGE(V55:V69)</f>
        <v>19.320042419433594</v>
      </c>
      <c r="BW69" s="4">
        <f t="shared" ref="BW69" si="148">AVERAGE(W55:W69)</f>
        <v>35.998835245768227</v>
      </c>
      <c r="BX69" s="4">
        <f t="shared" ref="BX69" si="149">AVERAGE(X55:X69)</f>
        <v>349.96603190104167</v>
      </c>
      <c r="BY69" s="4">
        <f t="shared" ref="BY69" si="150">AVERAGE(Y55:Y69)</f>
        <v>1699.0576009114584</v>
      </c>
      <c r="BZ69" s="4">
        <f t="shared" ref="BZ69" si="151">AVERAGE(Z55:Z69)</f>
        <v>2.1379960378011069</v>
      </c>
      <c r="CA69" s="4">
        <f t="shared" ref="CA69" si="152">AVERAGE(AA55:AA69)</f>
        <v>73.590863037109372</v>
      </c>
      <c r="CB69" s="4">
        <f t="shared" ref="CB69" si="153">AVERAGE(AB55:AB69)</f>
        <v>-1.4609792232513428</v>
      </c>
      <c r="CC69" s="4">
        <f t="shared" ref="CC69" si="154">AVERAGE(AC55:AC69)</f>
        <v>0.45481026172637939</v>
      </c>
      <c r="CD69" s="4">
        <f t="shared" ref="CD69" si="155">AVERAGE(AD55:AD69)</f>
        <v>0.8888888955116272</v>
      </c>
      <c r="CE69" s="4">
        <f t="shared" ref="CE69" si="156">AVERAGE(AE55:AE69)</f>
        <v>-0.21956524252891541</v>
      </c>
      <c r="CF69" s="4">
        <f t="shared" ref="CF69" si="157">AVERAGE(AF55:AF69)</f>
        <v>2.737391471862793</v>
      </c>
      <c r="CG69" s="4">
        <f t="shared" ref="CG69" si="158">AVERAGE(AG55:AG69)</f>
        <v>1</v>
      </c>
      <c r="CH69" s="4">
        <f t="shared" ref="CH69" si="159">AVERAGE(AH55:AH69)</f>
        <v>0</v>
      </c>
      <c r="CI69" s="4">
        <f t="shared" ref="CI69" si="160">AVERAGE(AI55:AI69)</f>
        <v>0.15999999642372131</v>
      </c>
      <c r="CJ69" s="4">
        <f t="shared" ref="CJ69" si="161">AVERAGE(AJ55:AJ69)</f>
        <v>111115</v>
      </c>
      <c r="CK69" s="4">
        <f t="shared" ref="CK69" si="162">AVERAGE(AK55:AK69)</f>
        <v>0.58327671983506924</v>
      </c>
      <c r="CL69" s="4">
        <f t="shared" ref="CL69" si="163">AVERAGE(AL55:AL69)</f>
        <v>2.3929624894669026E-3</v>
      </c>
      <c r="CM69" s="4">
        <f t="shared" ref="CM69" si="164">AVERAGE(AM55:AM69)</f>
        <v>291.05824762980149</v>
      </c>
      <c r="CN69" s="4">
        <f t="shared" ref="CN69" si="165">AVERAGE(AN55:AN69)</f>
        <v>288.88710575103767</v>
      </c>
      <c r="CO69" s="4">
        <f t="shared" ref="CO69" si="166">AVERAGE(AO55:AO69)</f>
        <v>271.84921006952987</v>
      </c>
      <c r="CP69" s="4">
        <f t="shared" ref="CP69" si="167">AVERAGE(AP55:AP69)</f>
        <v>1.7163277397529035</v>
      </c>
      <c r="CQ69" s="4">
        <f t="shared" ref="CQ69" si="168">AVERAGE(AQ55:AQ69)</f>
        <v>2.0593567848250394</v>
      </c>
      <c r="CR69" s="4">
        <f t="shared" ref="CR69" si="169">AVERAGE(AR55:AR69)</f>
        <v>27.983865139375759</v>
      </c>
      <c r="CS69" s="4">
        <f t="shared" ref="CS69" si="170">AVERAGE(AS55:AS69)</f>
        <v>19.206657510489851</v>
      </c>
      <c r="CT69" s="4">
        <f t="shared" ref="CT69" si="171">AVERAGE(AT55:AT69)</f>
        <v>16.822676690419517</v>
      </c>
      <c r="CU69" s="4">
        <f t="shared" ref="CU69" si="172">AVERAGE(AU55:AU69)</f>
        <v>1.9228158498422425</v>
      </c>
      <c r="CV69" s="4">
        <f t="shared" ref="CV69" si="173">AVERAGE(AV55:AV69)</f>
        <v>0.12230027031685037</v>
      </c>
      <c r="CW69" s="4">
        <f t="shared" ref="CW69" si="174">AVERAGE(AW55:AW69)</f>
        <v>0.64592228474397662</v>
      </c>
      <c r="CX69" s="4">
        <f t="shared" ref="CX69" si="175">AVERAGE(AX55:AX69)</f>
        <v>1.2768935650982662</v>
      </c>
      <c r="CY69" s="4">
        <f t="shared" ref="CY69" si="176">AVERAGE(AY55:AY69)</f>
        <v>7.6913794332184773E-2</v>
      </c>
      <c r="CZ69" s="4">
        <f t="shared" ref="CZ69" si="177">AVERAGE(AZ55:AZ69)</f>
        <v>18.952170811776163</v>
      </c>
      <c r="DA69" s="4">
        <f t="shared" ref="DA69" si="178">AVERAGE(BA55:BA69)</f>
        <v>0.67230711842451918</v>
      </c>
      <c r="DB69" s="4">
        <f t="shared" ref="DB69" si="179">AVERAGE(BB55:BB69)</f>
        <v>33.091077986427059</v>
      </c>
      <c r="DC69" s="4">
        <f t="shared" ref="DC69" si="180">AVERAGE(BC55:BC69)</f>
        <v>378.83545108867889</v>
      </c>
      <c r="DD69" s="4">
        <f t="shared" ref="DD69" si="181">AVERAGE(BD55:BD69)</f>
        <v>7.7638273473456948E-3</v>
      </c>
    </row>
    <row r="70" spans="1:108" s="4" customFormat="1" x14ac:dyDescent="0.25">
      <c r="A70" s="3">
        <v>61</v>
      </c>
      <c r="B70" s="3" t="s">
        <v>111</v>
      </c>
      <c r="C70" s="3">
        <v>3414.5</v>
      </c>
      <c r="D70" s="3">
        <v>0</v>
      </c>
      <c r="E70" s="4">
        <f t="shared" si="0"/>
        <v>9.0959801818584545</v>
      </c>
      <c r="F70" s="4">
        <f t="shared" si="1"/>
        <v>0.12518602849349916</v>
      </c>
      <c r="G70" s="4">
        <f t="shared" si="2"/>
        <v>249.5159745022186</v>
      </c>
      <c r="H70" s="4">
        <f t="shared" si="3"/>
        <v>2.7901203730417801</v>
      </c>
      <c r="I70" s="4">
        <f t="shared" si="4"/>
        <v>1.6739581262835583</v>
      </c>
      <c r="J70" s="4">
        <f t="shared" si="5"/>
        <v>20.974813461303711</v>
      </c>
      <c r="K70" s="3">
        <v>6</v>
      </c>
      <c r="L70" s="4">
        <f t="shared" si="6"/>
        <v>1.4200000166893005</v>
      </c>
      <c r="M70" s="3">
        <v>1</v>
      </c>
      <c r="N70" s="4">
        <f t="shared" si="7"/>
        <v>2.8400000333786011</v>
      </c>
      <c r="O70" s="3">
        <v>20.188386917114258</v>
      </c>
      <c r="P70" s="3">
        <v>20.974813461303711</v>
      </c>
      <c r="Q70" s="3">
        <v>20.11091423034668</v>
      </c>
      <c r="R70" s="3">
        <v>399.26165771484375</v>
      </c>
      <c r="S70" s="3">
        <v>381.84149169921875</v>
      </c>
      <c r="T70" s="3">
        <v>6.3869972229003906</v>
      </c>
      <c r="U70" s="3">
        <v>11.117073059082031</v>
      </c>
      <c r="V70" s="3">
        <v>19.797727584838867</v>
      </c>
      <c r="W70" s="3">
        <v>34.459510803222656</v>
      </c>
      <c r="X70" s="3">
        <v>349.98623657226563</v>
      </c>
      <c r="Y70" s="3">
        <v>1699.251220703125</v>
      </c>
      <c r="Z70" s="3">
        <v>2.514070987701416</v>
      </c>
      <c r="AA70" s="3">
        <v>73.5906982421875</v>
      </c>
      <c r="AB70" s="3">
        <v>-1.7754628658294678</v>
      </c>
      <c r="AC70" s="3">
        <v>0.44569694995880127</v>
      </c>
      <c r="AD70" s="3">
        <v>1</v>
      </c>
      <c r="AE70" s="3">
        <v>-0.21956524252891541</v>
      </c>
      <c r="AF70" s="3">
        <v>2.737391471862793</v>
      </c>
      <c r="AG70" s="3">
        <v>1</v>
      </c>
      <c r="AH70" s="3">
        <v>0</v>
      </c>
      <c r="AI70" s="3">
        <v>0.15999999642372131</v>
      </c>
      <c r="AJ70" s="3">
        <v>111115</v>
      </c>
      <c r="AK70" s="4">
        <f t="shared" si="8"/>
        <v>0.58331039428710929</v>
      </c>
      <c r="AL70" s="4">
        <f t="shared" si="9"/>
        <v>2.7901203730417799E-3</v>
      </c>
      <c r="AM70" s="4">
        <f t="shared" si="10"/>
        <v>294.12481346130369</v>
      </c>
      <c r="AN70" s="4">
        <f t="shared" si="11"/>
        <v>293.33838691711424</v>
      </c>
      <c r="AO70" s="4">
        <f t="shared" si="12"/>
        <v>271.88018923550408</v>
      </c>
      <c r="AP70" s="4">
        <f t="shared" si="13"/>
        <v>1.6705571932692829</v>
      </c>
      <c r="AQ70" s="4">
        <f t="shared" si="14"/>
        <v>2.4920712951108164</v>
      </c>
      <c r="AR70" s="4">
        <f t="shared" si="15"/>
        <v>33.863944148340494</v>
      </c>
      <c r="AS70" s="4">
        <f t="shared" si="16"/>
        <v>22.746871089258462</v>
      </c>
      <c r="AT70" s="4">
        <f t="shared" si="17"/>
        <v>20.581600189208984</v>
      </c>
      <c r="AU70" s="4">
        <f t="shared" si="18"/>
        <v>2.4324739962259234</v>
      </c>
      <c r="AV70" s="4">
        <f t="shared" si="19"/>
        <v>0.11990084860833511</v>
      </c>
      <c r="AW70" s="4">
        <f t="shared" si="20"/>
        <v>0.81811316882725804</v>
      </c>
      <c r="AX70" s="4">
        <f t="shared" si="21"/>
        <v>1.6143608273986654</v>
      </c>
      <c r="AY70" s="4">
        <f t="shared" si="22"/>
        <v>7.5395600619991066E-2</v>
      </c>
      <c r="AZ70" s="4">
        <f t="shared" si="23"/>
        <v>18.362054786198119</v>
      </c>
      <c r="BA70" s="4">
        <f t="shared" si="24"/>
        <v>0.65345432575139162</v>
      </c>
      <c r="BB70" s="4">
        <f t="shared" si="25"/>
        <v>34.184294749398624</v>
      </c>
      <c r="BC70" s="4">
        <f t="shared" si="26"/>
        <v>377.51769835373045</v>
      </c>
      <c r="BD70" s="4">
        <f t="shared" si="27"/>
        <v>8.2364262371612158E-3</v>
      </c>
    </row>
    <row r="71" spans="1:108" s="4" customFormat="1" x14ac:dyDescent="0.25">
      <c r="A71" s="3">
        <v>62</v>
      </c>
      <c r="B71" s="3" t="s">
        <v>112</v>
      </c>
      <c r="C71" s="3">
        <v>3415.5</v>
      </c>
      <c r="D71" s="3">
        <v>0</v>
      </c>
      <c r="E71" s="4">
        <f t="shared" si="0"/>
        <v>9.0979134472574916</v>
      </c>
      <c r="F71" s="4">
        <f t="shared" si="1"/>
        <v>0.12487043580302175</v>
      </c>
      <c r="G71" s="4">
        <f t="shared" si="2"/>
        <v>249.17462358638903</v>
      </c>
      <c r="H71" s="4">
        <f t="shared" si="3"/>
        <v>2.787844341446835</v>
      </c>
      <c r="I71" s="4">
        <f t="shared" si="4"/>
        <v>1.6766202089584694</v>
      </c>
      <c r="J71" s="4">
        <f t="shared" si="5"/>
        <v>20.99077033996582</v>
      </c>
      <c r="K71" s="3">
        <v>6</v>
      </c>
      <c r="L71" s="4">
        <f t="shared" si="6"/>
        <v>1.4200000166893005</v>
      </c>
      <c r="M71" s="3">
        <v>1</v>
      </c>
      <c r="N71" s="4">
        <f t="shared" si="7"/>
        <v>2.8400000333786011</v>
      </c>
      <c r="O71" s="3">
        <v>20.189180374145508</v>
      </c>
      <c r="P71" s="3">
        <v>20.99077033996582</v>
      </c>
      <c r="Q71" s="3">
        <v>20.110321044921875</v>
      </c>
      <c r="R71" s="3">
        <v>399.25335693359375</v>
      </c>
      <c r="S71" s="3">
        <v>381.83206176757812</v>
      </c>
      <c r="T71" s="3">
        <v>6.3880405426025391</v>
      </c>
      <c r="U71" s="3">
        <v>11.114095687866211</v>
      </c>
      <c r="V71" s="3">
        <v>19.800046920776367</v>
      </c>
      <c r="W71" s="3">
        <v>34.448688507080078</v>
      </c>
      <c r="X71" s="3">
        <v>349.99929809570312</v>
      </c>
      <c r="Y71" s="3">
        <v>1699.2457275390625</v>
      </c>
      <c r="Z71" s="3">
        <v>2.4451127052307129</v>
      </c>
      <c r="AA71" s="3">
        <v>73.590904235839844</v>
      </c>
      <c r="AB71" s="3">
        <v>-1.7754628658294678</v>
      </c>
      <c r="AC71" s="3">
        <v>0.44569694995880127</v>
      </c>
      <c r="AD71" s="3">
        <v>1</v>
      </c>
      <c r="AE71" s="3">
        <v>-0.21956524252891541</v>
      </c>
      <c r="AF71" s="3">
        <v>2.737391471862793</v>
      </c>
      <c r="AG71" s="3">
        <v>1</v>
      </c>
      <c r="AH71" s="3">
        <v>0</v>
      </c>
      <c r="AI71" s="3">
        <v>0.15999999642372131</v>
      </c>
      <c r="AJ71" s="3">
        <v>111115</v>
      </c>
      <c r="AK71" s="4">
        <f t="shared" si="8"/>
        <v>0.58333216349283845</v>
      </c>
      <c r="AL71" s="4">
        <f t="shared" si="9"/>
        <v>2.787844341446835E-3</v>
      </c>
      <c r="AM71" s="4">
        <f t="shared" si="10"/>
        <v>294.1407703399658</v>
      </c>
      <c r="AN71" s="4">
        <f t="shared" si="11"/>
        <v>293.33918037414549</v>
      </c>
      <c r="AO71" s="4">
        <f t="shared" si="12"/>
        <v>271.87931032927372</v>
      </c>
      <c r="AP71" s="4">
        <f t="shared" si="13"/>
        <v>1.6697254140837012</v>
      </c>
      <c r="AQ71" s="4">
        <f t="shared" si="14"/>
        <v>2.4945165603921922</v>
      </c>
      <c r="AR71" s="4">
        <f t="shared" si="15"/>
        <v>33.897077176792273</v>
      </c>
      <c r="AS71" s="4">
        <f t="shared" si="16"/>
        <v>22.782981488926062</v>
      </c>
      <c r="AT71" s="4">
        <f t="shared" si="17"/>
        <v>20.589975357055664</v>
      </c>
      <c r="AU71" s="4">
        <f t="shared" si="18"/>
        <v>2.433730245532689</v>
      </c>
      <c r="AV71" s="4">
        <f t="shared" si="19"/>
        <v>0.11961131035396275</v>
      </c>
      <c r="AW71" s="4">
        <f t="shared" si="20"/>
        <v>0.81789635143372286</v>
      </c>
      <c r="AX71" s="4">
        <f t="shared" si="21"/>
        <v>1.6158338940989663</v>
      </c>
      <c r="AY71" s="4">
        <f t="shared" si="22"/>
        <v>7.5212425271015765E-2</v>
      </c>
      <c r="AZ71" s="4">
        <f t="shared" si="23"/>
        <v>18.336985862347397</v>
      </c>
      <c r="BA71" s="4">
        <f t="shared" si="24"/>
        <v>0.65257648200863261</v>
      </c>
      <c r="BB71" s="4">
        <f t="shared" si="25"/>
        <v>34.136221511818206</v>
      </c>
      <c r="BC71" s="4">
        <f t="shared" si="26"/>
        <v>377.50734944030881</v>
      </c>
      <c r="BD71" s="4">
        <f t="shared" si="27"/>
        <v>8.2268170193607881E-3</v>
      </c>
    </row>
    <row r="72" spans="1:108" s="4" customFormat="1" x14ac:dyDescent="0.25">
      <c r="A72" s="3">
        <v>63</v>
      </c>
      <c r="B72" s="3" t="s">
        <v>113</v>
      </c>
      <c r="C72" s="3">
        <v>3416</v>
      </c>
      <c r="D72" s="3">
        <v>0</v>
      </c>
      <c r="E72" s="4">
        <f t="shared" si="0"/>
        <v>9.0874638410276383</v>
      </c>
      <c r="F72" s="4">
        <f t="shared" si="1"/>
        <v>0.12472063746088424</v>
      </c>
      <c r="G72" s="4">
        <f t="shared" si="2"/>
        <v>249.15195985815782</v>
      </c>
      <c r="H72" s="4">
        <f t="shared" si="3"/>
        <v>2.7875598881075931</v>
      </c>
      <c r="I72" s="4">
        <f t="shared" si="4"/>
        <v>1.6783600088647594</v>
      </c>
      <c r="J72" s="4">
        <f t="shared" si="5"/>
        <v>21.002031326293945</v>
      </c>
      <c r="K72" s="3">
        <v>6</v>
      </c>
      <c r="L72" s="4">
        <f t="shared" si="6"/>
        <v>1.4200000166893005</v>
      </c>
      <c r="M72" s="3">
        <v>1</v>
      </c>
      <c r="N72" s="4">
        <f t="shared" si="7"/>
        <v>2.8400000333786011</v>
      </c>
      <c r="O72" s="3">
        <v>20.189292907714844</v>
      </c>
      <c r="P72" s="3">
        <v>21.002031326293945</v>
      </c>
      <c r="Q72" s="3">
        <v>20.110464096069336</v>
      </c>
      <c r="R72" s="3">
        <v>399.22512817382812</v>
      </c>
      <c r="S72" s="3">
        <v>381.82205200195313</v>
      </c>
      <c r="T72" s="3">
        <v>6.3883523941040039</v>
      </c>
      <c r="U72" s="3">
        <v>11.113906860351562</v>
      </c>
      <c r="V72" s="3">
        <v>19.800899505615234</v>
      </c>
      <c r="W72" s="3">
        <v>34.447902679443359</v>
      </c>
      <c r="X72" s="3">
        <v>350.000732421875</v>
      </c>
      <c r="Y72" s="3">
        <v>1699.22705078125</v>
      </c>
      <c r="Z72" s="3">
        <v>2.4635686874389648</v>
      </c>
      <c r="AA72" s="3">
        <v>73.590995788574219</v>
      </c>
      <c r="AB72" s="3">
        <v>-1.7754628658294678</v>
      </c>
      <c r="AC72" s="3">
        <v>0.44569694995880127</v>
      </c>
      <c r="AD72" s="3">
        <v>1</v>
      </c>
      <c r="AE72" s="3">
        <v>-0.21956524252891541</v>
      </c>
      <c r="AF72" s="3">
        <v>2.737391471862793</v>
      </c>
      <c r="AG72" s="3">
        <v>1</v>
      </c>
      <c r="AH72" s="3">
        <v>0</v>
      </c>
      <c r="AI72" s="3">
        <v>0.15999999642372131</v>
      </c>
      <c r="AJ72" s="3">
        <v>111115</v>
      </c>
      <c r="AK72" s="4">
        <f t="shared" si="8"/>
        <v>0.58333455403645829</v>
      </c>
      <c r="AL72" s="4">
        <f t="shared" si="9"/>
        <v>2.7875598881075933E-3</v>
      </c>
      <c r="AM72" s="4">
        <f t="shared" si="10"/>
        <v>294.15203132629392</v>
      </c>
      <c r="AN72" s="4">
        <f t="shared" si="11"/>
        <v>293.33929290771482</v>
      </c>
      <c r="AO72" s="4">
        <f t="shared" si="12"/>
        <v>271.87632204809051</v>
      </c>
      <c r="AP72" s="4">
        <f t="shared" si="13"/>
        <v>1.668357762016254</v>
      </c>
      <c r="AQ72" s="4">
        <f t="shared" si="14"/>
        <v>2.4962434818194974</v>
      </c>
      <c r="AR72" s="4">
        <f t="shared" si="15"/>
        <v>33.920501483512545</v>
      </c>
      <c r="AS72" s="4">
        <f t="shared" si="16"/>
        <v>22.806594623160983</v>
      </c>
      <c r="AT72" s="4">
        <f t="shared" si="17"/>
        <v>20.595662117004395</v>
      </c>
      <c r="AU72" s="4">
        <f t="shared" si="18"/>
        <v>2.4345835658780195</v>
      </c>
      <c r="AV72" s="4">
        <f t="shared" si="19"/>
        <v>0.11947385736397728</v>
      </c>
      <c r="AW72" s="4">
        <f t="shared" si="20"/>
        <v>0.81788347295473796</v>
      </c>
      <c r="AX72" s="4">
        <f t="shared" si="21"/>
        <v>1.6167000929232815</v>
      </c>
      <c r="AY72" s="4">
        <f t="shared" si="22"/>
        <v>7.5125468015615246E-2</v>
      </c>
      <c r="AZ72" s="4">
        <f t="shared" si="23"/>
        <v>18.335340828636706</v>
      </c>
      <c r="BA72" s="4">
        <f t="shared" si="24"/>
        <v>0.65253423303294</v>
      </c>
      <c r="BB72" s="4">
        <f t="shared" si="25"/>
        <v>34.109376009896955</v>
      </c>
      <c r="BC72" s="4">
        <f t="shared" si="26"/>
        <v>377.50230691702347</v>
      </c>
      <c r="BD72" s="4">
        <f t="shared" si="27"/>
        <v>8.2110152825658443E-3</v>
      </c>
    </row>
    <row r="73" spans="1:108" s="4" customFormat="1" x14ac:dyDescent="0.25">
      <c r="A73" s="3">
        <v>64</v>
      </c>
      <c r="B73" s="3" t="s">
        <v>113</v>
      </c>
      <c r="C73" s="3">
        <v>3416.5</v>
      </c>
      <c r="D73" s="3">
        <v>0</v>
      </c>
      <c r="E73" s="4">
        <f t="shared" si="0"/>
        <v>9.1015962959237946</v>
      </c>
      <c r="F73" s="4">
        <f t="shared" si="1"/>
        <v>0.12448328721938014</v>
      </c>
      <c r="G73" s="4">
        <f t="shared" si="2"/>
        <v>248.71665498279097</v>
      </c>
      <c r="H73" s="4">
        <f t="shared" si="3"/>
        <v>2.786412444868748</v>
      </c>
      <c r="I73" s="4">
        <f t="shared" si="4"/>
        <v>1.6807203631477718</v>
      </c>
      <c r="J73" s="4">
        <f t="shared" si="5"/>
        <v>21.016578674316406</v>
      </c>
      <c r="K73" s="3">
        <v>6</v>
      </c>
      <c r="L73" s="4">
        <f t="shared" si="6"/>
        <v>1.4200000166893005</v>
      </c>
      <c r="M73" s="3">
        <v>1</v>
      </c>
      <c r="N73" s="4">
        <f t="shared" si="7"/>
        <v>2.8400000333786011</v>
      </c>
      <c r="O73" s="3">
        <v>20.189058303833008</v>
      </c>
      <c r="P73" s="3">
        <v>21.016578674316406</v>
      </c>
      <c r="Q73" s="3">
        <v>20.110322952270508</v>
      </c>
      <c r="R73" s="3">
        <v>399.23272705078125</v>
      </c>
      <c r="S73" s="3">
        <v>381.8057861328125</v>
      </c>
      <c r="T73" s="3">
        <v>6.3883495330810547</v>
      </c>
      <c r="U73" s="3">
        <v>11.112093925476074</v>
      </c>
      <c r="V73" s="3">
        <v>19.801311492919922</v>
      </c>
      <c r="W73" s="3">
        <v>34.443016052246094</v>
      </c>
      <c r="X73" s="3">
        <v>349.99136352539062</v>
      </c>
      <c r="Y73" s="3">
        <v>1699.18896484375</v>
      </c>
      <c r="Z73" s="3">
        <v>2.3736703395843506</v>
      </c>
      <c r="AA73" s="3">
        <v>73.59149169921875</v>
      </c>
      <c r="AB73" s="3">
        <v>-1.7754628658294678</v>
      </c>
      <c r="AC73" s="3">
        <v>0.44569694995880127</v>
      </c>
      <c r="AD73" s="3">
        <v>1</v>
      </c>
      <c r="AE73" s="3">
        <v>-0.21956524252891541</v>
      </c>
      <c r="AF73" s="3">
        <v>2.737391471862793</v>
      </c>
      <c r="AG73" s="3">
        <v>1</v>
      </c>
      <c r="AH73" s="3">
        <v>0</v>
      </c>
      <c r="AI73" s="3">
        <v>0.15999999642372131</v>
      </c>
      <c r="AJ73" s="3">
        <v>111115</v>
      </c>
      <c r="AK73" s="4">
        <f t="shared" si="8"/>
        <v>0.58331893920898437</v>
      </c>
      <c r="AL73" s="4">
        <f t="shared" si="9"/>
        <v>2.786412444868748E-3</v>
      </c>
      <c r="AM73" s="4">
        <f t="shared" si="10"/>
        <v>294.16657867431638</v>
      </c>
      <c r="AN73" s="4">
        <f t="shared" si="11"/>
        <v>293.33905830383299</v>
      </c>
      <c r="AO73" s="4">
        <f t="shared" si="12"/>
        <v>271.87022829822672</v>
      </c>
      <c r="AP73" s="4">
        <f t="shared" si="13"/>
        <v>1.6669246546678749</v>
      </c>
      <c r="AQ73" s="4">
        <f t="shared" si="14"/>
        <v>2.4984759310253835</v>
      </c>
      <c r="AR73" s="4">
        <f t="shared" si="15"/>
        <v>33.950608600748168</v>
      </c>
      <c r="AS73" s="4">
        <f t="shared" si="16"/>
        <v>22.838514675272094</v>
      </c>
      <c r="AT73" s="4">
        <f t="shared" si="17"/>
        <v>20.602818489074707</v>
      </c>
      <c r="AU73" s="4">
        <f t="shared" si="18"/>
        <v>2.4356577796299343</v>
      </c>
      <c r="AV73" s="4">
        <f t="shared" si="19"/>
        <v>0.11925603945945115</v>
      </c>
      <c r="AW73" s="4">
        <f t="shared" si="20"/>
        <v>0.81775556787761161</v>
      </c>
      <c r="AX73" s="4">
        <f t="shared" si="21"/>
        <v>1.6179022117523227</v>
      </c>
      <c r="AY73" s="4">
        <f t="shared" si="22"/>
        <v>7.4987671780806786E-2</v>
      </c>
      <c r="AZ73" s="4">
        <f t="shared" si="23"/>
        <v>18.303429650623514</v>
      </c>
      <c r="BA73" s="4">
        <f t="shared" si="24"/>
        <v>0.65142191139102856</v>
      </c>
      <c r="BB73" s="4">
        <f t="shared" si="25"/>
        <v>34.069436278050567</v>
      </c>
      <c r="BC73" s="4">
        <f t="shared" si="26"/>
        <v>377.47932315566959</v>
      </c>
      <c r="BD73" s="4">
        <f t="shared" si="27"/>
        <v>8.2146553734451736E-3</v>
      </c>
    </row>
    <row r="74" spans="1:108" s="4" customFormat="1" x14ac:dyDescent="0.25">
      <c r="A74" s="3">
        <v>65</v>
      </c>
      <c r="B74" s="3" t="s">
        <v>114</v>
      </c>
      <c r="C74" s="3">
        <v>3417.5</v>
      </c>
      <c r="D74" s="3">
        <v>0</v>
      </c>
      <c r="E74" s="4">
        <f t="shared" ref="E74:E137" si="182">(R74-S74*(1000-T74)/(1000-U74))*AK74</f>
        <v>9.0797794792227364</v>
      </c>
      <c r="F74" s="4">
        <f t="shared" ref="F74:F137" si="183">IF(AV74&lt;&gt;0,1/(1/AV74-1/N74),0)</f>
        <v>0.12409925154487784</v>
      </c>
      <c r="G74" s="4">
        <f t="shared" ref="G74:G137" si="184">((AY74-AL74/2)*S74-E74)/(AY74+AL74/2)</f>
        <v>248.63511881377298</v>
      </c>
      <c r="H74" s="4">
        <f t="shared" ref="H74:H137" si="185">AL74*1000</f>
        <v>2.7852918119405579</v>
      </c>
      <c r="I74" s="4">
        <f t="shared" ref="I74:I137" si="186">(AQ74-AW74)</f>
        <v>1.6849738013584927</v>
      </c>
      <c r="J74" s="4">
        <f t="shared" ref="J74:J137" si="187">(P74+AP74*D74)</f>
        <v>21.043743133544922</v>
      </c>
      <c r="K74" s="3">
        <v>6</v>
      </c>
      <c r="L74" s="4">
        <f t="shared" ref="L74:L137" si="188">(K74*AE74+AF74)</f>
        <v>1.4200000166893005</v>
      </c>
      <c r="M74" s="3">
        <v>1</v>
      </c>
      <c r="N74" s="4">
        <f t="shared" ref="N74:N137" si="189">L74*(M74+1)*(M74+1)/(M74*M74+1)</f>
        <v>2.8400000333786011</v>
      </c>
      <c r="O74" s="3">
        <v>20.190244674682617</v>
      </c>
      <c r="P74" s="3">
        <v>21.043743133544922</v>
      </c>
      <c r="Q74" s="3">
        <v>20.111015319824219</v>
      </c>
      <c r="R74" s="3">
        <v>399.21200561523438</v>
      </c>
      <c r="S74" s="3">
        <v>381.823486328125</v>
      </c>
      <c r="T74" s="3">
        <v>6.3892788887023926</v>
      </c>
      <c r="U74" s="3">
        <v>11.111027717590332</v>
      </c>
      <c r="V74" s="3">
        <v>19.802700042724609</v>
      </c>
      <c r="W74" s="3">
        <v>34.437118530273438</v>
      </c>
      <c r="X74" s="3">
        <v>349.99884033203125</v>
      </c>
      <c r="Y74" s="3">
        <v>1699.29052734375</v>
      </c>
      <c r="Z74" s="3">
        <v>2.2518174648284912</v>
      </c>
      <c r="AA74" s="3">
        <v>73.591346740722656</v>
      </c>
      <c r="AB74" s="3">
        <v>-1.7754628658294678</v>
      </c>
      <c r="AC74" s="3">
        <v>0.44569694995880127</v>
      </c>
      <c r="AD74" s="3">
        <v>1</v>
      </c>
      <c r="AE74" s="3">
        <v>-0.21956524252891541</v>
      </c>
      <c r="AF74" s="3">
        <v>2.737391471862793</v>
      </c>
      <c r="AG74" s="3">
        <v>1</v>
      </c>
      <c r="AH74" s="3">
        <v>0</v>
      </c>
      <c r="AI74" s="3">
        <v>0.15999999642372131</v>
      </c>
      <c r="AJ74" s="3">
        <v>111115</v>
      </c>
      <c r="AK74" s="4">
        <f t="shared" ref="AK74:AK137" si="190">X74*0.000001/(K74*0.0001)</f>
        <v>0.58333140055338539</v>
      </c>
      <c r="AL74" s="4">
        <f t="shared" ref="AL74:AL137" si="191">(U74-T74)/(1000-U74)*AK74</f>
        <v>2.7852918119405578E-3</v>
      </c>
      <c r="AM74" s="4">
        <f t="shared" ref="AM74:AM137" si="192">(P74+273.15)</f>
        <v>294.1937431335449</v>
      </c>
      <c r="AN74" s="4">
        <f t="shared" ref="AN74:AN137" si="193">(O74+273.15)</f>
        <v>293.34024467468259</v>
      </c>
      <c r="AO74" s="4">
        <f t="shared" ref="AO74:AO137" si="194">(Y74*AG74+Z74*AH74)*AI74</f>
        <v>271.8864782978635</v>
      </c>
      <c r="AP74" s="4">
        <f t="shared" ref="AP74:AP137" si="195">((AO74+0.00000010773*(AN74^4-AM74^4))-AL74*44100)/(L74*51.4+0.00000043092*AM74^3)</f>
        <v>1.6642506913551756</v>
      </c>
      <c r="AQ74" s="4">
        <f t="shared" ref="AQ74:AQ137" si="196">0.61365*EXP(17.502*J74/(240.97+J74))</f>
        <v>2.502649294769463</v>
      </c>
      <c r="AR74" s="4">
        <f t="shared" ref="AR74:AR137" si="197">AQ74*1000/AA74</f>
        <v>34.007385455069972</v>
      </c>
      <c r="AS74" s="4">
        <f t="shared" ref="AS74:AS137" si="198">(AR74-U74)</f>
        <v>22.89635773747964</v>
      </c>
      <c r="AT74" s="4">
        <f t="shared" ref="AT74:AT137" si="199">IF(D74,P74,(O74+P74)/2)</f>
        <v>20.61699390411377</v>
      </c>
      <c r="AU74" s="4">
        <f t="shared" ref="AU74:AU137" si="200">0.61365*EXP(17.502*AT74/(240.97+AT74))</f>
        <v>2.4377868189953871</v>
      </c>
      <c r="AV74" s="4">
        <f t="shared" ref="AV74:AV137" si="201">IF(AS74&lt;&gt;0,(1000-(AR74+U74)/2)/AS74*AL74,0)</f>
        <v>0.11890353346878903</v>
      </c>
      <c r="AW74" s="4">
        <f t="shared" ref="AW74:AW137" si="202">U74*AA74/1000</f>
        <v>0.81767549341097034</v>
      </c>
      <c r="AX74" s="4">
        <f t="shared" ref="AX74:AX137" si="203">(AU74-AW74)</f>
        <v>1.6201113255844168</v>
      </c>
      <c r="AY74" s="4">
        <f t="shared" ref="AY74:AY137" si="204">1/(1.6/F74+1.37/N74)</f>
        <v>7.4764675477265771E-2</v>
      </c>
      <c r="AZ74" s="4">
        <f t="shared" ref="AZ74:AZ137" si="205">G74*AA74*0.001</f>
        <v>18.297393240545141</v>
      </c>
      <c r="BA74" s="4">
        <f t="shared" ref="BA74:BA137" si="206">G74/S74</f>
        <v>0.65117816927611716</v>
      </c>
      <c r="BB74" s="4">
        <f t="shared" ref="BB74:BB137" si="207">(1-AL74*AA74/AQ74/F74)*100</f>
        <v>34.002376664529642</v>
      </c>
      <c r="BC74" s="4">
        <f t="shared" ref="BC74:BC137" si="208">(S74-E74/(N74/1.35))</f>
        <v>377.5073940207709</v>
      </c>
      <c r="BD74" s="4">
        <f t="shared" ref="BD74:BD137" si="209">E74*BB74/100/BC74</f>
        <v>8.1782260896964415E-3</v>
      </c>
    </row>
    <row r="75" spans="1:108" s="4" customFormat="1" x14ac:dyDescent="0.25">
      <c r="A75" s="3">
        <v>66</v>
      </c>
      <c r="B75" s="3" t="s">
        <v>115</v>
      </c>
      <c r="C75" s="3">
        <v>3418</v>
      </c>
      <c r="D75" s="3">
        <v>0</v>
      </c>
      <c r="E75" s="4">
        <f t="shared" si="182"/>
        <v>9.0908557278202675</v>
      </c>
      <c r="F75" s="4">
        <f t="shared" si="183"/>
        <v>0.12395818938540383</v>
      </c>
      <c r="G75" s="4">
        <f t="shared" si="184"/>
        <v>248.31579958774424</v>
      </c>
      <c r="H75" s="4">
        <f t="shared" si="185"/>
        <v>2.7847561949701123</v>
      </c>
      <c r="I75" s="4">
        <f t="shared" si="186"/>
        <v>1.6864574017871115</v>
      </c>
      <c r="J75" s="4">
        <f t="shared" si="187"/>
        <v>21.053146362304688</v>
      </c>
      <c r="K75" s="3">
        <v>6</v>
      </c>
      <c r="L75" s="4">
        <f t="shared" si="188"/>
        <v>1.4200000166893005</v>
      </c>
      <c r="M75" s="3">
        <v>1</v>
      </c>
      <c r="N75" s="4">
        <f t="shared" si="189"/>
        <v>2.8400000333786011</v>
      </c>
      <c r="O75" s="3">
        <v>20.191032409667969</v>
      </c>
      <c r="P75" s="3">
        <v>21.053146362304688</v>
      </c>
      <c r="Q75" s="3">
        <v>20.110939025878906</v>
      </c>
      <c r="R75" s="3">
        <v>399.19631958007812</v>
      </c>
      <c r="S75" s="3">
        <v>381.78973388671875</v>
      </c>
      <c r="T75" s="3">
        <v>6.3898677825927734</v>
      </c>
      <c r="U75" s="3">
        <v>11.110599517822266</v>
      </c>
      <c r="V75" s="3">
        <v>19.803417205810547</v>
      </c>
      <c r="W75" s="3">
        <v>34.433860778808594</v>
      </c>
      <c r="X75" s="3">
        <v>350.007080078125</v>
      </c>
      <c r="Y75" s="3">
        <v>1699.3427734375</v>
      </c>
      <c r="Z75" s="3">
        <v>2.1545755863189697</v>
      </c>
      <c r="AA75" s="3">
        <v>73.590805053710938</v>
      </c>
      <c r="AB75" s="3">
        <v>-1.7754628658294678</v>
      </c>
      <c r="AC75" s="3">
        <v>0.44569694995880127</v>
      </c>
      <c r="AD75" s="3">
        <v>1</v>
      </c>
      <c r="AE75" s="3">
        <v>-0.21956524252891541</v>
      </c>
      <c r="AF75" s="3">
        <v>2.737391471862793</v>
      </c>
      <c r="AG75" s="3">
        <v>1</v>
      </c>
      <c r="AH75" s="3">
        <v>0</v>
      </c>
      <c r="AI75" s="3">
        <v>0.15999999642372131</v>
      </c>
      <c r="AJ75" s="3">
        <v>111115</v>
      </c>
      <c r="AK75" s="4">
        <f t="shared" si="190"/>
        <v>0.58334513346354167</v>
      </c>
      <c r="AL75" s="4">
        <f t="shared" si="191"/>
        <v>2.7847561949701123E-3</v>
      </c>
      <c r="AM75" s="4">
        <f t="shared" si="192"/>
        <v>294.20314636230466</v>
      </c>
      <c r="AN75" s="4">
        <f t="shared" si="193"/>
        <v>293.34103240966795</v>
      </c>
      <c r="AO75" s="4">
        <f t="shared" si="194"/>
        <v>271.89483767267666</v>
      </c>
      <c r="AP75" s="4">
        <f t="shared" si="195"/>
        <v>1.6634838801234026</v>
      </c>
      <c r="AQ75" s="4">
        <f t="shared" si="196"/>
        <v>2.5040953649330246</v>
      </c>
      <c r="AR75" s="4">
        <f t="shared" si="197"/>
        <v>34.027285923905673</v>
      </c>
      <c r="AS75" s="4">
        <f t="shared" si="198"/>
        <v>22.916686406083407</v>
      </c>
      <c r="AT75" s="4">
        <f t="shared" si="199"/>
        <v>20.622089385986328</v>
      </c>
      <c r="AU75" s="4">
        <f t="shared" si="200"/>
        <v>2.4385525197676694</v>
      </c>
      <c r="AV75" s="4">
        <f t="shared" si="201"/>
        <v>0.1187740297040374</v>
      </c>
      <c r="AW75" s="4">
        <f t="shared" si="202"/>
        <v>0.81763796314591308</v>
      </c>
      <c r="AX75" s="4">
        <f t="shared" si="203"/>
        <v>1.6209145566217562</v>
      </c>
      <c r="AY75" s="4">
        <f t="shared" si="204"/>
        <v>7.4682753034056901E-2</v>
      </c>
      <c r="AZ75" s="4">
        <f t="shared" si="205"/>
        <v>18.273759599218039</v>
      </c>
      <c r="BA75" s="4">
        <f t="shared" si="206"/>
        <v>0.65039936265395315</v>
      </c>
      <c r="BB75" s="4">
        <f t="shared" si="207"/>
        <v>33.978612932710917</v>
      </c>
      <c r="BC75" s="4">
        <f t="shared" si="208"/>
        <v>377.46837646125522</v>
      </c>
      <c r="BD75" s="4">
        <f t="shared" si="209"/>
        <v>8.1833257370747987E-3</v>
      </c>
    </row>
    <row r="76" spans="1:108" s="4" customFormat="1" x14ac:dyDescent="0.25">
      <c r="A76" s="3">
        <v>67</v>
      </c>
      <c r="B76" s="3" t="s">
        <v>115</v>
      </c>
      <c r="C76" s="3">
        <v>3419</v>
      </c>
      <c r="D76" s="3">
        <v>0</v>
      </c>
      <c r="E76" s="4">
        <f t="shared" si="182"/>
        <v>9.0868856496844277</v>
      </c>
      <c r="F76" s="4">
        <f t="shared" si="183"/>
        <v>0.12382380451208226</v>
      </c>
      <c r="G76" s="4">
        <f t="shared" si="184"/>
        <v>248.23990317367739</v>
      </c>
      <c r="H76" s="4">
        <f t="shared" si="185"/>
        <v>2.7851232517668798</v>
      </c>
      <c r="I76" s="4">
        <f t="shared" si="186"/>
        <v>1.6883981782858042</v>
      </c>
      <c r="J76" s="4">
        <f t="shared" si="187"/>
        <v>21.066007614135742</v>
      </c>
      <c r="K76" s="3">
        <v>6</v>
      </c>
      <c r="L76" s="4">
        <f t="shared" si="188"/>
        <v>1.4200000166893005</v>
      </c>
      <c r="M76" s="3">
        <v>1</v>
      </c>
      <c r="N76" s="4">
        <f t="shared" si="189"/>
        <v>2.8400000333786011</v>
      </c>
      <c r="O76" s="3">
        <v>20.191585540771484</v>
      </c>
      <c r="P76" s="3">
        <v>21.066007614135742</v>
      </c>
      <c r="Q76" s="3">
        <v>20.111398696899414</v>
      </c>
      <c r="R76" s="3">
        <v>399.20046997070312</v>
      </c>
      <c r="S76" s="3">
        <v>381.80059814453125</v>
      </c>
      <c r="T76" s="3">
        <v>6.3898987770080566</v>
      </c>
      <c r="U76" s="3">
        <v>11.11119556427002</v>
      </c>
      <c r="V76" s="3">
        <v>19.802698135375977</v>
      </c>
      <c r="W76" s="3">
        <v>34.434295654296875</v>
      </c>
      <c r="X76" s="3">
        <v>350.0111083984375</v>
      </c>
      <c r="Y76" s="3">
        <v>1699.448486328125</v>
      </c>
      <c r="Z76" s="3">
        <v>1.9760843515396118</v>
      </c>
      <c r="AA76" s="3">
        <v>73.590301513671875</v>
      </c>
      <c r="AB76" s="3">
        <v>-1.7754628658294678</v>
      </c>
      <c r="AC76" s="3">
        <v>0.44569694995880127</v>
      </c>
      <c r="AD76" s="3">
        <v>1</v>
      </c>
      <c r="AE76" s="3">
        <v>-0.21956524252891541</v>
      </c>
      <c r="AF76" s="3">
        <v>2.737391471862793</v>
      </c>
      <c r="AG76" s="3">
        <v>1</v>
      </c>
      <c r="AH76" s="3">
        <v>0</v>
      </c>
      <c r="AI76" s="3">
        <v>0.15999999642372131</v>
      </c>
      <c r="AJ76" s="3">
        <v>111115</v>
      </c>
      <c r="AK76" s="4">
        <f t="shared" si="190"/>
        <v>0.58335184733072909</v>
      </c>
      <c r="AL76" s="4">
        <f t="shared" si="191"/>
        <v>2.7851232517668799E-3</v>
      </c>
      <c r="AM76" s="4">
        <f t="shared" si="192"/>
        <v>294.21600761413572</v>
      </c>
      <c r="AN76" s="4">
        <f t="shared" si="193"/>
        <v>293.34158554077146</v>
      </c>
      <c r="AO76" s="4">
        <f t="shared" si="194"/>
        <v>271.9117517347986</v>
      </c>
      <c r="AP76" s="4">
        <f t="shared" si="195"/>
        <v>1.6618546968025678</v>
      </c>
      <c r="AQ76" s="4">
        <f t="shared" si="196"/>
        <v>2.5060744100378085</v>
      </c>
      <c r="AR76" s="4">
        <f t="shared" si="197"/>
        <v>34.054411498398615</v>
      </c>
      <c r="AS76" s="4">
        <f t="shared" si="198"/>
        <v>22.943215934128595</v>
      </c>
      <c r="AT76" s="4">
        <f t="shared" si="199"/>
        <v>20.628796577453613</v>
      </c>
      <c r="AU76" s="4">
        <f t="shared" si="200"/>
        <v>2.4395607341536323</v>
      </c>
      <c r="AV76" s="4">
        <f t="shared" si="201"/>
        <v>0.1186506446340113</v>
      </c>
      <c r="AW76" s="4">
        <f t="shared" si="202"/>
        <v>0.81767623175200421</v>
      </c>
      <c r="AX76" s="4">
        <f t="shared" si="203"/>
        <v>1.621884502401628</v>
      </c>
      <c r="AY76" s="4">
        <f t="shared" si="204"/>
        <v>7.4604702204843804E-2</v>
      </c>
      <c r="AZ76" s="4">
        <f t="shared" si="205"/>
        <v>18.26804932227563</v>
      </c>
      <c r="BA76" s="4">
        <f t="shared" si="206"/>
        <v>0.65018206985549498</v>
      </c>
      <c r="BB76" s="4">
        <f t="shared" si="207"/>
        <v>33.950901274162334</v>
      </c>
      <c r="BC76" s="4">
        <f t="shared" si="208"/>
        <v>377.48112790407487</v>
      </c>
      <c r="BD76" s="4">
        <f t="shared" si="209"/>
        <v>8.1728048047063212E-3</v>
      </c>
    </row>
    <row r="77" spans="1:108" s="4" customFormat="1" x14ac:dyDescent="0.25">
      <c r="A77" s="3">
        <v>68</v>
      </c>
      <c r="B77" s="3" t="s">
        <v>116</v>
      </c>
      <c r="C77" s="3">
        <v>3419.5</v>
      </c>
      <c r="D77" s="3">
        <v>0</v>
      </c>
      <c r="E77" s="4">
        <f t="shared" si="182"/>
        <v>9.0894462205000792</v>
      </c>
      <c r="F77" s="4">
        <f t="shared" si="183"/>
        <v>0.12379766627126157</v>
      </c>
      <c r="G77" s="4">
        <f t="shared" si="184"/>
        <v>248.18764223866265</v>
      </c>
      <c r="H77" s="4">
        <f t="shared" si="185"/>
        <v>2.7855957007256142</v>
      </c>
      <c r="I77" s="4">
        <f t="shared" si="186"/>
        <v>1.6890126694816623</v>
      </c>
      <c r="J77" s="4">
        <f t="shared" si="187"/>
        <v>21.07066535949707</v>
      </c>
      <c r="K77" s="3">
        <v>6</v>
      </c>
      <c r="L77" s="4">
        <f t="shared" si="188"/>
        <v>1.4200000166893005</v>
      </c>
      <c r="M77" s="3">
        <v>1</v>
      </c>
      <c r="N77" s="4">
        <f t="shared" si="189"/>
        <v>2.8400000333786011</v>
      </c>
      <c r="O77" s="3">
        <v>20.192045211791992</v>
      </c>
      <c r="P77" s="3">
        <v>21.07066535949707</v>
      </c>
      <c r="Q77" s="3">
        <v>20.111518859863281</v>
      </c>
      <c r="R77" s="3">
        <v>399.21542358398437</v>
      </c>
      <c r="S77" s="3">
        <v>381.81106567382812</v>
      </c>
      <c r="T77" s="3">
        <v>6.3905949592590332</v>
      </c>
      <c r="U77" s="3">
        <v>11.112614631652832</v>
      </c>
      <c r="V77" s="3">
        <v>19.804248809814453</v>
      </c>
      <c r="W77" s="3">
        <v>34.437637329101563</v>
      </c>
      <c r="X77" s="3">
        <v>350.01638793945312</v>
      </c>
      <c r="Y77" s="3">
        <v>1699.464111328125</v>
      </c>
      <c r="Z77" s="3">
        <v>2.1299810409545898</v>
      </c>
      <c r="AA77" s="3">
        <v>73.590133666992188</v>
      </c>
      <c r="AB77" s="3">
        <v>-1.7754628658294678</v>
      </c>
      <c r="AC77" s="3">
        <v>0.44569694995880127</v>
      </c>
      <c r="AD77" s="3">
        <v>1</v>
      </c>
      <c r="AE77" s="3">
        <v>-0.21956524252891541</v>
      </c>
      <c r="AF77" s="3">
        <v>2.737391471862793</v>
      </c>
      <c r="AG77" s="3">
        <v>1</v>
      </c>
      <c r="AH77" s="3">
        <v>0</v>
      </c>
      <c r="AI77" s="3">
        <v>0.15999999642372131</v>
      </c>
      <c r="AJ77" s="3">
        <v>111115</v>
      </c>
      <c r="AK77" s="4">
        <f t="shared" si="190"/>
        <v>0.58336064656575515</v>
      </c>
      <c r="AL77" s="4">
        <f t="shared" si="191"/>
        <v>2.7855957007256143E-3</v>
      </c>
      <c r="AM77" s="4">
        <f t="shared" si="192"/>
        <v>294.22066535949705</v>
      </c>
      <c r="AN77" s="4">
        <f t="shared" si="193"/>
        <v>293.34204521179197</v>
      </c>
      <c r="AO77" s="4">
        <f t="shared" si="194"/>
        <v>271.91425173474272</v>
      </c>
      <c r="AP77" s="4">
        <f t="shared" si="195"/>
        <v>1.6610767357143752</v>
      </c>
      <c r="AQ77" s="4">
        <f t="shared" si="196"/>
        <v>2.5067914656147674</v>
      </c>
      <c r="AR77" s="4">
        <f t="shared" si="197"/>
        <v>34.064233079918338</v>
      </c>
      <c r="AS77" s="4">
        <f t="shared" si="198"/>
        <v>22.951618448265506</v>
      </c>
      <c r="AT77" s="4">
        <f t="shared" si="199"/>
        <v>20.631355285644531</v>
      </c>
      <c r="AU77" s="4">
        <f t="shared" si="200"/>
        <v>2.439945451316603</v>
      </c>
      <c r="AV77" s="4">
        <f t="shared" si="201"/>
        <v>0.11862664458647479</v>
      </c>
      <c r="AW77" s="4">
        <f t="shared" si="202"/>
        <v>0.81777879613310511</v>
      </c>
      <c r="AX77" s="4">
        <f t="shared" si="203"/>
        <v>1.6221666551834979</v>
      </c>
      <c r="AY77" s="4">
        <f t="shared" si="204"/>
        <v>7.4589520387852659E-2</v>
      </c>
      <c r="AZ77" s="4">
        <f t="shared" si="205"/>
        <v>18.264161766838821</v>
      </c>
      <c r="BA77" s="4">
        <f t="shared" si="206"/>
        <v>0.65002736838089259</v>
      </c>
      <c r="BB77" s="4">
        <f t="shared" si="207"/>
        <v>33.94480028484481</v>
      </c>
      <c r="BC77" s="4">
        <f t="shared" si="208"/>
        <v>377.4903782606392</v>
      </c>
      <c r="BD77" s="4">
        <f t="shared" si="209"/>
        <v>8.1734384350766378E-3</v>
      </c>
    </row>
    <row r="78" spans="1:108" s="4" customFormat="1" x14ac:dyDescent="0.25">
      <c r="A78" s="3">
        <v>69</v>
      </c>
      <c r="B78" s="3" t="s">
        <v>117</v>
      </c>
      <c r="C78" s="3">
        <v>3420.5</v>
      </c>
      <c r="D78" s="3">
        <v>0</v>
      </c>
      <c r="E78" s="4">
        <f t="shared" si="182"/>
        <v>9.0638792711112615</v>
      </c>
      <c r="F78" s="4">
        <f t="shared" si="183"/>
        <v>0.12371168702388753</v>
      </c>
      <c r="G78" s="4">
        <f t="shared" si="184"/>
        <v>248.43736925040167</v>
      </c>
      <c r="H78" s="4">
        <f t="shared" si="185"/>
        <v>2.7854557007752416</v>
      </c>
      <c r="I78" s="4">
        <f t="shared" si="186"/>
        <v>1.690023217666726</v>
      </c>
      <c r="J78" s="4">
        <f t="shared" si="187"/>
        <v>21.077545166015625</v>
      </c>
      <c r="K78" s="3">
        <v>6</v>
      </c>
      <c r="L78" s="4">
        <f t="shared" si="188"/>
        <v>1.4200000166893005</v>
      </c>
      <c r="M78" s="3">
        <v>1</v>
      </c>
      <c r="N78" s="4">
        <f t="shared" si="189"/>
        <v>2.8400000333786011</v>
      </c>
      <c r="O78" s="3">
        <v>20.193323135375977</v>
      </c>
      <c r="P78" s="3">
        <v>21.077545166015625</v>
      </c>
      <c r="Q78" s="3">
        <v>20.111810684204102</v>
      </c>
      <c r="R78" s="3">
        <v>399.17327880859375</v>
      </c>
      <c r="S78" s="3">
        <v>381.8114013671875</v>
      </c>
      <c r="T78" s="3">
        <v>6.3912148475646973</v>
      </c>
      <c r="U78" s="3">
        <v>11.113384246826172</v>
      </c>
      <c r="V78" s="3">
        <v>19.804416656494141</v>
      </c>
      <c r="W78" s="3">
        <v>34.436973571777344</v>
      </c>
      <c r="X78" s="3">
        <v>349.9874267578125</v>
      </c>
      <c r="Y78" s="3">
        <v>1699.53759765625</v>
      </c>
      <c r="Z78" s="3">
        <v>2.0327441692352295</v>
      </c>
      <c r="AA78" s="3">
        <v>73.589439392089844</v>
      </c>
      <c r="AB78" s="3">
        <v>-1.7754628658294678</v>
      </c>
      <c r="AC78" s="3">
        <v>0.44569694995880127</v>
      </c>
      <c r="AD78" s="3">
        <v>1</v>
      </c>
      <c r="AE78" s="3">
        <v>-0.21956524252891541</v>
      </c>
      <c r="AF78" s="3">
        <v>2.737391471862793</v>
      </c>
      <c r="AG78" s="3">
        <v>1</v>
      </c>
      <c r="AH78" s="3">
        <v>0</v>
      </c>
      <c r="AI78" s="3">
        <v>0.15999999642372131</v>
      </c>
      <c r="AJ78" s="3">
        <v>111115</v>
      </c>
      <c r="AK78" s="4">
        <f t="shared" si="190"/>
        <v>0.58331237792968738</v>
      </c>
      <c r="AL78" s="4">
        <f t="shared" si="191"/>
        <v>2.7854557007752417E-3</v>
      </c>
      <c r="AM78" s="4">
        <f t="shared" si="192"/>
        <v>294.2275451660156</v>
      </c>
      <c r="AN78" s="4">
        <f t="shared" si="193"/>
        <v>293.34332313537595</v>
      </c>
      <c r="AO78" s="4">
        <f t="shared" si="194"/>
        <v>271.92600954697991</v>
      </c>
      <c r="AP78" s="4">
        <f t="shared" si="195"/>
        <v>1.6605413013076489</v>
      </c>
      <c r="AQ78" s="4">
        <f t="shared" si="196"/>
        <v>2.5078509341395465</v>
      </c>
      <c r="AR78" s="4">
        <f t="shared" si="197"/>
        <v>34.078951475326996</v>
      </c>
      <c r="AS78" s="4">
        <f t="shared" si="198"/>
        <v>22.965567228500824</v>
      </c>
      <c r="AT78" s="4">
        <f t="shared" si="199"/>
        <v>20.635434150695801</v>
      </c>
      <c r="AU78" s="4">
        <f t="shared" si="200"/>
        <v>2.440558843086742</v>
      </c>
      <c r="AV78" s="4">
        <f t="shared" si="201"/>
        <v>0.11854769573521462</v>
      </c>
      <c r="AW78" s="4">
        <f t="shared" si="202"/>
        <v>0.8178277164728206</v>
      </c>
      <c r="AX78" s="4">
        <f t="shared" si="203"/>
        <v>1.6227311266139215</v>
      </c>
      <c r="AY78" s="4">
        <f t="shared" si="204"/>
        <v>7.4539579623099109E-2</v>
      </c>
      <c r="AZ78" s="4">
        <f t="shared" si="205"/>
        <v>18.28236672718268</v>
      </c>
      <c r="BA78" s="4">
        <f t="shared" si="206"/>
        <v>0.65068085541919107</v>
      </c>
      <c r="BB78" s="4">
        <f t="shared" si="207"/>
        <v>33.930761310520651</v>
      </c>
      <c r="BC78" s="4">
        <f t="shared" si="208"/>
        <v>377.50286725726238</v>
      </c>
      <c r="BD78" s="4">
        <f t="shared" si="209"/>
        <v>8.1468076343342161E-3</v>
      </c>
    </row>
    <row r="79" spans="1:108" s="4" customFormat="1" x14ac:dyDescent="0.25">
      <c r="A79" s="3">
        <v>70</v>
      </c>
      <c r="B79" s="3" t="s">
        <v>118</v>
      </c>
      <c r="C79" s="3">
        <v>3421</v>
      </c>
      <c r="D79" s="3">
        <v>0</v>
      </c>
      <c r="E79" s="4">
        <f t="shared" si="182"/>
        <v>9.0470799182088673</v>
      </c>
      <c r="F79" s="4">
        <f t="shared" si="183"/>
        <v>0.12370885510462172</v>
      </c>
      <c r="G79" s="4">
        <f t="shared" si="184"/>
        <v>248.67853698865483</v>
      </c>
      <c r="H79" s="4">
        <f t="shared" si="185"/>
        <v>2.7860225645038463</v>
      </c>
      <c r="I79" s="4">
        <f t="shared" si="186"/>
        <v>1.6903987911097205</v>
      </c>
      <c r="J79" s="4">
        <f t="shared" si="187"/>
        <v>21.080465316772461</v>
      </c>
      <c r="K79" s="3">
        <v>6</v>
      </c>
      <c r="L79" s="4">
        <f t="shared" si="188"/>
        <v>1.4200000166893005</v>
      </c>
      <c r="M79" s="3">
        <v>1</v>
      </c>
      <c r="N79" s="4">
        <f t="shared" si="189"/>
        <v>2.8400000333786011</v>
      </c>
      <c r="O79" s="3">
        <v>20.193357467651367</v>
      </c>
      <c r="P79" s="3">
        <v>21.080465316772461</v>
      </c>
      <c r="Q79" s="3">
        <v>20.111810684204102</v>
      </c>
      <c r="R79" s="3">
        <v>399.17135620117187</v>
      </c>
      <c r="S79" s="3">
        <v>381.8375244140625</v>
      </c>
      <c r="T79" s="3">
        <v>6.3911924362182617</v>
      </c>
      <c r="U79" s="3">
        <v>11.114388465881348</v>
      </c>
      <c r="V79" s="3">
        <v>19.804311752319336</v>
      </c>
      <c r="W79" s="3">
        <v>34.440025329589844</v>
      </c>
      <c r="X79" s="3">
        <v>349.98220825195312</v>
      </c>
      <c r="Y79" s="3">
        <v>1699.5477294921875</v>
      </c>
      <c r="Z79" s="3">
        <v>2.0462856292724609</v>
      </c>
      <c r="AA79" s="3">
        <v>73.589469909667969</v>
      </c>
      <c r="AB79" s="3">
        <v>-1.7754628658294678</v>
      </c>
      <c r="AC79" s="3">
        <v>0.44569694995880127</v>
      </c>
      <c r="AD79" s="3">
        <v>1</v>
      </c>
      <c r="AE79" s="3">
        <v>-0.21956524252891541</v>
      </c>
      <c r="AF79" s="3">
        <v>2.737391471862793</v>
      </c>
      <c r="AG79" s="3">
        <v>1</v>
      </c>
      <c r="AH79" s="3">
        <v>0</v>
      </c>
      <c r="AI79" s="3">
        <v>0.15999999642372131</v>
      </c>
      <c r="AJ79" s="3">
        <v>111115</v>
      </c>
      <c r="AK79" s="4">
        <f t="shared" si="190"/>
        <v>0.58330368041992176</v>
      </c>
      <c r="AL79" s="4">
        <f t="shared" si="191"/>
        <v>2.7860225645038464E-3</v>
      </c>
      <c r="AM79" s="4">
        <f t="shared" si="192"/>
        <v>294.23046531677244</v>
      </c>
      <c r="AN79" s="4">
        <f t="shared" si="193"/>
        <v>293.34335746765134</v>
      </c>
      <c r="AO79" s="4">
        <f t="shared" si="194"/>
        <v>271.92763064069368</v>
      </c>
      <c r="AP79" s="4">
        <f t="shared" si="195"/>
        <v>1.6598791269192699</v>
      </c>
      <c r="AQ79" s="4">
        <f t="shared" si="196"/>
        <v>2.5083007466840566</v>
      </c>
      <c r="AR79" s="4">
        <f t="shared" si="197"/>
        <v>34.085049800780311</v>
      </c>
      <c r="AS79" s="4">
        <f t="shared" si="198"/>
        <v>22.970661334898963</v>
      </c>
      <c r="AT79" s="4">
        <f t="shared" si="199"/>
        <v>20.636911392211914</v>
      </c>
      <c r="AU79" s="4">
        <f t="shared" si="200"/>
        <v>2.4407810283438631</v>
      </c>
      <c r="AV79" s="4">
        <f t="shared" si="201"/>
        <v>0.11854509529988309</v>
      </c>
      <c r="AW79" s="4">
        <f t="shared" si="202"/>
        <v>0.8179019555743362</v>
      </c>
      <c r="AX79" s="4">
        <f t="shared" si="203"/>
        <v>1.622879072769527</v>
      </c>
      <c r="AY79" s="4">
        <f t="shared" si="204"/>
        <v>7.4537934669590827E-2</v>
      </c>
      <c r="AZ79" s="4">
        <f t="shared" si="205"/>
        <v>18.300121714906869</v>
      </c>
      <c r="BA79" s="4">
        <f t="shared" si="206"/>
        <v>0.65126793750891077</v>
      </c>
      <c r="BB79" s="4">
        <f t="shared" si="207"/>
        <v>33.927626362858277</v>
      </c>
      <c r="BC79" s="4">
        <f t="shared" si="208"/>
        <v>377.53697591193725</v>
      </c>
      <c r="BD79" s="4">
        <f t="shared" si="209"/>
        <v>8.1302221166147676E-3</v>
      </c>
    </row>
    <row r="80" spans="1:108" s="4" customFormat="1" x14ac:dyDescent="0.25">
      <c r="A80" s="3">
        <v>71</v>
      </c>
      <c r="B80" s="3" t="s">
        <v>118</v>
      </c>
      <c r="C80" s="3">
        <v>3421.5</v>
      </c>
      <c r="D80" s="3">
        <v>0</v>
      </c>
      <c r="E80" s="4">
        <f t="shared" si="182"/>
        <v>9.0474879092004397</v>
      </c>
      <c r="F80" s="4">
        <f t="shared" si="183"/>
        <v>0.12381537029830308</v>
      </c>
      <c r="G80" s="4">
        <f t="shared" si="184"/>
        <v>248.78481791478242</v>
      </c>
      <c r="H80" s="4">
        <f t="shared" si="185"/>
        <v>2.7883025786000024</v>
      </c>
      <c r="I80" s="4">
        <f t="shared" si="186"/>
        <v>1.6903786052262555</v>
      </c>
      <c r="J80" s="4">
        <f t="shared" si="187"/>
        <v>21.082120895385742</v>
      </c>
      <c r="K80" s="3">
        <v>6</v>
      </c>
      <c r="L80" s="4">
        <f t="shared" si="188"/>
        <v>1.4200000166893005</v>
      </c>
      <c r="M80" s="3">
        <v>1</v>
      </c>
      <c r="N80" s="4">
        <f t="shared" si="189"/>
        <v>2.8400000333786011</v>
      </c>
      <c r="O80" s="3">
        <v>20.193504333496094</v>
      </c>
      <c r="P80" s="3">
        <v>21.082120895385742</v>
      </c>
      <c r="Q80" s="3">
        <v>20.112052917480469</v>
      </c>
      <c r="R80" s="3">
        <v>399.186767578125</v>
      </c>
      <c r="S80" s="3">
        <v>381.8507080078125</v>
      </c>
      <c r="T80" s="3">
        <v>6.3911099433898926</v>
      </c>
      <c r="U80" s="3">
        <v>11.118145942687988</v>
      </c>
      <c r="V80" s="3">
        <v>19.80384635925293</v>
      </c>
      <c r="W80" s="3">
        <v>34.451301574707031</v>
      </c>
      <c r="X80" s="3">
        <v>349.98275756835937</v>
      </c>
      <c r="Y80" s="3">
        <v>1699.519775390625</v>
      </c>
      <c r="Z80" s="3">
        <v>2.0856742858886719</v>
      </c>
      <c r="AA80" s="3">
        <v>73.58935546875</v>
      </c>
      <c r="AB80" s="3">
        <v>-1.7754628658294678</v>
      </c>
      <c r="AC80" s="3">
        <v>0.44569694995880127</v>
      </c>
      <c r="AD80" s="3">
        <v>1</v>
      </c>
      <c r="AE80" s="3">
        <v>-0.21956524252891541</v>
      </c>
      <c r="AF80" s="3">
        <v>2.737391471862793</v>
      </c>
      <c r="AG80" s="3">
        <v>1</v>
      </c>
      <c r="AH80" s="3">
        <v>0</v>
      </c>
      <c r="AI80" s="3">
        <v>0.15999999642372131</v>
      </c>
      <c r="AJ80" s="3">
        <v>111115</v>
      </c>
      <c r="AK80" s="4">
        <f t="shared" si="190"/>
        <v>0.58330459594726558</v>
      </c>
      <c r="AL80" s="4">
        <f t="shared" si="191"/>
        <v>2.7883025786000024E-3</v>
      </c>
      <c r="AM80" s="4">
        <f t="shared" si="192"/>
        <v>294.23212089538572</v>
      </c>
      <c r="AN80" s="4">
        <f t="shared" si="193"/>
        <v>293.34350433349607</v>
      </c>
      <c r="AO80" s="4">
        <f t="shared" si="194"/>
        <v>271.92315798454365</v>
      </c>
      <c r="AP80" s="4">
        <f t="shared" si="195"/>
        <v>1.6584272796413009</v>
      </c>
      <c r="AQ80" s="4">
        <f t="shared" si="196"/>
        <v>2.5085557991561624</v>
      </c>
      <c r="AR80" s="4">
        <f t="shared" si="197"/>
        <v>34.088568695528664</v>
      </c>
      <c r="AS80" s="4">
        <f t="shared" si="198"/>
        <v>22.970422752840676</v>
      </c>
      <c r="AT80" s="4">
        <f t="shared" si="199"/>
        <v>20.637812614440918</v>
      </c>
      <c r="AU80" s="4">
        <f t="shared" si="200"/>
        <v>2.4409165858305446</v>
      </c>
      <c r="AV80" s="4">
        <f t="shared" si="201"/>
        <v>0.11864290041266608</v>
      </c>
      <c r="AW80" s="4">
        <f t="shared" si="202"/>
        <v>0.81817719392990695</v>
      </c>
      <c r="AX80" s="4">
        <f t="shared" si="203"/>
        <v>1.6227393919006377</v>
      </c>
      <c r="AY80" s="4">
        <f t="shared" si="204"/>
        <v>7.4599803404191589E-2</v>
      </c>
      <c r="AZ80" s="4">
        <f t="shared" si="205"/>
        <v>18.307914400759167</v>
      </c>
      <c r="BA80" s="4">
        <f t="shared" si="206"/>
        <v>0.6515237832417281</v>
      </c>
      <c r="BB80" s="4">
        <f t="shared" si="207"/>
        <v>33.937261432696808</v>
      </c>
      <c r="BC80" s="4">
        <f t="shared" si="208"/>
        <v>377.54996556630977</v>
      </c>
      <c r="BD80" s="4">
        <f t="shared" si="209"/>
        <v>8.1326179443068046E-3</v>
      </c>
    </row>
    <row r="81" spans="1:108" s="4" customFormat="1" x14ac:dyDescent="0.25">
      <c r="A81" s="3">
        <v>72</v>
      </c>
      <c r="B81" s="3" t="s">
        <v>119</v>
      </c>
      <c r="C81" s="3">
        <v>3422.5</v>
      </c>
      <c r="D81" s="3">
        <v>0</v>
      </c>
      <c r="E81" s="4">
        <f t="shared" si="182"/>
        <v>9.0724257038048481</v>
      </c>
      <c r="F81" s="4">
        <f t="shared" si="183"/>
        <v>0.12416337531738604</v>
      </c>
      <c r="G81" s="4">
        <f t="shared" si="184"/>
        <v>248.78834812044096</v>
      </c>
      <c r="H81" s="4">
        <f t="shared" si="185"/>
        <v>2.7914437395403007</v>
      </c>
      <c r="I81" s="4">
        <f t="shared" si="186"/>
        <v>1.6877800849243481</v>
      </c>
      <c r="J81" s="4">
        <f t="shared" si="187"/>
        <v>21.067960739135742</v>
      </c>
      <c r="K81" s="3">
        <v>6</v>
      </c>
      <c r="L81" s="4">
        <f t="shared" si="188"/>
        <v>1.4200000166893005</v>
      </c>
      <c r="M81" s="3">
        <v>1</v>
      </c>
      <c r="N81" s="4">
        <f t="shared" si="189"/>
        <v>2.8400000333786011</v>
      </c>
      <c r="O81" s="3">
        <v>20.194534301757812</v>
      </c>
      <c r="P81" s="3">
        <v>21.067960739135742</v>
      </c>
      <c r="Q81" s="3">
        <v>20.112005233764648</v>
      </c>
      <c r="R81" s="3">
        <v>399.22186279296875</v>
      </c>
      <c r="S81" s="3">
        <v>381.84121704101562</v>
      </c>
      <c r="T81" s="3">
        <v>6.3913984298706055</v>
      </c>
      <c r="U81" s="3">
        <v>11.123684883117676</v>
      </c>
      <c r="V81" s="3">
        <v>19.803726196289063</v>
      </c>
      <c r="W81" s="3">
        <v>34.466701507568359</v>
      </c>
      <c r="X81" s="3">
        <v>349.986328125</v>
      </c>
      <c r="Y81" s="3">
        <v>1699.4520263671875</v>
      </c>
      <c r="Z81" s="3">
        <v>2.2407896518707275</v>
      </c>
      <c r="AA81" s="3">
        <v>73.59027099609375</v>
      </c>
      <c r="AB81" s="3">
        <v>-1.7754628658294678</v>
      </c>
      <c r="AC81" s="3">
        <v>0.44569694995880127</v>
      </c>
      <c r="AD81" s="3">
        <v>1</v>
      </c>
      <c r="AE81" s="3">
        <v>-0.21956524252891541</v>
      </c>
      <c r="AF81" s="3">
        <v>2.737391471862793</v>
      </c>
      <c r="AG81" s="3">
        <v>1</v>
      </c>
      <c r="AH81" s="3">
        <v>0</v>
      </c>
      <c r="AI81" s="3">
        <v>0.15999999642372131</v>
      </c>
      <c r="AJ81" s="3">
        <v>111115</v>
      </c>
      <c r="AK81" s="4">
        <f t="shared" si="190"/>
        <v>0.58331054687499995</v>
      </c>
      <c r="AL81" s="4">
        <f t="shared" si="191"/>
        <v>2.7914437395403007E-3</v>
      </c>
      <c r="AM81" s="4">
        <f t="shared" si="192"/>
        <v>294.21796073913572</v>
      </c>
      <c r="AN81" s="4">
        <f t="shared" si="193"/>
        <v>293.34453430175779</v>
      </c>
      <c r="AO81" s="4">
        <f t="shared" si="194"/>
        <v>271.91231814103594</v>
      </c>
      <c r="AP81" s="4">
        <f t="shared" si="195"/>
        <v>1.6586641141405876</v>
      </c>
      <c r="AQ81" s="4">
        <f t="shared" si="196"/>
        <v>2.5063750699481293</v>
      </c>
      <c r="AR81" s="4">
        <f t="shared" si="197"/>
        <v>34.058511213814803</v>
      </c>
      <c r="AS81" s="4">
        <f t="shared" si="198"/>
        <v>22.934826330697128</v>
      </c>
      <c r="AT81" s="4">
        <f t="shared" si="199"/>
        <v>20.631247520446777</v>
      </c>
      <c r="AU81" s="4">
        <f t="shared" si="200"/>
        <v>2.4399292470991703</v>
      </c>
      <c r="AV81" s="4">
        <f t="shared" si="201"/>
        <v>0.11896239897276939</v>
      </c>
      <c r="AW81" s="4">
        <f t="shared" si="202"/>
        <v>0.81859498502378114</v>
      </c>
      <c r="AX81" s="4">
        <f t="shared" si="203"/>
        <v>1.621334262075389</v>
      </c>
      <c r="AY81" s="4">
        <f t="shared" si="204"/>
        <v>7.4801913407560566E-2</v>
      </c>
      <c r="AZ81" s="4">
        <f t="shared" si="205"/>
        <v>18.308401958853761</v>
      </c>
      <c r="BA81" s="4">
        <f t="shared" si="206"/>
        <v>0.65154922260191006</v>
      </c>
      <c r="BB81" s="4">
        <f t="shared" si="207"/>
        <v>33.990003580707608</v>
      </c>
      <c r="BC81" s="4">
        <f t="shared" si="208"/>
        <v>377.52862036630148</v>
      </c>
      <c r="BD81" s="4">
        <f t="shared" si="209"/>
        <v>8.1681696571462396E-3</v>
      </c>
    </row>
    <row r="82" spans="1:108" s="4" customFormat="1" x14ac:dyDescent="0.25">
      <c r="A82" s="3">
        <v>73</v>
      </c>
      <c r="B82" s="3" t="s">
        <v>120</v>
      </c>
      <c r="C82" s="3">
        <v>3423</v>
      </c>
      <c r="D82" s="3">
        <v>0</v>
      </c>
      <c r="E82" s="4">
        <f t="shared" si="182"/>
        <v>9.0693224338588649</v>
      </c>
      <c r="F82" s="4">
        <f t="shared" si="183"/>
        <v>0.12433731400416141</v>
      </c>
      <c r="G82" s="4">
        <f t="shared" si="184"/>
        <v>248.99549015693773</v>
      </c>
      <c r="H82" s="4">
        <f t="shared" si="185"/>
        <v>2.7931483144589904</v>
      </c>
      <c r="I82" s="4">
        <f t="shared" si="186"/>
        <v>1.6865627780830703</v>
      </c>
      <c r="J82" s="4">
        <f t="shared" si="187"/>
        <v>21.061115264892578</v>
      </c>
      <c r="K82" s="3">
        <v>6</v>
      </c>
      <c r="L82" s="4">
        <f t="shared" si="188"/>
        <v>1.4200000166893005</v>
      </c>
      <c r="M82" s="3">
        <v>1</v>
      </c>
      <c r="N82" s="4">
        <f t="shared" si="189"/>
        <v>2.8400000333786011</v>
      </c>
      <c r="O82" s="3">
        <v>20.194158554077148</v>
      </c>
      <c r="P82" s="3">
        <v>21.061115264892578</v>
      </c>
      <c r="Q82" s="3">
        <v>20.111505508422852</v>
      </c>
      <c r="R82" s="3">
        <v>399.2149658203125</v>
      </c>
      <c r="S82" s="3">
        <v>381.8385009765625</v>
      </c>
      <c r="T82" s="3">
        <v>6.3906998634338379</v>
      </c>
      <c r="U82" s="3">
        <v>11.125875473022461</v>
      </c>
      <c r="V82" s="3">
        <v>19.802082061767578</v>
      </c>
      <c r="W82" s="3">
        <v>34.474391937255859</v>
      </c>
      <c r="X82" s="3">
        <v>349.985595703125</v>
      </c>
      <c r="Y82" s="3">
        <v>1699.4388427734375</v>
      </c>
      <c r="Z82" s="3">
        <v>2.2629284858703613</v>
      </c>
      <c r="AA82" s="3">
        <v>73.590492248535156</v>
      </c>
      <c r="AB82" s="3">
        <v>-1.7754628658294678</v>
      </c>
      <c r="AC82" s="3">
        <v>0.44569694995880127</v>
      </c>
      <c r="AD82" s="3">
        <v>1</v>
      </c>
      <c r="AE82" s="3">
        <v>-0.21956524252891541</v>
      </c>
      <c r="AF82" s="3">
        <v>2.737391471862793</v>
      </c>
      <c r="AG82" s="3">
        <v>1</v>
      </c>
      <c r="AH82" s="3">
        <v>0</v>
      </c>
      <c r="AI82" s="3">
        <v>0.15999999642372131</v>
      </c>
      <c r="AJ82" s="3">
        <v>111115</v>
      </c>
      <c r="AK82" s="4">
        <f t="shared" si="190"/>
        <v>0.58330932617187492</v>
      </c>
      <c r="AL82" s="4">
        <f t="shared" si="191"/>
        <v>2.7931483144589902E-3</v>
      </c>
      <c r="AM82" s="4">
        <f t="shared" si="192"/>
        <v>294.21111526489256</v>
      </c>
      <c r="AN82" s="4">
        <f t="shared" si="193"/>
        <v>293.34415855407713</v>
      </c>
      <c r="AO82" s="4">
        <f t="shared" si="194"/>
        <v>271.91020876608309</v>
      </c>
      <c r="AP82" s="4">
        <f t="shared" si="195"/>
        <v>1.6586049049770131</v>
      </c>
      <c r="AQ82" s="4">
        <f t="shared" si="196"/>
        <v>2.5053214308386971</v>
      </c>
      <c r="AR82" s="4">
        <f t="shared" si="197"/>
        <v>34.044091217348338</v>
      </c>
      <c r="AS82" s="4">
        <f t="shared" si="198"/>
        <v>22.918215744325877</v>
      </c>
      <c r="AT82" s="4">
        <f t="shared" si="199"/>
        <v>20.627636909484863</v>
      </c>
      <c r="AU82" s="4">
        <f t="shared" si="200"/>
        <v>2.439386388600004</v>
      </c>
      <c r="AV82" s="4">
        <f t="shared" si="201"/>
        <v>0.11912206154059853</v>
      </c>
      <c r="AW82" s="4">
        <f t="shared" si="202"/>
        <v>0.81875865275562687</v>
      </c>
      <c r="AX82" s="4">
        <f t="shared" si="203"/>
        <v>1.6206277358443772</v>
      </c>
      <c r="AY82" s="4">
        <f t="shared" si="204"/>
        <v>7.4902916020839649E-2</v>
      </c>
      <c r="AZ82" s="4">
        <f t="shared" si="205"/>
        <v>18.323700688314336</v>
      </c>
      <c r="BA82" s="4">
        <f t="shared" si="206"/>
        <v>0.6520963431401624</v>
      </c>
      <c r="BB82" s="4">
        <f t="shared" si="207"/>
        <v>34.014156860029644</v>
      </c>
      <c r="BC82" s="4">
        <f t="shared" si="208"/>
        <v>377.52737944775606</v>
      </c>
      <c r="BD82" s="4">
        <f t="shared" si="209"/>
        <v>8.1712048628290509E-3</v>
      </c>
    </row>
    <row r="83" spans="1:108" s="4" customFormat="1" x14ac:dyDescent="0.25">
      <c r="A83" s="3">
        <v>74</v>
      </c>
      <c r="B83" s="3" t="s">
        <v>120</v>
      </c>
      <c r="C83" s="3">
        <v>3424</v>
      </c>
      <c r="D83" s="3">
        <v>0</v>
      </c>
      <c r="E83" s="4">
        <f t="shared" si="182"/>
        <v>9.0607395064062128</v>
      </c>
      <c r="F83" s="4">
        <f t="shared" si="183"/>
        <v>0.12474057969606667</v>
      </c>
      <c r="G83" s="4">
        <f t="shared" si="184"/>
        <v>249.50005896671601</v>
      </c>
      <c r="H83" s="4">
        <f t="shared" si="185"/>
        <v>2.7963916443214702</v>
      </c>
      <c r="I83" s="4">
        <f t="shared" si="186"/>
        <v>1.6833238343899466</v>
      </c>
      <c r="J83" s="4">
        <f t="shared" si="187"/>
        <v>21.042474746704102</v>
      </c>
      <c r="K83" s="3">
        <v>6</v>
      </c>
      <c r="L83" s="4">
        <f t="shared" si="188"/>
        <v>1.4200000166893005</v>
      </c>
      <c r="M83" s="3">
        <v>1</v>
      </c>
      <c r="N83" s="4">
        <f t="shared" si="189"/>
        <v>2.8400000333786011</v>
      </c>
      <c r="O83" s="3">
        <v>20.194334030151367</v>
      </c>
      <c r="P83" s="3">
        <v>21.042474746704102</v>
      </c>
      <c r="Q83" s="3">
        <v>20.11161994934082</v>
      </c>
      <c r="R83" s="3">
        <v>399.20144653320312</v>
      </c>
      <c r="S83" s="3">
        <v>381.837890625</v>
      </c>
      <c r="T83" s="3">
        <v>6.390343189239502</v>
      </c>
      <c r="U83" s="3">
        <v>11.13090705871582</v>
      </c>
      <c r="V83" s="3">
        <v>19.800798416137695</v>
      </c>
      <c r="W83" s="3">
        <v>34.489669799804688</v>
      </c>
      <c r="X83" s="3">
        <v>349.991943359375</v>
      </c>
      <c r="Y83" s="3">
        <v>1699.4656982421875</v>
      </c>
      <c r="Z83" s="3">
        <v>2.2161507606506348</v>
      </c>
      <c r="AA83" s="3">
        <v>73.590629577636719</v>
      </c>
      <c r="AB83" s="3">
        <v>-1.7754628658294678</v>
      </c>
      <c r="AC83" s="3">
        <v>0.44569694995880127</v>
      </c>
      <c r="AD83" s="3">
        <v>1</v>
      </c>
      <c r="AE83" s="3">
        <v>-0.21956524252891541</v>
      </c>
      <c r="AF83" s="3">
        <v>2.737391471862793</v>
      </c>
      <c r="AG83" s="3">
        <v>1</v>
      </c>
      <c r="AH83" s="3">
        <v>0</v>
      </c>
      <c r="AI83" s="3">
        <v>0.15999999642372131</v>
      </c>
      <c r="AJ83" s="3">
        <v>111115</v>
      </c>
      <c r="AK83" s="4">
        <f t="shared" si="190"/>
        <v>0.5833199055989583</v>
      </c>
      <c r="AL83" s="4">
        <f t="shared" si="191"/>
        <v>2.7963916443214704E-3</v>
      </c>
      <c r="AM83" s="4">
        <f t="shared" si="192"/>
        <v>294.19247474670408</v>
      </c>
      <c r="AN83" s="4">
        <f t="shared" si="193"/>
        <v>293.34433403015134</v>
      </c>
      <c r="AO83" s="4">
        <f t="shared" si="194"/>
        <v>271.91450564098704</v>
      </c>
      <c r="AP83" s="4">
        <f t="shared" si="195"/>
        <v>1.6594526888027323</v>
      </c>
      <c r="AQ83" s="4">
        <f t="shared" si="196"/>
        <v>2.5024542926110045</v>
      </c>
      <c r="AR83" s="4">
        <f t="shared" si="197"/>
        <v>34.005067044180706</v>
      </c>
      <c r="AS83" s="4">
        <f t="shared" si="198"/>
        <v>22.874159985464885</v>
      </c>
      <c r="AT83" s="4">
        <f t="shared" si="199"/>
        <v>20.618404388427734</v>
      </c>
      <c r="AU83" s="4">
        <f t="shared" si="200"/>
        <v>2.4379987521408522</v>
      </c>
      <c r="AV83" s="4">
        <f t="shared" si="201"/>
        <v>0.11949215689837255</v>
      </c>
      <c r="AW83" s="4">
        <f t="shared" si="202"/>
        <v>0.81913045822105779</v>
      </c>
      <c r="AX83" s="4">
        <f t="shared" si="203"/>
        <v>1.6188682939197943</v>
      </c>
      <c r="AY83" s="4">
        <f t="shared" si="204"/>
        <v>7.5137044829118871E-2</v>
      </c>
      <c r="AZ83" s="4">
        <f t="shared" si="205"/>
        <v>18.360866419018116</v>
      </c>
      <c r="BA83" s="4">
        <f t="shared" si="206"/>
        <v>0.65341880701867816</v>
      </c>
      <c r="BB83" s="4">
        <f t="shared" si="207"/>
        <v>34.075536770759143</v>
      </c>
      <c r="BC83" s="4">
        <f t="shared" si="208"/>
        <v>377.53084900884318</v>
      </c>
      <c r="BD83" s="4">
        <f t="shared" si="209"/>
        <v>8.1781280399044389E-3</v>
      </c>
    </row>
    <row r="84" spans="1:108" s="4" customFormat="1" x14ac:dyDescent="0.25">
      <c r="A84" s="3">
        <v>75</v>
      </c>
      <c r="B84" s="3" t="s">
        <v>121</v>
      </c>
      <c r="C84" s="3">
        <v>3424.5</v>
      </c>
      <c r="D84" s="3">
        <v>0</v>
      </c>
      <c r="E84" s="4">
        <f t="shared" si="182"/>
        <v>9.0862698505562616</v>
      </c>
      <c r="F84" s="4">
        <f t="shared" si="183"/>
        <v>0.12501133809290521</v>
      </c>
      <c r="G84" s="4">
        <f t="shared" si="184"/>
        <v>249.41655962695668</v>
      </c>
      <c r="H84" s="4">
        <f t="shared" si="185"/>
        <v>2.7987827424606886</v>
      </c>
      <c r="I84" s="4">
        <f t="shared" si="186"/>
        <v>1.6812908004422464</v>
      </c>
      <c r="J84" s="4">
        <f t="shared" si="187"/>
        <v>21.030979156494141</v>
      </c>
      <c r="K84" s="3">
        <v>6</v>
      </c>
      <c r="L84" s="4">
        <f t="shared" si="188"/>
        <v>1.4200000166893005</v>
      </c>
      <c r="M84" s="3">
        <v>1</v>
      </c>
      <c r="N84" s="4">
        <f t="shared" si="189"/>
        <v>2.8400000333786011</v>
      </c>
      <c r="O84" s="3">
        <v>20.194622039794922</v>
      </c>
      <c r="P84" s="3">
        <v>21.030979156494141</v>
      </c>
      <c r="Q84" s="3">
        <v>20.111722946166992</v>
      </c>
      <c r="R84" s="3">
        <v>399.23373413085937</v>
      </c>
      <c r="S84" s="3">
        <v>381.82546997070312</v>
      </c>
      <c r="T84" s="3">
        <v>6.3900437355041504</v>
      </c>
      <c r="U84" s="3">
        <v>11.134490013122559</v>
      </c>
      <c r="V84" s="3">
        <v>19.799581527709961</v>
      </c>
      <c r="W84" s="3">
        <v>34.500274658203125</v>
      </c>
      <c r="X84" s="3">
        <v>350.0032958984375</v>
      </c>
      <c r="Y84" s="3">
        <v>1699.5181884765625</v>
      </c>
      <c r="Z84" s="3">
        <v>2.254319429397583</v>
      </c>
      <c r="AA84" s="3">
        <v>73.590866088867187</v>
      </c>
      <c r="AB84" s="3">
        <v>-1.7754628658294678</v>
      </c>
      <c r="AC84" s="3">
        <v>0.44569694995880127</v>
      </c>
      <c r="AD84" s="3">
        <v>1</v>
      </c>
      <c r="AE84" s="3">
        <v>-0.21956524252891541</v>
      </c>
      <c r="AF84" s="3">
        <v>2.737391471862793</v>
      </c>
      <c r="AG84" s="3">
        <v>1</v>
      </c>
      <c r="AH84" s="3">
        <v>0</v>
      </c>
      <c r="AI84" s="3">
        <v>0.15999999642372131</v>
      </c>
      <c r="AJ84" s="3">
        <v>111115</v>
      </c>
      <c r="AK84" s="4">
        <f t="shared" si="190"/>
        <v>0.58333882649739577</v>
      </c>
      <c r="AL84" s="4">
        <f t="shared" si="191"/>
        <v>2.7987827424606885E-3</v>
      </c>
      <c r="AM84" s="4">
        <f t="shared" si="192"/>
        <v>294.18097915649412</v>
      </c>
      <c r="AN84" s="4">
        <f t="shared" si="193"/>
        <v>293.3446220397949</v>
      </c>
      <c r="AO84" s="4">
        <f t="shared" si="194"/>
        <v>271.92290407829933</v>
      </c>
      <c r="AP84" s="4">
        <f t="shared" si="195"/>
        <v>1.6598617224499563</v>
      </c>
      <c r="AQ84" s="4">
        <f t="shared" si="196"/>
        <v>2.5006875639657777</v>
      </c>
      <c r="AR84" s="4">
        <f t="shared" si="197"/>
        <v>33.980950311768126</v>
      </c>
      <c r="AS84" s="4">
        <f t="shared" si="198"/>
        <v>22.846460298645567</v>
      </c>
      <c r="AT84" s="4">
        <f t="shared" si="199"/>
        <v>20.612800598144531</v>
      </c>
      <c r="AU84" s="4">
        <f t="shared" si="200"/>
        <v>2.4371568466566602</v>
      </c>
      <c r="AV84" s="4">
        <f t="shared" si="201"/>
        <v>0.11974058776724197</v>
      </c>
      <c r="AW84" s="4">
        <f t="shared" si="202"/>
        <v>0.8193967635235313</v>
      </c>
      <c r="AX84" s="4">
        <f t="shared" si="203"/>
        <v>1.6177600831331289</v>
      </c>
      <c r="AY84" s="4">
        <f t="shared" si="204"/>
        <v>7.5294211500200686E-2</v>
      </c>
      <c r="AZ84" s="4">
        <f t="shared" si="205"/>
        <v>18.354780639853328</v>
      </c>
      <c r="BA84" s="4">
        <f t="shared" si="206"/>
        <v>0.65322137794027735</v>
      </c>
      <c r="BB84" s="4">
        <f t="shared" si="207"/>
        <v>34.115346935522304</v>
      </c>
      <c r="BC84" s="4">
        <f t="shared" si="208"/>
        <v>377.50629245165987</v>
      </c>
      <c r="BD84" s="4">
        <f t="shared" si="209"/>
        <v>8.2112869242092629E-3</v>
      </c>
      <c r="BE84" s="4">
        <f>AVERAGE(E70:E84)</f>
        <v>9.0784750290961078</v>
      </c>
      <c r="BF84" s="4">
        <f t="shared" ref="BF84" si="210">AVERAGE(F70:F84)</f>
        <v>0.12429518801518283</v>
      </c>
      <c r="BG84" s="4">
        <f t="shared" ref="BG84" si="211">AVERAGE(G70:G84)</f>
        <v>248.83592385122026</v>
      </c>
      <c r="BH84" s="4">
        <f t="shared" ref="BH84" si="212">AVERAGE(H70:H84)</f>
        <v>2.788816752768577</v>
      </c>
      <c r="BI84" s="4">
        <f t="shared" ref="BI84" si="213">AVERAGE(I70:I84)</f>
        <v>1.6845505913339958</v>
      </c>
      <c r="BJ84" s="4">
        <f t="shared" ref="BJ84" si="214">AVERAGE(J70:J84)</f>
        <v>21.044027837117515</v>
      </c>
      <c r="BK84" s="4">
        <f t="shared" ref="BK84" si="215">AVERAGE(K70:K84)</f>
        <v>6</v>
      </c>
      <c r="BL84" s="4">
        <f t="shared" ref="BL84" si="216">AVERAGE(L70:L84)</f>
        <v>1.4200000166893005</v>
      </c>
      <c r="BM84" s="4">
        <f t="shared" ref="BM84" si="217">AVERAGE(M70:M84)</f>
        <v>1</v>
      </c>
      <c r="BN84" s="4">
        <f t="shared" ref="BN84" si="218">AVERAGE(N70:N84)</f>
        <v>2.8400000333786011</v>
      </c>
      <c r="BO84" s="4">
        <f t="shared" ref="BO84" si="219">AVERAGE(O70:O84)</f>
        <v>20.191910680135091</v>
      </c>
      <c r="BP84" s="4">
        <f t="shared" ref="BP84" si="220">AVERAGE(P70:P84)</f>
        <v>21.044027837117515</v>
      </c>
      <c r="BQ84" s="4">
        <f t="shared" ref="BQ84" si="221">AVERAGE(Q70:Q84)</f>
        <v>20.111294809977213</v>
      </c>
      <c r="BR84" s="4">
        <f t="shared" ref="BR84" si="222">AVERAGE(R70:R84)</f>
        <v>399.21336669921874</v>
      </c>
      <c r="BS84" s="4">
        <f t="shared" ref="BS84" si="223">AVERAGE(S70:S84)</f>
        <v>381.82459920247396</v>
      </c>
      <c r="BT84" s="4">
        <f t="shared" ref="BT84" si="224">AVERAGE(T70:T84)</f>
        <v>6.3898255030314131</v>
      </c>
      <c r="BU84" s="4">
        <f t="shared" ref="BU84" si="225">AVERAGE(U70:U84)</f>
        <v>11.117565536499024</v>
      </c>
      <c r="BV84" s="4">
        <f t="shared" ref="BV84" si="226">AVERAGE(V70:V84)</f>
        <v>19.802120844523113</v>
      </c>
      <c r="BW84" s="4">
        <f t="shared" ref="BW84" si="227">AVERAGE(W70:W84)</f>
        <v>34.453424580891927</v>
      </c>
      <c r="BX84" s="4">
        <f t="shared" ref="BX84" si="228">AVERAGE(X70:X84)</f>
        <v>349.99537353515626</v>
      </c>
      <c r="BY84" s="4">
        <f t="shared" ref="BY84" si="229">AVERAGE(Y70:Y84)</f>
        <v>1699.3959147135417</v>
      </c>
      <c r="BZ84" s="4">
        <f t="shared" ref="BZ84" si="230">AVERAGE(Z70:Z84)</f>
        <v>2.2298515717188518</v>
      </c>
      <c r="CA84" s="4">
        <f t="shared" ref="CA84" si="231">AVERAGE(AA70:AA84)</f>
        <v>73.590480041503909</v>
      </c>
      <c r="CB84" s="4">
        <f t="shared" ref="CB84" si="232">AVERAGE(AB70:AB84)</f>
        <v>-1.7754628658294678</v>
      </c>
      <c r="CC84" s="4">
        <f t="shared" ref="CC84" si="233">AVERAGE(AC70:AC84)</f>
        <v>0.44569694995880127</v>
      </c>
      <c r="CD84" s="4">
        <f t="shared" ref="CD84" si="234">AVERAGE(AD70:AD84)</f>
        <v>1</v>
      </c>
      <c r="CE84" s="4">
        <f t="shared" ref="CE84" si="235">AVERAGE(AE70:AE84)</f>
        <v>-0.21956524252891541</v>
      </c>
      <c r="CF84" s="4">
        <f t="shared" ref="CF84" si="236">AVERAGE(AF70:AF84)</f>
        <v>2.737391471862793</v>
      </c>
      <c r="CG84" s="4">
        <f t="shared" ref="CG84" si="237">AVERAGE(AG70:AG84)</f>
        <v>1</v>
      </c>
      <c r="CH84" s="4">
        <f t="shared" ref="CH84" si="238">AVERAGE(AH70:AH84)</f>
        <v>0</v>
      </c>
      <c r="CI84" s="4">
        <f t="shared" ref="CI84" si="239">AVERAGE(AI70:AI84)</f>
        <v>0.15999999642372131</v>
      </c>
      <c r="CJ84" s="4">
        <f t="shared" ref="CJ84" si="240">AVERAGE(AJ70:AJ84)</f>
        <v>111115</v>
      </c>
      <c r="CK84" s="4">
        <f t="shared" ref="CK84" si="241">AVERAGE(AK70:AK84)</f>
        <v>0.58332562255859388</v>
      </c>
      <c r="CL84" s="4">
        <f t="shared" ref="CL84" si="242">AVERAGE(AL70:AL84)</f>
        <v>2.7888167527685775E-3</v>
      </c>
      <c r="CM84" s="4">
        <f t="shared" ref="CM84" si="243">AVERAGE(AM70:AM84)</f>
        <v>294.19402783711752</v>
      </c>
      <c r="CN84" s="4">
        <f t="shared" ref="CN84" si="244">AVERAGE(AN70:AN84)</f>
        <v>293.34191068013507</v>
      </c>
      <c r="CO84" s="4">
        <f t="shared" ref="CO84" si="245">AVERAGE(AO70:AO84)</f>
        <v>271.9033402766533</v>
      </c>
      <c r="CP84" s="4">
        <f t="shared" ref="CP84" si="246">AVERAGE(AP70:AP84)</f>
        <v>1.6627774777514099</v>
      </c>
      <c r="CQ84" s="4">
        <f t="shared" ref="CQ84" si="247">AVERAGE(AQ70:AQ84)</f>
        <v>2.5026975760697554</v>
      </c>
      <c r="CR84" s="4">
        <f t="shared" ref="CR84" si="248">AVERAGE(AR70:AR84)</f>
        <v>34.008442475028943</v>
      </c>
      <c r="CS84" s="4">
        <f t="shared" ref="CS84" si="249">AVERAGE(AS70:AS84)</f>
        <v>22.89087693852991</v>
      </c>
      <c r="CT84" s="4">
        <f t="shared" ref="CT84" si="250">AVERAGE(AT70:AT84)</f>
        <v>20.617969258626303</v>
      </c>
      <c r="CU84" s="4">
        <f t="shared" ref="CU84" si="251">AVERAGE(AU70:AU84)</f>
        <v>2.4379345868838462</v>
      </c>
      <c r="CV84" s="4">
        <f t="shared" ref="CV84" si="252">AVERAGE(AV70:AV84)</f>
        <v>0.11908332032038567</v>
      </c>
      <c r="CW84" s="4">
        <f t="shared" ref="CW84" si="253">AVERAGE(AW70:AW84)</f>
        <v>0.81814698473575886</v>
      </c>
      <c r="CX84" s="4">
        <f t="shared" ref="CX84" si="254">AVERAGE(AX70:AX84)</f>
        <v>1.619787602148087</v>
      </c>
      <c r="CY84" s="4">
        <f t="shared" ref="CY84" si="255">AVERAGE(AY70:AY84)</f>
        <v>7.4878414683069938E-2</v>
      </c>
      <c r="CZ84" s="4">
        <f t="shared" ref="CZ84" si="256">AVERAGE(AZ70:AZ84)</f>
        <v>18.311955173704778</v>
      </c>
      <c r="DA84" s="4">
        <f t="shared" ref="DA84" si="257">AVERAGE(BA70:BA84)</f>
        <v>0.65170214994808728</v>
      </c>
      <c r="DB84" s="4">
        <f t="shared" ref="DB84" si="258">AVERAGE(BB70:BB84)</f>
        <v>34.024447530567095</v>
      </c>
      <c r="DC84" s="4">
        <f t="shared" ref="DC84" si="259">AVERAGE(BC70:BC84)</f>
        <v>377.50912696823616</v>
      </c>
      <c r="DD84" s="4">
        <f t="shared" ref="DD84" si="260">AVERAGE(BD70:BD84)</f>
        <v>8.1823430772287997E-3</v>
      </c>
    </row>
    <row r="85" spans="1:108" x14ac:dyDescent="0.25">
      <c r="A85" s="1">
        <v>76</v>
      </c>
      <c r="B85" s="1" t="s">
        <v>122</v>
      </c>
      <c r="C85" s="1">
        <v>3989</v>
      </c>
      <c r="D85" s="1">
        <v>0</v>
      </c>
      <c r="E85">
        <f t="shared" si="182"/>
        <v>8.7596415756725996</v>
      </c>
      <c r="F85">
        <f t="shared" si="183"/>
        <v>0.10902084925677137</v>
      </c>
      <c r="G85">
        <f t="shared" si="184"/>
        <v>237.15107566836417</v>
      </c>
      <c r="H85">
        <f t="shared" si="185"/>
        <v>2.7405364535127545</v>
      </c>
      <c r="I85">
        <f t="shared" si="186"/>
        <v>1.865937539875733</v>
      </c>
      <c r="J85">
        <f t="shared" si="187"/>
        <v>24.229101181030273</v>
      </c>
      <c r="K85" s="1">
        <v>6</v>
      </c>
      <c r="L85">
        <f t="shared" si="188"/>
        <v>1.4200000166893005</v>
      </c>
      <c r="M85" s="1">
        <v>1</v>
      </c>
      <c r="N85">
        <f t="shared" si="189"/>
        <v>2.8400000333786011</v>
      </c>
      <c r="O85" s="1">
        <v>24.582887649536133</v>
      </c>
      <c r="P85" s="1">
        <v>24.229101181030273</v>
      </c>
      <c r="Q85" s="1">
        <v>24.976438522338867</v>
      </c>
      <c r="R85" s="1">
        <v>399.62710571289062</v>
      </c>
      <c r="S85" s="1">
        <v>382.81134033203125</v>
      </c>
      <c r="T85" s="1">
        <v>11.282637596130371</v>
      </c>
      <c r="U85" s="1">
        <v>15.906182289123535</v>
      </c>
      <c r="V85" s="1">
        <v>26.770164489746094</v>
      </c>
      <c r="W85" s="1">
        <v>37.740386962890625</v>
      </c>
      <c r="X85" s="1">
        <v>349.98406982421875</v>
      </c>
      <c r="Y85" s="1">
        <v>1699.741455078125</v>
      </c>
      <c r="Z85" s="1">
        <v>2.3970375061035156</v>
      </c>
      <c r="AA85" s="1">
        <v>73.587921142578125</v>
      </c>
      <c r="AB85" s="1">
        <v>-2.0209767818450928</v>
      </c>
      <c r="AC85" s="1">
        <v>0.44613468647003174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90"/>
        <v>0.58330678304036454</v>
      </c>
      <c r="AL85">
        <f t="shared" si="191"/>
        <v>2.7405364535127547E-3</v>
      </c>
      <c r="AM85">
        <f t="shared" si="192"/>
        <v>297.37910118103025</v>
      </c>
      <c r="AN85">
        <f t="shared" si="193"/>
        <v>297.73288764953611</v>
      </c>
      <c r="AO85">
        <f t="shared" si="194"/>
        <v>271.95862673375086</v>
      </c>
      <c r="AP85">
        <f t="shared" si="195"/>
        <v>1.8396158179884481</v>
      </c>
      <c r="AQ85">
        <f t="shared" si="196"/>
        <v>3.0364404278472286</v>
      </c>
      <c r="AR85">
        <f t="shared" si="197"/>
        <v>41.262755907509089</v>
      </c>
      <c r="AS85">
        <f t="shared" si="198"/>
        <v>25.356573618385553</v>
      </c>
      <c r="AT85">
        <f t="shared" si="199"/>
        <v>24.405994415283203</v>
      </c>
      <c r="AU85">
        <f t="shared" si="200"/>
        <v>3.0687995606898966</v>
      </c>
      <c r="AV85">
        <f t="shared" si="201"/>
        <v>0.10499051307208956</v>
      </c>
      <c r="AW85">
        <f t="shared" si="202"/>
        <v>1.1705028879714956</v>
      </c>
      <c r="AX85">
        <f t="shared" si="203"/>
        <v>1.898296672718401</v>
      </c>
      <c r="AY85">
        <f t="shared" si="204"/>
        <v>6.5969647922093394E-2</v>
      </c>
      <c r="AZ85">
        <f t="shared" si="205"/>
        <v>17.451454655161161</v>
      </c>
      <c r="BA85">
        <f t="shared" si="206"/>
        <v>0.61949856412997406</v>
      </c>
      <c r="BB85">
        <f t="shared" si="207"/>
        <v>39.078892250429121</v>
      </c>
      <c r="BC85">
        <f t="shared" si="208"/>
        <v>378.64742625168884</v>
      </c>
      <c r="BD85">
        <f t="shared" si="209"/>
        <v>9.0405233353031914E-3</v>
      </c>
    </row>
    <row r="86" spans="1:108" x14ac:dyDescent="0.25">
      <c r="A86" s="1">
        <v>77</v>
      </c>
      <c r="B86" s="1" t="s">
        <v>122</v>
      </c>
      <c r="C86" s="1">
        <v>3990</v>
      </c>
      <c r="D86" s="1">
        <v>0</v>
      </c>
      <c r="E86">
        <f t="shared" si="182"/>
        <v>8.746570523330524</v>
      </c>
      <c r="F86">
        <f t="shared" si="183"/>
        <v>0.10899523857680808</v>
      </c>
      <c r="G86">
        <f t="shared" si="184"/>
        <v>237.35432699863574</v>
      </c>
      <c r="H86">
        <f t="shared" si="185"/>
        <v>2.7395335742750988</v>
      </c>
      <c r="I86">
        <f t="shared" si="186"/>
        <v>1.8656780896431717</v>
      </c>
      <c r="J86">
        <f t="shared" si="187"/>
        <v>24.227025985717773</v>
      </c>
      <c r="K86" s="1">
        <v>6</v>
      </c>
      <c r="L86">
        <f t="shared" si="188"/>
        <v>1.4200000166893005</v>
      </c>
      <c r="M86" s="1">
        <v>1</v>
      </c>
      <c r="N86">
        <f t="shared" si="189"/>
        <v>2.8400000333786011</v>
      </c>
      <c r="O86" s="1">
        <v>24.583276748657227</v>
      </c>
      <c r="P86" s="1">
        <v>24.227025985717773</v>
      </c>
      <c r="Q86" s="1">
        <v>24.976764678955078</v>
      </c>
      <c r="R86" s="1">
        <v>399.6431884765625</v>
      </c>
      <c r="S86" s="1">
        <v>382.849853515625</v>
      </c>
      <c r="T86" s="1">
        <v>11.282630920410156</v>
      </c>
      <c r="U86" s="1">
        <v>15.904616355895996</v>
      </c>
      <c r="V86" s="1">
        <v>26.769453048706055</v>
      </c>
      <c r="W86" s="1">
        <v>37.735691070556641</v>
      </c>
      <c r="X86" s="1">
        <v>349.97457885742187</v>
      </c>
      <c r="Y86" s="1">
        <v>1699.77099609375</v>
      </c>
      <c r="Z86" s="1">
        <v>2.4820060729980469</v>
      </c>
      <c r="AA86" s="1">
        <v>73.587722778320312</v>
      </c>
      <c r="AB86" s="1">
        <v>-2.0209767818450928</v>
      </c>
      <c r="AC86" s="1">
        <v>0.44613468647003174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90"/>
        <v>0.58329096476236975</v>
      </c>
      <c r="AL86">
        <f t="shared" si="191"/>
        <v>2.739533574275099E-3</v>
      </c>
      <c r="AM86">
        <f t="shared" si="192"/>
        <v>297.37702598571775</v>
      </c>
      <c r="AN86">
        <f t="shared" si="193"/>
        <v>297.7332767486572</v>
      </c>
      <c r="AO86">
        <f t="shared" si="194"/>
        <v>271.96335329614521</v>
      </c>
      <c r="AP86">
        <f t="shared" si="195"/>
        <v>1.8405329427395494</v>
      </c>
      <c r="AQ86">
        <f t="shared" si="196"/>
        <v>3.0360625889363853</v>
      </c>
      <c r="AR86">
        <f t="shared" si="197"/>
        <v>41.257732598716046</v>
      </c>
      <c r="AS86">
        <f t="shared" si="198"/>
        <v>25.35311624282005</v>
      </c>
      <c r="AT86">
        <f t="shared" si="199"/>
        <v>24.4051513671875</v>
      </c>
      <c r="AU86">
        <f t="shared" si="200"/>
        <v>3.068644629563031</v>
      </c>
      <c r="AV86">
        <f t="shared" si="201"/>
        <v>0.10496676076085758</v>
      </c>
      <c r="AW86">
        <f t="shared" si="202"/>
        <v>1.1703844992932135</v>
      </c>
      <c r="AX86">
        <f t="shared" si="203"/>
        <v>1.8982601302698174</v>
      </c>
      <c r="AY86">
        <f t="shared" si="204"/>
        <v>6.5954643697737986E-2</v>
      </c>
      <c r="AZ86">
        <f t="shared" si="205"/>
        <v>17.466364415410396</v>
      </c>
      <c r="BA86">
        <f t="shared" si="206"/>
        <v>0.61996713546854931</v>
      </c>
      <c r="BB86">
        <f t="shared" si="207"/>
        <v>39.079460012403921</v>
      </c>
      <c r="BC86">
        <f t="shared" si="208"/>
        <v>378.6921527875553</v>
      </c>
      <c r="BD86">
        <f t="shared" si="209"/>
        <v>9.0260981247192815E-3</v>
      </c>
    </row>
    <row r="87" spans="1:108" x14ac:dyDescent="0.25">
      <c r="A87" s="1">
        <v>78</v>
      </c>
      <c r="B87" s="1" t="s">
        <v>123</v>
      </c>
      <c r="C87" s="1">
        <v>3990.5</v>
      </c>
      <c r="D87" s="1">
        <v>0</v>
      </c>
      <c r="E87">
        <f t="shared" si="182"/>
        <v>8.7638448021144129</v>
      </c>
      <c r="F87">
        <f t="shared" si="183"/>
        <v>0.10896315210230269</v>
      </c>
      <c r="G87">
        <f t="shared" si="184"/>
        <v>237.02836403613901</v>
      </c>
      <c r="H87">
        <f t="shared" si="185"/>
        <v>2.7388366366435379</v>
      </c>
      <c r="I87">
        <f t="shared" si="186"/>
        <v>1.8657296068826634</v>
      </c>
      <c r="J87">
        <f t="shared" si="187"/>
        <v>24.22679328918457</v>
      </c>
      <c r="K87" s="1">
        <v>6</v>
      </c>
      <c r="L87">
        <f t="shared" si="188"/>
        <v>1.4200000166893005</v>
      </c>
      <c r="M87" s="1">
        <v>1</v>
      </c>
      <c r="N87">
        <f t="shared" si="189"/>
        <v>2.8400000333786011</v>
      </c>
      <c r="O87" s="1">
        <v>24.583484649658203</v>
      </c>
      <c r="P87" s="1">
        <v>24.22679328918457</v>
      </c>
      <c r="Q87" s="1">
        <v>24.976947784423828</v>
      </c>
      <c r="R87" s="1">
        <v>399.63912963867187</v>
      </c>
      <c r="S87" s="1">
        <v>382.81661987304687</v>
      </c>
      <c r="T87" s="1">
        <v>11.282515525817871</v>
      </c>
      <c r="U87" s="1">
        <v>15.903378486633301</v>
      </c>
      <c r="V87" s="1">
        <v>26.768781661987305</v>
      </c>
      <c r="W87" s="1">
        <v>37.732196807861328</v>
      </c>
      <c r="X87" s="1">
        <v>349.97097778320313</v>
      </c>
      <c r="Y87" s="1">
        <v>1699.797119140625</v>
      </c>
      <c r="Z87" s="1">
        <v>2.426628589630127</v>
      </c>
      <c r="AA87" s="1">
        <v>73.587547302246094</v>
      </c>
      <c r="AB87" s="1">
        <v>-2.0209767818450928</v>
      </c>
      <c r="AC87" s="1">
        <v>0.44613468647003174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90"/>
        <v>0.58328496297200516</v>
      </c>
      <c r="AL87">
        <f t="shared" si="191"/>
        <v>2.7388366366435379E-3</v>
      </c>
      <c r="AM87">
        <f t="shared" si="192"/>
        <v>297.37679328918455</v>
      </c>
      <c r="AN87">
        <f t="shared" si="193"/>
        <v>297.73348464965818</v>
      </c>
      <c r="AO87">
        <f t="shared" si="194"/>
        <v>271.96753298355179</v>
      </c>
      <c r="AP87">
        <f t="shared" si="195"/>
        <v>1.8410069101171425</v>
      </c>
      <c r="AQ87">
        <f t="shared" si="196"/>
        <v>3.0360202235333142</v>
      </c>
      <c r="AR87">
        <f t="shared" si="197"/>
        <v>41.25725526716456</v>
      </c>
      <c r="AS87">
        <f t="shared" si="198"/>
        <v>25.353876780531259</v>
      </c>
      <c r="AT87">
        <f t="shared" si="199"/>
        <v>24.405138969421387</v>
      </c>
      <c r="AU87">
        <f t="shared" si="200"/>
        <v>3.0686423512151224</v>
      </c>
      <c r="AV87">
        <f t="shared" si="201"/>
        <v>0.10493700197112249</v>
      </c>
      <c r="AW87">
        <f t="shared" si="202"/>
        <v>1.1702906166506508</v>
      </c>
      <c r="AX87">
        <f t="shared" si="203"/>
        <v>1.8983517345644716</v>
      </c>
      <c r="AY87">
        <f t="shared" si="204"/>
        <v>6.593584526008138E-2</v>
      </c>
      <c r="AZ87">
        <f t="shared" si="205"/>
        <v>17.442335950483386</v>
      </c>
      <c r="BA87">
        <f t="shared" si="206"/>
        <v>0.61916947105051112</v>
      </c>
      <c r="BB87">
        <f t="shared" si="207"/>
        <v>39.076318586566082</v>
      </c>
      <c r="BC87">
        <f t="shared" si="208"/>
        <v>378.65070778015883</v>
      </c>
      <c r="BD87">
        <f t="shared" si="209"/>
        <v>9.0441872811570824E-3</v>
      </c>
    </row>
    <row r="88" spans="1:108" x14ac:dyDescent="0.25">
      <c r="A88" s="1">
        <v>79</v>
      </c>
      <c r="B88" s="1" t="s">
        <v>124</v>
      </c>
      <c r="C88" s="1">
        <v>3991.5</v>
      </c>
      <c r="D88" s="1">
        <v>0</v>
      </c>
      <c r="E88">
        <f t="shared" si="182"/>
        <v>8.7749177249766301</v>
      </c>
      <c r="F88">
        <f t="shared" si="183"/>
        <v>0.10891712537174721</v>
      </c>
      <c r="G88">
        <f t="shared" si="184"/>
        <v>236.81800394197339</v>
      </c>
      <c r="H88">
        <f t="shared" si="185"/>
        <v>2.7371749943083574</v>
      </c>
      <c r="I88">
        <f t="shared" si="186"/>
        <v>1.8653337516882407</v>
      </c>
      <c r="J88">
        <f t="shared" si="187"/>
        <v>24.224336624145508</v>
      </c>
      <c r="K88" s="1">
        <v>6</v>
      </c>
      <c r="L88">
        <f t="shared" si="188"/>
        <v>1.4200000166893005</v>
      </c>
      <c r="M88" s="1">
        <v>1</v>
      </c>
      <c r="N88">
        <f t="shared" si="189"/>
        <v>2.8400000333786011</v>
      </c>
      <c r="O88" s="1">
        <v>24.583189010620117</v>
      </c>
      <c r="P88" s="1">
        <v>24.224336624145508</v>
      </c>
      <c r="Q88" s="1">
        <v>24.976591110229492</v>
      </c>
      <c r="R88" s="1">
        <v>399.66287231445312</v>
      </c>
      <c r="S88" s="1">
        <v>382.82183837890625</v>
      </c>
      <c r="T88" s="1">
        <v>11.284694671630859</v>
      </c>
      <c r="U88" s="1">
        <v>15.902922630310059</v>
      </c>
      <c r="V88" s="1">
        <v>26.774019241333008</v>
      </c>
      <c r="W88" s="1">
        <v>37.731204986572266</v>
      </c>
      <c r="X88" s="1">
        <v>349.9583740234375</v>
      </c>
      <c r="Y88" s="1">
        <v>1699.8472900390625</v>
      </c>
      <c r="Z88" s="1">
        <v>2.2690460681915283</v>
      </c>
      <c r="AA88" s="1">
        <v>73.58642578125</v>
      </c>
      <c r="AB88" s="1">
        <v>-2.0209767818450928</v>
      </c>
      <c r="AC88" s="1">
        <v>0.44613468647003174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90"/>
        <v>0.58326395670572906</v>
      </c>
      <c r="AL88">
        <f t="shared" si="191"/>
        <v>2.7371749943083572E-3</v>
      </c>
      <c r="AM88">
        <f t="shared" si="192"/>
        <v>297.37433662414549</v>
      </c>
      <c r="AN88">
        <f t="shared" si="193"/>
        <v>297.73318901062009</v>
      </c>
      <c r="AO88">
        <f t="shared" si="194"/>
        <v>271.97556032712237</v>
      </c>
      <c r="AP88">
        <f t="shared" si="195"/>
        <v>1.8422675810447964</v>
      </c>
      <c r="AQ88">
        <f t="shared" si="196"/>
        <v>3.0355729875285129</v>
      </c>
      <c r="AR88">
        <f t="shared" si="197"/>
        <v>41.251806366466901</v>
      </c>
      <c r="AS88">
        <f t="shared" si="198"/>
        <v>25.348883736156843</v>
      </c>
      <c r="AT88">
        <f t="shared" si="199"/>
        <v>24.403762817382813</v>
      </c>
      <c r="AU88">
        <f t="shared" si="200"/>
        <v>3.068389463788721</v>
      </c>
      <c r="AV88">
        <f t="shared" si="201"/>
        <v>0.10489431307807395</v>
      </c>
      <c r="AW88">
        <f t="shared" si="202"/>
        <v>1.1702392358402722</v>
      </c>
      <c r="AX88">
        <f t="shared" si="203"/>
        <v>1.8981502279484488</v>
      </c>
      <c r="AY88">
        <f t="shared" si="204"/>
        <v>6.5908879058051456E-2</v>
      </c>
      <c r="AZ88">
        <f t="shared" si="205"/>
        <v>17.426590470739793</v>
      </c>
      <c r="BA88">
        <f t="shared" si="206"/>
        <v>0.61861153205052433</v>
      </c>
      <c r="BB88">
        <f t="shared" si="207"/>
        <v>39.079505106903092</v>
      </c>
      <c r="BC88">
        <f t="shared" si="208"/>
        <v>378.650662748804</v>
      </c>
      <c r="BD88">
        <f t="shared" si="209"/>
        <v>9.056353937332751E-3</v>
      </c>
    </row>
    <row r="89" spans="1:108" x14ac:dyDescent="0.25">
      <c r="A89" s="1">
        <v>80</v>
      </c>
      <c r="B89" s="1" t="s">
        <v>124</v>
      </c>
      <c r="C89" s="1">
        <v>3992</v>
      </c>
      <c r="D89" s="1">
        <v>0</v>
      </c>
      <c r="E89">
        <f t="shared" si="182"/>
        <v>8.7976909992715253</v>
      </c>
      <c r="F89">
        <f t="shared" si="183"/>
        <v>0.10892893627999341</v>
      </c>
      <c r="G89">
        <f t="shared" si="184"/>
        <v>236.49734898823169</v>
      </c>
      <c r="H89">
        <f t="shared" si="185"/>
        <v>2.7372870966156073</v>
      </c>
      <c r="I89">
        <f t="shared" si="186"/>
        <v>1.8652123258616338</v>
      </c>
      <c r="J89">
        <f t="shared" si="187"/>
        <v>24.223970413208008</v>
      </c>
      <c r="K89" s="1">
        <v>6</v>
      </c>
      <c r="L89">
        <f t="shared" si="188"/>
        <v>1.4200000166893005</v>
      </c>
      <c r="M89" s="1">
        <v>1</v>
      </c>
      <c r="N89">
        <f t="shared" si="189"/>
        <v>2.8400000333786011</v>
      </c>
      <c r="O89" s="1">
        <v>24.583280563354492</v>
      </c>
      <c r="P89" s="1">
        <v>24.223970413208008</v>
      </c>
      <c r="Q89" s="1">
        <v>24.976438522338867</v>
      </c>
      <c r="R89" s="1">
        <v>399.70574951171875</v>
      </c>
      <c r="S89" s="1">
        <v>382.82528686523437</v>
      </c>
      <c r="T89" s="1">
        <v>11.285199165344238</v>
      </c>
      <c r="U89" s="1">
        <v>15.903693199157715</v>
      </c>
      <c r="V89" s="1">
        <v>26.775022506713867</v>
      </c>
      <c r="W89" s="1">
        <v>37.732761383056641</v>
      </c>
      <c r="X89" s="1">
        <v>349.9522705078125</v>
      </c>
      <c r="Y89" s="1">
        <v>1699.8338623046875</v>
      </c>
      <c r="Z89" s="1">
        <v>2.2591941356658936</v>
      </c>
      <c r="AA89" s="1">
        <v>73.5863037109375</v>
      </c>
      <c r="AB89" s="1">
        <v>-2.0209767818450928</v>
      </c>
      <c r="AC89" s="1">
        <v>0.44613468647003174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90"/>
        <v>0.58325378417968743</v>
      </c>
      <c r="AL89">
        <f t="shared" si="191"/>
        <v>2.7372870966156071E-3</v>
      </c>
      <c r="AM89">
        <f t="shared" si="192"/>
        <v>297.37397041320799</v>
      </c>
      <c r="AN89">
        <f t="shared" si="193"/>
        <v>297.73328056335447</v>
      </c>
      <c r="AO89">
        <f t="shared" si="194"/>
        <v>271.97341188967039</v>
      </c>
      <c r="AP89">
        <f t="shared" si="195"/>
        <v>1.8422459505326967</v>
      </c>
      <c r="AQ89">
        <f t="shared" si="196"/>
        <v>3.0355063237404245</v>
      </c>
      <c r="AR89">
        <f t="shared" si="197"/>
        <v>41.250968871388523</v>
      </c>
      <c r="AS89">
        <f t="shared" si="198"/>
        <v>25.347275672230808</v>
      </c>
      <c r="AT89">
        <f t="shared" si="199"/>
        <v>24.40362548828125</v>
      </c>
      <c r="AU89">
        <f t="shared" si="200"/>
        <v>3.0683642286211659</v>
      </c>
      <c r="AV89">
        <f t="shared" si="201"/>
        <v>0.10490526759174265</v>
      </c>
      <c r="AW89">
        <f t="shared" si="202"/>
        <v>1.1702939978787907</v>
      </c>
      <c r="AX89">
        <f t="shared" si="203"/>
        <v>1.8980702307423751</v>
      </c>
      <c r="AY89">
        <f t="shared" si="204"/>
        <v>6.59157989177762E-2</v>
      </c>
      <c r="AZ89">
        <f t="shared" si="205"/>
        <v>17.402965749479595</v>
      </c>
      <c r="BA89">
        <f t="shared" si="206"/>
        <v>0.61776835831507027</v>
      </c>
      <c r="BB89">
        <f t="shared" si="207"/>
        <v>39.082379064546956</v>
      </c>
      <c r="BC89">
        <f t="shared" si="208"/>
        <v>378.64328591121068</v>
      </c>
      <c r="BD89">
        <f t="shared" si="209"/>
        <v>9.080702268332564E-3</v>
      </c>
    </row>
    <row r="90" spans="1:108" x14ac:dyDescent="0.25">
      <c r="A90" s="1">
        <v>81</v>
      </c>
      <c r="B90" s="1" t="s">
        <v>125</v>
      </c>
      <c r="C90" s="1">
        <v>3993</v>
      </c>
      <c r="D90" s="1">
        <v>0</v>
      </c>
      <c r="E90">
        <f t="shared" si="182"/>
        <v>8.8428881869302725</v>
      </c>
      <c r="F90">
        <f t="shared" si="183"/>
        <v>0.10891274120370037</v>
      </c>
      <c r="G90">
        <f t="shared" si="184"/>
        <v>235.78227678784492</v>
      </c>
      <c r="H90">
        <f t="shared" si="185"/>
        <v>2.7371290292051231</v>
      </c>
      <c r="I90">
        <f t="shared" si="186"/>
        <v>1.8653618358019513</v>
      </c>
      <c r="J90">
        <f t="shared" si="187"/>
        <v>24.224992752075195</v>
      </c>
      <c r="K90" s="1">
        <v>6</v>
      </c>
      <c r="L90">
        <f t="shared" si="188"/>
        <v>1.4200000166893005</v>
      </c>
      <c r="M90" s="1">
        <v>1</v>
      </c>
      <c r="N90">
        <f t="shared" si="189"/>
        <v>2.8400000333786011</v>
      </c>
      <c r="O90" s="1">
        <v>24.584054946899414</v>
      </c>
      <c r="P90" s="1">
        <v>24.224992752075195</v>
      </c>
      <c r="Q90" s="1">
        <v>24.977272033691406</v>
      </c>
      <c r="R90" s="1">
        <v>399.75717163085937</v>
      </c>
      <c r="S90" s="1">
        <v>382.80096435546875</v>
      </c>
      <c r="T90" s="1">
        <v>11.286439895629883</v>
      </c>
      <c r="U90" s="1">
        <v>15.904248237609863</v>
      </c>
      <c r="V90" s="1">
        <v>26.776630401611328</v>
      </c>
      <c r="W90" s="1">
        <v>37.732200622558594</v>
      </c>
      <c r="X90" s="1">
        <v>349.98382568359375</v>
      </c>
      <c r="Y90" s="1">
        <v>1699.838623046875</v>
      </c>
      <c r="Z90" s="1">
        <v>2.2111890316009521</v>
      </c>
      <c r="AA90" s="1">
        <v>73.586036682128906</v>
      </c>
      <c r="AB90" s="1">
        <v>-2.0209767818450928</v>
      </c>
      <c r="AC90" s="1">
        <v>0.44613468647003174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90"/>
        <v>0.58330637613932279</v>
      </c>
      <c r="AL90">
        <f t="shared" si="191"/>
        <v>2.7371290292051232E-3</v>
      </c>
      <c r="AM90">
        <f t="shared" si="192"/>
        <v>297.37499275207517</v>
      </c>
      <c r="AN90">
        <f t="shared" si="193"/>
        <v>297.73405494689939</v>
      </c>
      <c r="AO90">
        <f t="shared" si="194"/>
        <v>271.97417360840336</v>
      </c>
      <c r="AP90">
        <f t="shared" si="195"/>
        <v>1.8423021551563723</v>
      </c>
      <c r="AQ90">
        <f t="shared" si="196"/>
        <v>3.0356924300163945</v>
      </c>
      <c r="AR90">
        <f t="shared" si="197"/>
        <v>41.253647660489406</v>
      </c>
      <c r="AS90">
        <f t="shared" si="198"/>
        <v>25.349399422879543</v>
      </c>
      <c r="AT90">
        <f t="shared" si="199"/>
        <v>24.404523849487305</v>
      </c>
      <c r="AU90">
        <f t="shared" si="200"/>
        <v>3.0685293119640744</v>
      </c>
      <c r="AV90">
        <f t="shared" si="201"/>
        <v>0.10489024677838309</v>
      </c>
      <c r="AW90">
        <f t="shared" si="202"/>
        <v>1.1703305942144433</v>
      </c>
      <c r="AX90">
        <f t="shared" si="203"/>
        <v>1.8981987177496311</v>
      </c>
      <c r="AY90">
        <f t="shared" si="204"/>
        <v>6.590631041805492E-2</v>
      </c>
      <c r="AZ90">
        <f t="shared" si="205"/>
        <v>17.350283268706225</v>
      </c>
      <c r="BA90">
        <f t="shared" si="206"/>
        <v>0.61593961024846755</v>
      </c>
      <c r="BB90">
        <f t="shared" si="207"/>
        <v>39.080795046966841</v>
      </c>
      <c r="BC90">
        <f t="shared" si="208"/>
        <v>378.59747882305697</v>
      </c>
      <c r="BD90">
        <f t="shared" si="209"/>
        <v>9.128087749844244E-3</v>
      </c>
    </row>
    <row r="91" spans="1:108" x14ac:dyDescent="0.25">
      <c r="A91" s="1">
        <v>82</v>
      </c>
      <c r="B91" s="1" t="s">
        <v>126</v>
      </c>
      <c r="C91" s="1">
        <v>3993.5</v>
      </c>
      <c r="D91" s="1">
        <v>0</v>
      </c>
      <c r="E91">
        <f t="shared" si="182"/>
        <v>8.846708445003074</v>
      </c>
      <c r="F91">
        <f t="shared" si="183"/>
        <v>0.10891658480492143</v>
      </c>
      <c r="G91">
        <f t="shared" si="184"/>
        <v>235.72973140835387</v>
      </c>
      <c r="H91">
        <f t="shared" si="185"/>
        <v>2.7371819788395193</v>
      </c>
      <c r="I91">
        <f t="shared" si="186"/>
        <v>1.865330978168446</v>
      </c>
      <c r="J91">
        <f t="shared" si="187"/>
        <v>24.225444793701172</v>
      </c>
      <c r="K91" s="1">
        <v>6</v>
      </c>
      <c r="L91">
        <f t="shared" si="188"/>
        <v>1.4200000166893005</v>
      </c>
      <c r="M91" s="1">
        <v>1</v>
      </c>
      <c r="N91">
        <f t="shared" si="189"/>
        <v>2.8400000333786011</v>
      </c>
      <c r="O91" s="1">
        <v>24.584165573120117</v>
      </c>
      <c r="P91" s="1">
        <v>24.225444793701172</v>
      </c>
      <c r="Q91" s="1">
        <v>24.976825714111328</v>
      </c>
      <c r="R91" s="1">
        <v>399.76361083984375</v>
      </c>
      <c r="S91" s="1">
        <v>382.80050659179687</v>
      </c>
      <c r="T91" s="1">
        <v>11.28781795501709</v>
      </c>
      <c r="U91" s="1">
        <v>15.905794143676758</v>
      </c>
      <c r="V91" s="1">
        <v>26.77971076965332</v>
      </c>
      <c r="W91" s="1">
        <v>37.735595703125</v>
      </c>
      <c r="X91" s="1">
        <v>349.97732543945312</v>
      </c>
      <c r="Y91" s="1">
        <v>1699.8123779296875</v>
      </c>
      <c r="Z91" s="1">
        <v>2.1126832962036133</v>
      </c>
      <c r="AA91" s="1">
        <v>73.58599853515625</v>
      </c>
      <c r="AB91" s="1">
        <v>-2.0209767818450928</v>
      </c>
      <c r="AC91" s="1">
        <v>0.44613468647003174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90"/>
        <v>0.58329554239908843</v>
      </c>
      <c r="AL91">
        <f t="shared" si="191"/>
        <v>2.7371819788395194E-3</v>
      </c>
      <c r="AM91">
        <f t="shared" si="192"/>
        <v>297.37544479370115</v>
      </c>
      <c r="AN91">
        <f t="shared" si="193"/>
        <v>297.73416557312009</v>
      </c>
      <c r="AO91">
        <f t="shared" si="194"/>
        <v>271.96997438974722</v>
      </c>
      <c r="AP91">
        <f t="shared" si="195"/>
        <v>1.8421777018746512</v>
      </c>
      <c r="AQ91">
        <f t="shared" si="196"/>
        <v>3.0357747227255407</v>
      </c>
      <c r="AR91">
        <f t="shared" si="197"/>
        <v>41.254787366582754</v>
      </c>
      <c r="AS91">
        <f t="shared" si="198"/>
        <v>25.348993222905996</v>
      </c>
      <c r="AT91">
        <f t="shared" si="199"/>
        <v>24.404805183410645</v>
      </c>
      <c r="AU91">
        <f t="shared" si="200"/>
        <v>3.0685810116349486</v>
      </c>
      <c r="AV91">
        <f t="shared" si="201"/>
        <v>0.10489381170499061</v>
      </c>
      <c r="AW91">
        <f t="shared" si="202"/>
        <v>1.1704437445570948</v>
      </c>
      <c r="AX91">
        <f t="shared" si="203"/>
        <v>1.8981372670778538</v>
      </c>
      <c r="AY91">
        <f t="shared" si="204"/>
        <v>6.5908562345736429E-2</v>
      </c>
      <c r="AZ91">
        <f t="shared" si="205"/>
        <v>17.346407670107904</v>
      </c>
      <c r="BA91">
        <f t="shared" si="206"/>
        <v>0.61580308110649029</v>
      </c>
      <c r="BB91">
        <f t="shared" si="207"/>
        <v>39.083449340805657</v>
      </c>
      <c r="BC91">
        <f t="shared" si="208"/>
        <v>378.5952050916606</v>
      </c>
      <c r="BD91">
        <f t="shared" si="209"/>
        <v>9.1327062966749493E-3</v>
      </c>
    </row>
    <row r="92" spans="1:108" x14ac:dyDescent="0.25">
      <c r="A92" s="1">
        <v>83</v>
      </c>
      <c r="B92" s="1" t="s">
        <v>127</v>
      </c>
      <c r="C92" s="1">
        <v>3994.5</v>
      </c>
      <c r="D92" s="1">
        <v>0</v>
      </c>
      <c r="E92">
        <f t="shared" si="182"/>
        <v>8.8166955347189582</v>
      </c>
      <c r="F92">
        <f t="shared" si="183"/>
        <v>0.10885478484141786</v>
      </c>
      <c r="G92">
        <f t="shared" si="184"/>
        <v>236.09562704306055</v>
      </c>
      <c r="H92">
        <f t="shared" si="185"/>
        <v>2.7372260894758433</v>
      </c>
      <c r="I92">
        <f t="shared" si="186"/>
        <v>1.8663549447770496</v>
      </c>
      <c r="J92">
        <f t="shared" si="187"/>
        <v>24.231630325317383</v>
      </c>
      <c r="K92" s="1">
        <v>6</v>
      </c>
      <c r="L92">
        <f t="shared" si="188"/>
        <v>1.4200000166893005</v>
      </c>
      <c r="M92" s="1">
        <v>1</v>
      </c>
      <c r="N92">
        <f t="shared" si="189"/>
        <v>2.8400000333786011</v>
      </c>
      <c r="O92" s="1">
        <v>24.585168838500977</v>
      </c>
      <c r="P92" s="1">
        <v>24.231630325317383</v>
      </c>
      <c r="Q92" s="1">
        <v>24.977584838867188</v>
      </c>
      <c r="R92" s="1">
        <v>399.7120361328125</v>
      </c>
      <c r="S92" s="1">
        <v>382.79940795898438</v>
      </c>
      <c r="T92" s="1">
        <v>11.288962364196777</v>
      </c>
      <c r="U92" s="1">
        <v>15.907266616821289</v>
      </c>
      <c r="V92" s="1">
        <v>26.780675888061523</v>
      </c>
      <c r="W92" s="1">
        <v>37.736625671386719</v>
      </c>
      <c r="X92" s="1">
        <v>349.95758056640625</v>
      </c>
      <c r="Y92" s="1">
        <v>1699.866943359375</v>
      </c>
      <c r="Z92" s="1">
        <v>2.0055875778198242</v>
      </c>
      <c r="AA92" s="1">
        <v>73.585617065429687</v>
      </c>
      <c r="AB92" s="1">
        <v>-2.0209767818450928</v>
      </c>
      <c r="AC92" s="1">
        <v>0.44613468647003174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90"/>
        <v>0.58326263427734371</v>
      </c>
      <c r="AL92">
        <f t="shared" si="191"/>
        <v>2.7372260894758431E-3</v>
      </c>
      <c r="AM92">
        <f t="shared" si="192"/>
        <v>297.38163032531736</v>
      </c>
      <c r="AN92">
        <f t="shared" si="193"/>
        <v>297.73516883850095</v>
      </c>
      <c r="AO92">
        <f t="shared" si="194"/>
        <v>271.97870485830208</v>
      </c>
      <c r="AP92">
        <f t="shared" si="195"/>
        <v>1.8415467236239527</v>
      </c>
      <c r="AQ92">
        <f t="shared" si="196"/>
        <v>3.0369009746001541</v>
      </c>
      <c r="AR92">
        <f t="shared" si="197"/>
        <v>41.27030655868321</v>
      </c>
      <c r="AS92">
        <f t="shared" si="198"/>
        <v>25.363039941861921</v>
      </c>
      <c r="AT92">
        <f t="shared" si="199"/>
        <v>24.40839958190918</v>
      </c>
      <c r="AU92">
        <f t="shared" si="200"/>
        <v>3.0692416076633369</v>
      </c>
      <c r="AV92">
        <f t="shared" si="201"/>
        <v>0.10483649132976107</v>
      </c>
      <c r="AW92">
        <f t="shared" si="202"/>
        <v>1.1705460298231045</v>
      </c>
      <c r="AX92">
        <f t="shared" si="203"/>
        <v>1.8986955778402324</v>
      </c>
      <c r="AY92">
        <f t="shared" si="204"/>
        <v>6.5872353749932222E-2</v>
      </c>
      <c r="AZ92">
        <f t="shared" si="205"/>
        <v>17.373242402413158</v>
      </c>
      <c r="BA92">
        <f t="shared" si="206"/>
        <v>0.61676069015330703</v>
      </c>
      <c r="BB92">
        <f t="shared" si="207"/>
        <v>39.070803325600586</v>
      </c>
      <c r="BC92">
        <f t="shared" si="208"/>
        <v>378.60837315899153</v>
      </c>
      <c r="BD92">
        <f t="shared" si="209"/>
        <v>9.0984616727968533E-3</v>
      </c>
    </row>
    <row r="93" spans="1:108" x14ac:dyDescent="0.25">
      <c r="A93" s="1">
        <v>84</v>
      </c>
      <c r="B93" s="1" t="s">
        <v>128</v>
      </c>
      <c r="C93" s="1">
        <v>3995</v>
      </c>
      <c r="D93" s="1">
        <v>0</v>
      </c>
      <c r="E93">
        <f t="shared" si="182"/>
        <v>8.8196464090015603</v>
      </c>
      <c r="F93">
        <f t="shared" si="183"/>
        <v>0.10888446714713838</v>
      </c>
      <c r="G93">
        <f t="shared" si="184"/>
        <v>236.09067106482976</v>
      </c>
      <c r="H93">
        <f t="shared" si="185"/>
        <v>2.7381510981550217</v>
      </c>
      <c r="I93">
        <f t="shared" si="186"/>
        <v>1.866484909276628</v>
      </c>
      <c r="J93">
        <f t="shared" si="187"/>
        <v>24.233207702636719</v>
      </c>
      <c r="K93" s="1">
        <v>6</v>
      </c>
      <c r="L93">
        <f t="shared" si="188"/>
        <v>1.4200000166893005</v>
      </c>
      <c r="M93" s="1">
        <v>1</v>
      </c>
      <c r="N93">
        <f t="shared" si="189"/>
        <v>2.8400000333786011</v>
      </c>
      <c r="O93" s="1">
        <v>24.586000442504883</v>
      </c>
      <c r="P93" s="1">
        <v>24.233207702636719</v>
      </c>
      <c r="Q93" s="1">
        <v>24.978019714355469</v>
      </c>
      <c r="R93" s="1">
        <v>399.72262573242187</v>
      </c>
      <c r="S93" s="1">
        <v>382.80487060546875</v>
      </c>
      <c r="T93" s="1">
        <v>11.289743423461914</v>
      </c>
      <c r="U93" s="1">
        <v>15.909443855285645</v>
      </c>
      <c r="V93" s="1">
        <v>26.781133651733398</v>
      </c>
      <c r="W93" s="1">
        <v>37.739826202392578</v>
      </c>
      <c r="X93" s="1">
        <v>349.96926879882813</v>
      </c>
      <c r="Y93" s="1">
        <v>1699.85205078125</v>
      </c>
      <c r="Z93" s="1">
        <v>2.0363867282867432</v>
      </c>
      <c r="AA93" s="1">
        <v>73.585433959960937</v>
      </c>
      <c r="AB93" s="1">
        <v>-2.0209767818450928</v>
      </c>
      <c r="AC93" s="1">
        <v>0.44613468647003174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90"/>
        <v>0.58328211466471347</v>
      </c>
      <c r="AL93">
        <f t="shared" si="191"/>
        <v>2.7381510981550217E-3</v>
      </c>
      <c r="AM93">
        <f t="shared" si="192"/>
        <v>297.3832077026367</v>
      </c>
      <c r="AN93">
        <f t="shared" si="193"/>
        <v>297.73600044250486</v>
      </c>
      <c r="AO93">
        <f t="shared" si="194"/>
        <v>271.97632204585534</v>
      </c>
      <c r="AP93">
        <f t="shared" si="195"/>
        <v>1.8409309107006022</v>
      </c>
      <c r="AQ93">
        <f t="shared" si="196"/>
        <v>3.0371882394294563</v>
      </c>
      <c r="AR93">
        <f t="shared" si="197"/>
        <v>41.27431308052136</v>
      </c>
      <c r="AS93">
        <f t="shared" si="198"/>
        <v>25.364869225235715</v>
      </c>
      <c r="AT93">
        <f t="shared" si="199"/>
        <v>24.409604072570801</v>
      </c>
      <c r="AU93">
        <f t="shared" si="200"/>
        <v>3.0694630026192713</v>
      </c>
      <c r="AV93">
        <f t="shared" si="201"/>
        <v>0.10486402240479513</v>
      </c>
      <c r="AW93">
        <f t="shared" si="202"/>
        <v>1.1707033301528282</v>
      </c>
      <c r="AX93">
        <f t="shared" si="203"/>
        <v>1.8987596724664431</v>
      </c>
      <c r="AY93">
        <f t="shared" si="204"/>
        <v>6.5889744774552381E-2</v>
      </c>
      <c r="AZ93">
        <f t="shared" si="205"/>
        <v>17.372834484203889</v>
      </c>
      <c r="BA93">
        <f t="shared" si="206"/>
        <v>0.61673894245758576</v>
      </c>
      <c r="BB93">
        <f t="shared" si="207"/>
        <v>39.072743079065717</v>
      </c>
      <c r="BC93">
        <f t="shared" si="208"/>
        <v>378.61243310116788</v>
      </c>
      <c r="BD93">
        <f t="shared" si="209"/>
        <v>9.1018611133417502E-3</v>
      </c>
    </row>
    <row r="94" spans="1:108" x14ac:dyDescent="0.25">
      <c r="A94" s="1">
        <v>85</v>
      </c>
      <c r="B94" s="1" t="s">
        <v>128</v>
      </c>
      <c r="C94" s="1">
        <v>3996</v>
      </c>
      <c r="D94" s="1">
        <v>0</v>
      </c>
      <c r="E94">
        <f t="shared" si="182"/>
        <v>8.8127587810327235</v>
      </c>
      <c r="F94">
        <f t="shared" si="183"/>
        <v>0.10880884393429216</v>
      </c>
      <c r="G94">
        <f t="shared" si="184"/>
        <v>236.09595377556002</v>
      </c>
      <c r="H94">
        <f t="shared" si="185"/>
        <v>2.7371539668504004</v>
      </c>
      <c r="I94">
        <f t="shared" si="186"/>
        <v>1.8670354548874906</v>
      </c>
      <c r="J94">
        <f t="shared" si="187"/>
        <v>24.236162185668945</v>
      </c>
      <c r="K94" s="1">
        <v>6</v>
      </c>
      <c r="L94">
        <f t="shared" si="188"/>
        <v>1.4200000166893005</v>
      </c>
      <c r="M94" s="1">
        <v>1</v>
      </c>
      <c r="N94">
        <f t="shared" si="189"/>
        <v>2.8400000333786011</v>
      </c>
      <c r="O94" s="1">
        <v>24.587373733520508</v>
      </c>
      <c r="P94" s="1">
        <v>24.236162185668945</v>
      </c>
      <c r="Q94" s="1">
        <v>24.978382110595703</v>
      </c>
      <c r="R94" s="1">
        <v>399.70486450195312</v>
      </c>
      <c r="S94" s="1">
        <v>382.79959106445312</v>
      </c>
      <c r="T94" s="1">
        <v>11.291352272033691</v>
      </c>
      <c r="U94" s="1">
        <v>15.909372329711914</v>
      </c>
      <c r="V94" s="1">
        <v>26.782583236694336</v>
      </c>
      <c r="W94" s="1">
        <v>37.736320495605469</v>
      </c>
      <c r="X94" s="1">
        <v>349.96914672851562</v>
      </c>
      <c r="Y94" s="1">
        <v>1699.857666015625</v>
      </c>
      <c r="Z94" s="1">
        <v>2.0819520950317383</v>
      </c>
      <c r="AA94" s="1">
        <v>73.584983825683594</v>
      </c>
      <c r="AB94" s="1">
        <v>-2.0209767818450928</v>
      </c>
      <c r="AC94" s="1">
        <v>0.44613468647003174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90"/>
        <v>0.58328191121419259</v>
      </c>
      <c r="AL94">
        <f t="shared" si="191"/>
        <v>2.7371539668504005E-3</v>
      </c>
      <c r="AM94">
        <f t="shared" si="192"/>
        <v>297.38616218566892</v>
      </c>
      <c r="AN94">
        <f t="shared" si="193"/>
        <v>297.73737373352049</v>
      </c>
      <c r="AO94">
        <f t="shared" si="194"/>
        <v>271.97722048333526</v>
      </c>
      <c r="AP94">
        <f t="shared" si="195"/>
        <v>1.8412438262345396</v>
      </c>
      <c r="AQ94">
        <f t="shared" si="196"/>
        <v>3.0377263604461198</v>
      </c>
      <c r="AR94">
        <f t="shared" si="197"/>
        <v>41.281878482738115</v>
      </c>
      <c r="AS94">
        <f t="shared" si="198"/>
        <v>25.372506153026201</v>
      </c>
      <c r="AT94">
        <f t="shared" si="199"/>
        <v>24.411767959594727</v>
      </c>
      <c r="AU94">
        <f t="shared" si="200"/>
        <v>3.0698607773191875</v>
      </c>
      <c r="AV94">
        <f t="shared" si="201"/>
        <v>0.10479387890573263</v>
      </c>
      <c r="AW94">
        <f t="shared" si="202"/>
        <v>1.1706909055586292</v>
      </c>
      <c r="AX94">
        <f t="shared" si="203"/>
        <v>1.8991698717605583</v>
      </c>
      <c r="AY94">
        <f t="shared" si="204"/>
        <v>6.5845436127959595E-2</v>
      </c>
      <c r="AZ94">
        <f t="shared" si="205"/>
        <v>17.373116939883928</v>
      </c>
      <c r="BA94">
        <f t="shared" si="206"/>
        <v>0.61676124867073812</v>
      </c>
      <c r="BB94">
        <f t="shared" si="207"/>
        <v>39.063770212848546</v>
      </c>
      <c r="BC94">
        <f t="shared" si="208"/>
        <v>378.61042760862011</v>
      </c>
      <c r="BD94">
        <f t="shared" si="209"/>
        <v>9.0927126898732984E-3</v>
      </c>
    </row>
    <row r="95" spans="1:108" x14ac:dyDescent="0.25">
      <c r="A95" s="1">
        <v>86</v>
      </c>
      <c r="B95" s="1" t="s">
        <v>129</v>
      </c>
      <c r="C95" s="1">
        <v>3996.5</v>
      </c>
      <c r="D95" s="1">
        <v>0</v>
      </c>
      <c r="E95">
        <f t="shared" si="182"/>
        <v>8.808424228820833</v>
      </c>
      <c r="F95">
        <f t="shared" si="183"/>
        <v>0.1088316881111966</v>
      </c>
      <c r="G95">
        <f t="shared" si="184"/>
        <v>236.18879051937083</v>
      </c>
      <c r="H95">
        <f t="shared" si="185"/>
        <v>2.7374144303898507</v>
      </c>
      <c r="I95">
        <f t="shared" si="186"/>
        <v>1.8668280988043089</v>
      </c>
      <c r="J95">
        <f t="shared" si="187"/>
        <v>24.235504150390625</v>
      </c>
      <c r="K95" s="1">
        <v>6</v>
      </c>
      <c r="L95">
        <f t="shared" si="188"/>
        <v>1.4200000166893005</v>
      </c>
      <c r="M95" s="1">
        <v>1</v>
      </c>
      <c r="N95">
        <f t="shared" si="189"/>
        <v>2.8400000333786011</v>
      </c>
      <c r="O95" s="1">
        <v>24.587379455566406</v>
      </c>
      <c r="P95" s="1">
        <v>24.235504150390625</v>
      </c>
      <c r="Q95" s="1">
        <v>24.978107452392578</v>
      </c>
      <c r="R95" s="1">
        <v>399.698486328125</v>
      </c>
      <c r="S95" s="1">
        <v>382.79995727539062</v>
      </c>
      <c r="T95" s="1">
        <v>11.292033195495605</v>
      </c>
      <c r="U95" s="1">
        <v>15.910627365112305</v>
      </c>
      <c r="V95" s="1">
        <v>26.784078598022461</v>
      </c>
      <c r="W95" s="1">
        <v>37.739128112792969</v>
      </c>
      <c r="X95" s="1">
        <v>349.95849609375</v>
      </c>
      <c r="Y95" s="1">
        <v>1699.83740234375</v>
      </c>
      <c r="Z95" s="1">
        <v>2.1188819408416748</v>
      </c>
      <c r="AA95" s="1">
        <v>73.584678649902344</v>
      </c>
      <c r="AB95" s="1">
        <v>-2.0209767818450928</v>
      </c>
      <c r="AC95" s="1">
        <v>0.44613468647003174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90"/>
        <v>0.58326416015624993</v>
      </c>
      <c r="AL95">
        <f t="shared" si="191"/>
        <v>2.7374144303898506E-3</v>
      </c>
      <c r="AM95">
        <f t="shared" si="192"/>
        <v>297.3855041503906</v>
      </c>
      <c r="AN95">
        <f t="shared" si="193"/>
        <v>297.73737945556638</v>
      </c>
      <c r="AO95">
        <f t="shared" si="194"/>
        <v>271.97397829590773</v>
      </c>
      <c r="AP95">
        <f t="shared" si="195"/>
        <v>1.8411600123219221</v>
      </c>
      <c r="AQ95">
        <f t="shared" si="196"/>
        <v>3.0376065005844404</v>
      </c>
      <c r="AR95">
        <f t="shared" si="197"/>
        <v>41.280420820163108</v>
      </c>
      <c r="AS95">
        <f t="shared" si="198"/>
        <v>25.369793455050804</v>
      </c>
      <c r="AT95">
        <f t="shared" si="199"/>
        <v>24.411441802978516</v>
      </c>
      <c r="AU95">
        <f t="shared" si="200"/>
        <v>3.0698008189714576</v>
      </c>
      <c r="AV95">
        <f t="shared" si="201"/>
        <v>0.10481506815597284</v>
      </c>
      <c r="AW95">
        <f t="shared" si="202"/>
        <v>1.1707784017801315</v>
      </c>
      <c r="AX95">
        <f t="shared" si="203"/>
        <v>1.8990224171913261</v>
      </c>
      <c r="AY95">
        <f t="shared" si="204"/>
        <v>6.5858821041375692E-2</v>
      </c>
      <c r="AZ95">
        <f t="shared" si="205"/>
        <v>17.379876251077004</v>
      </c>
      <c r="BA95">
        <f t="shared" si="206"/>
        <v>0.61700317889391487</v>
      </c>
      <c r="BB95">
        <f t="shared" si="207"/>
        <v>39.06861208336052</v>
      </c>
      <c r="BC95">
        <f t="shared" si="208"/>
        <v>378.61285425808484</v>
      </c>
      <c r="BD95">
        <f t="shared" si="209"/>
        <v>9.0893086537123715E-3</v>
      </c>
    </row>
    <row r="96" spans="1:108" x14ac:dyDescent="0.25">
      <c r="A96" s="1">
        <v>87</v>
      </c>
      <c r="B96" s="1" t="s">
        <v>130</v>
      </c>
      <c r="C96" s="1">
        <v>3997.5</v>
      </c>
      <c r="D96" s="1">
        <v>0</v>
      </c>
      <c r="E96">
        <f t="shared" si="182"/>
        <v>8.7706396089920862</v>
      </c>
      <c r="F96">
        <f t="shared" si="183"/>
        <v>0.1088623528187756</v>
      </c>
      <c r="G96">
        <f t="shared" si="184"/>
        <v>236.83895206240686</v>
      </c>
      <c r="H96">
        <f t="shared" si="185"/>
        <v>2.7378963979294495</v>
      </c>
      <c r="I96">
        <f t="shared" si="186"/>
        <v>1.8666689374829064</v>
      </c>
      <c r="J96">
        <f t="shared" si="187"/>
        <v>24.235410690307617</v>
      </c>
      <c r="K96" s="1">
        <v>6</v>
      </c>
      <c r="L96">
        <f t="shared" si="188"/>
        <v>1.4200000166893005</v>
      </c>
      <c r="M96" s="1">
        <v>1</v>
      </c>
      <c r="N96">
        <f t="shared" si="189"/>
        <v>2.8400000333786011</v>
      </c>
      <c r="O96" s="1">
        <v>24.588369369506836</v>
      </c>
      <c r="P96" s="1">
        <v>24.235410690307617</v>
      </c>
      <c r="Q96" s="1">
        <v>24.978569030761719</v>
      </c>
      <c r="R96" s="1">
        <v>399.6881103515625</v>
      </c>
      <c r="S96" s="1">
        <v>382.85345458984375</v>
      </c>
      <c r="T96" s="1">
        <v>11.292898178100586</v>
      </c>
      <c r="U96" s="1">
        <v>15.91239070892334</v>
      </c>
      <c r="V96" s="1">
        <v>26.784830093383789</v>
      </c>
      <c r="W96" s="1">
        <v>37.741481781005859</v>
      </c>
      <c r="X96" s="1">
        <v>349.951416015625</v>
      </c>
      <c r="Y96" s="1">
        <v>1699.8133544921875</v>
      </c>
      <c r="Z96" s="1">
        <v>2.2210493087768555</v>
      </c>
      <c r="AA96" s="1">
        <v>73.585456848144531</v>
      </c>
      <c r="AB96" s="1">
        <v>-2.0209767818450928</v>
      </c>
      <c r="AC96" s="1">
        <v>0.44613468647003174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90"/>
        <v>0.58325236002604153</v>
      </c>
      <c r="AL96">
        <f t="shared" si="191"/>
        <v>2.7378963979294495E-3</v>
      </c>
      <c r="AM96">
        <f t="shared" si="192"/>
        <v>297.38541069030759</v>
      </c>
      <c r="AN96">
        <f t="shared" si="193"/>
        <v>297.73836936950681</v>
      </c>
      <c r="AO96">
        <f t="shared" si="194"/>
        <v>271.97013063974373</v>
      </c>
      <c r="AP96">
        <f t="shared" si="195"/>
        <v>1.8410086314175693</v>
      </c>
      <c r="AQ96">
        <f t="shared" si="196"/>
        <v>3.0375894773452008</v>
      </c>
      <c r="AR96">
        <f t="shared" si="197"/>
        <v>41.279752922017693</v>
      </c>
      <c r="AS96">
        <f t="shared" si="198"/>
        <v>25.367362213094353</v>
      </c>
      <c r="AT96">
        <f t="shared" si="199"/>
        <v>24.411890029907227</v>
      </c>
      <c r="AU96">
        <f t="shared" si="200"/>
        <v>3.0698832181336524</v>
      </c>
      <c r="AV96">
        <f t="shared" si="201"/>
        <v>0.10484351086917831</v>
      </c>
      <c r="AW96">
        <f t="shared" si="202"/>
        <v>1.1709205398622944</v>
      </c>
      <c r="AX96">
        <f t="shared" si="203"/>
        <v>1.898962678271358</v>
      </c>
      <c r="AY96">
        <f t="shared" si="204"/>
        <v>6.5876787897718239E-2</v>
      </c>
      <c r="AZ96">
        <f t="shared" si="205"/>
        <v>17.427902486948014</v>
      </c>
      <c r="BA96">
        <f t="shared" si="206"/>
        <v>0.61861516259827332</v>
      </c>
      <c r="BB96">
        <f t="shared" si="207"/>
        <v>39.074064717908243</v>
      </c>
      <c r="BC96">
        <f t="shared" si="208"/>
        <v>378.68431257118908</v>
      </c>
      <c r="BD96">
        <f t="shared" si="209"/>
        <v>9.0498742177174563E-3</v>
      </c>
    </row>
    <row r="97" spans="1:108" x14ac:dyDescent="0.25">
      <c r="A97" s="1">
        <v>88</v>
      </c>
      <c r="B97" s="1" t="s">
        <v>131</v>
      </c>
      <c r="C97" s="1">
        <v>3998</v>
      </c>
      <c r="D97" s="1">
        <v>0</v>
      </c>
      <c r="E97">
        <f t="shared" si="182"/>
        <v>8.7887627196962885</v>
      </c>
      <c r="F97">
        <f t="shared" si="183"/>
        <v>0.10887450129556976</v>
      </c>
      <c r="G97">
        <f t="shared" si="184"/>
        <v>236.57906171592953</v>
      </c>
      <c r="H97">
        <f t="shared" si="185"/>
        <v>2.7378735533395608</v>
      </c>
      <c r="I97">
        <f t="shared" si="186"/>
        <v>1.866458228394785</v>
      </c>
      <c r="J97">
        <f t="shared" si="187"/>
        <v>24.234270095825195</v>
      </c>
      <c r="K97" s="1">
        <v>6</v>
      </c>
      <c r="L97">
        <f t="shared" si="188"/>
        <v>1.4200000166893005</v>
      </c>
      <c r="M97" s="1">
        <v>1</v>
      </c>
      <c r="N97">
        <f t="shared" si="189"/>
        <v>2.8400000333786011</v>
      </c>
      <c r="O97" s="1">
        <v>24.588512420654297</v>
      </c>
      <c r="P97" s="1">
        <v>24.234270095825195</v>
      </c>
      <c r="Q97" s="1">
        <v>24.978094100952148</v>
      </c>
      <c r="R97" s="1">
        <v>399.71224975585937</v>
      </c>
      <c r="S97" s="1">
        <v>382.84722900390625</v>
      </c>
      <c r="T97" s="1">
        <v>11.293135643005371</v>
      </c>
      <c r="U97" s="1">
        <v>15.912407875061035</v>
      </c>
      <c r="V97" s="1">
        <v>26.785200119018555</v>
      </c>
      <c r="W97" s="1">
        <v>37.741249084472656</v>
      </c>
      <c r="X97" s="1">
        <v>349.96517944335937</v>
      </c>
      <c r="Y97" s="1">
        <v>1699.8148193359375</v>
      </c>
      <c r="Z97" s="1">
        <v>2.23703932762146</v>
      </c>
      <c r="AA97" s="1">
        <v>73.585563659667969</v>
      </c>
      <c r="AB97" s="1">
        <v>-2.0209767818450928</v>
      </c>
      <c r="AC97" s="1">
        <v>0.44613468647003174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90"/>
        <v>0.5832752990722655</v>
      </c>
      <c r="AL97">
        <f t="shared" si="191"/>
        <v>2.7378735533395608E-3</v>
      </c>
      <c r="AM97">
        <f t="shared" si="192"/>
        <v>297.38427009582517</v>
      </c>
      <c r="AN97">
        <f t="shared" si="193"/>
        <v>297.73851242065427</v>
      </c>
      <c r="AO97">
        <f t="shared" si="194"/>
        <v>271.97036501473849</v>
      </c>
      <c r="AP97">
        <f t="shared" si="195"/>
        <v>1.8411988033474629</v>
      </c>
      <c r="AQ97">
        <f t="shared" si="196"/>
        <v>3.0373817310636908</v>
      </c>
      <c r="AR97">
        <f t="shared" si="197"/>
        <v>41.276869809838409</v>
      </c>
      <c r="AS97">
        <f t="shared" si="198"/>
        <v>25.364461934777374</v>
      </c>
      <c r="AT97">
        <f t="shared" si="199"/>
        <v>24.411391258239746</v>
      </c>
      <c r="AU97">
        <f t="shared" si="200"/>
        <v>3.0697915272723408</v>
      </c>
      <c r="AV97">
        <f t="shared" si="201"/>
        <v>0.10485477889199564</v>
      </c>
      <c r="AW97">
        <f t="shared" si="202"/>
        <v>1.1709235026689058</v>
      </c>
      <c r="AX97">
        <f t="shared" si="203"/>
        <v>1.8988680246034351</v>
      </c>
      <c r="AY97">
        <f t="shared" si="204"/>
        <v>6.5883905761434672E-2</v>
      </c>
      <c r="AZ97">
        <f t="shared" si="205"/>
        <v>17.408803606442049</v>
      </c>
      <c r="BA97">
        <f t="shared" si="206"/>
        <v>0.61794638642536881</v>
      </c>
      <c r="BB97">
        <f t="shared" si="207"/>
        <v>39.077116226900714</v>
      </c>
      <c r="BC97">
        <f t="shared" si="208"/>
        <v>378.66947212639133</v>
      </c>
      <c r="BD97">
        <f t="shared" si="209"/>
        <v>9.0696379710691732E-3</v>
      </c>
    </row>
    <row r="98" spans="1:108" x14ac:dyDescent="0.25">
      <c r="A98" s="1">
        <v>89</v>
      </c>
      <c r="B98" s="1" t="s">
        <v>131</v>
      </c>
      <c r="C98" s="1">
        <v>3999</v>
      </c>
      <c r="D98" s="1">
        <v>0</v>
      </c>
      <c r="E98">
        <f t="shared" si="182"/>
        <v>8.768674525845821</v>
      </c>
      <c r="F98">
        <f t="shared" si="183"/>
        <v>0.10891483851891119</v>
      </c>
      <c r="G98">
        <f t="shared" si="184"/>
        <v>236.95877773309431</v>
      </c>
      <c r="H98">
        <f t="shared" si="185"/>
        <v>2.7385222057146565</v>
      </c>
      <c r="I98">
        <f t="shared" si="186"/>
        <v>1.8662490795035767</v>
      </c>
      <c r="J98">
        <f t="shared" si="187"/>
        <v>24.233444213867188</v>
      </c>
      <c r="K98" s="1">
        <v>6</v>
      </c>
      <c r="L98">
        <f t="shared" si="188"/>
        <v>1.4200000166893005</v>
      </c>
      <c r="M98" s="1">
        <v>1</v>
      </c>
      <c r="N98">
        <f t="shared" si="189"/>
        <v>2.8400000333786011</v>
      </c>
      <c r="O98" s="1">
        <v>24.588525772094727</v>
      </c>
      <c r="P98" s="1">
        <v>24.233444213867188</v>
      </c>
      <c r="Q98" s="1">
        <v>24.977767944335938</v>
      </c>
      <c r="R98" s="1">
        <v>399.71282958984375</v>
      </c>
      <c r="S98" s="1">
        <v>382.88134765625</v>
      </c>
      <c r="T98" s="1">
        <v>11.292645454406738</v>
      </c>
      <c r="U98" s="1">
        <v>15.913095474243164</v>
      </c>
      <c r="V98" s="1">
        <v>26.784204483032227</v>
      </c>
      <c r="W98" s="1">
        <v>37.743114471435547</v>
      </c>
      <c r="X98" s="1">
        <v>349.9586181640625</v>
      </c>
      <c r="Y98" s="1">
        <v>1699.812744140625</v>
      </c>
      <c r="Z98" s="1">
        <v>2.2210304737091064</v>
      </c>
      <c r="AA98" s="1">
        <v>73.586074829101563</v>
      </c>
      <c r="AB98" s="1">
        <v>-2.0209767818450928</v>
      </c>
      <c r="AC98" s="1">
        <v>0.44613468647003174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90"/>
        <v>0.5832643636067707</v>
      </c>
      <c r="AL98">
        <f t="shared" si="191"/>
        <v>2.7385222057146564E-3</v>
      </c>
      <c r="AM98">
        <f t="shared" si="192"/>
        <v>297.38344421386716</v>
      </c>
      <c r="AN98">
        <f t="shared" si="193"/>
        <v>297.7385257720947</v>
      </c>
      <c r="AO98">
        <f t="shared" si="194"/>
        <v>271.97003298349591</v>
      </c>
      <c r="AP98">
        <f t="shared" si="195"/>
        <v>1.8409704844324979</v>
      </c>
      <c r="AQ98">
        <f t="shared" si="196"/>
        <v>3.0372313138338716</v>
      </c>
      <c r="AR98">
        <f t="shared" si="197"/>
        <v>41.274538978843829</v>
      </c>
      <c r="AS98">
        <f t="shared" si="198"/>
        <v>25.361443504600665</v>
      </c>
      <c r="AT98">
        <f t="shared" si="199"/>
        <v>24.410984992980957</v>
      </c>
      <c r="AU98">
        <f t="shared" si="200"/>
        <v>3.0697168439422069</v>
      </c>
      <c r="AV98">
        <f t="shared" si="201"/>
        <v>0.10489219203201296</v>
      </c>
      <c r="AW98">
        <f t="shared" si="202"/>
        <v>1.1709822343302949</v>
      </c>
      <c r="AX98">
        <f t="shared" si="203"/>
        <v>1.898734609611912</v>
      </c>
      <c r="AY98">
        <f t="shared" si="204"/>
        <v>6.5907539214778627E-2</v>
      </c>
      <c r="AZ98">
        <f t="shared" si="205"/>
        <v>17.436866349679924</v>
      </c>
      <c r="BA98">
        <f t="shared" si="206"/>
        <v>0.61888305393720922</v>
      </c>
      <c r="BB98">
        <f t="shared" si="207"/>
        <v>39.081811017545753</v>
      </c>
      <c r="BC98">
        <f t="shared" si="208"/>
        <v>378.71313974400954</v>
      </c>
      <c r="BD98">
        <f t="shared" si="209"/>
        <v>9.0489514286490966E-3</v>
      </c>
    </row>
    <row r="99" spans="1:108" x14ac:dyDescent="0.25">
      <c r="A99" s="1">
        <v>90</v>
      </c>
      <c r="B99" s="1" t="s">
        <v>132</v>
      </c>
      <c r="C99" s="1">
        <v>3999.5</v>
      </c>
      <c r="D99" s="1">
        <v>0</v>
      </c>
      <c r="E99">
        <f t="shared" si="182"/>
        <v>8.7850437709517148</v>
      </c>
      <c r="F99">
        <f t="shared" si="183"/>
        <v>0.10895168578987707</v>
      </c>
      <c r="G99">
        <f t="shared" si="184"/>
        <v>236.74615708172144</v>
      </c>
      <c r="H99">
        <f t="shared" si="185"/>
        <v>2.7386826888487299</v>
      </c>
      <c r="I99">
        <f t="shared" si="186"/>
        <v>1.8657596242155166</v>
      </c>
      <c r="J99">
        <f t="shared" si="187"/>
        <v>24.230863571166992</v>
      </c>
      <c r="K99" s="1">
        <v>6</v>
      </c>
      <c r="L99">
        <f t="shared" si="188"/>
        <v>1.4200000166893005</v>
      </c>
      <c r="M99" s="1">
        <v>1</v>
      </c>
      <c r="N99">
        <f t="shared" si="189"/>
        <v>2.8400000333786011</v>
      </c>
      <c r="O99" s="1">
        <v>24.588918685913086</v>
      </c>
      <c r="P99" s="1">
        <v>24.230863571166992</v>
      </c>
      <c r="Q99" s="1">
        <v>24.977268218994141</v>
      </c>
      <c r="R99" s="1">
        <v>399.724853515625</v>
      </c>
      <c r="S99" s="1">
        <v>382.865234375</v>
      </c>
      <c r="T99" s="1">
        <v>11.2926025390625</v>
      </c>
      <c r="U99" s="1">
        <v>15.913333892822266</v>
      </c>
      <c r="V99" s="1">
        <v>26.783515930175781</v>
      </c>
      <c r="W99" s="1">
        <v>37.742851257324219</v>
      </c>
      <c r="X99" s="1">
        <v>349.95773315429687</v>
      </c>
      <c r="Y99" s="1">
        <v>1699.8436279296875</v>
      </c>
      <c r="Z99" s="1">
        <v>2.1902756690979004</v>
      </c>
      <c r="AA99" s="1">
        <v>73.586196899414063</v>
      </c>
      <c r="AB99" s="1">
        <v>-2.0209767818450928</v>
      </c>
      <c r="AC99" s="1">
        <v>0.44613468647003174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90"/>
        <v>0.58326288859049469</v>
      </c>
      <c r="AL99">
        <f t="shared" si="191"/>
        <v>2.7386826888487299E-3</v>
      </c>
      <c r="AM99">
        <f t="shared" si="192"/>
        <v>297.38086357116697</v>
      </c>
      <c r="AN99">
        <f t="shared" si="193"/>
        <v>297.73891868591306</v>
      </c>
      <c r="AO99">
        <f t="shared" si="194"/>
        <v>271.97497438963546</v>
      </c>
      <c r="AP99">
        <f t="shared" si="195"/>
        <v>1.8413514384389409</v>
      </c>
      <c r="AQ99">
        <f t="shared" si="196"/>
        <v>3.0367613453788551</v>
      </c>
      <c r="AR99">
        <f t="shared" si="197"/>
        <v>41.268083870808596</v>
      </c>
      <c r="AS99">
        <f t="shared" si="198"/>
        <v>25.35474997798633</v>
      </c>
      <c r="AT99">
        <f t="shared" si="199"/>
        <v>24.409891128540039</v>
      </c>
      <c r="AU99">
        <f t="shared" si="200"/>
        <v>3.0695157678476175</v>
      </c>
      <c r="AV99">
        <f t="shared" si="201"/>
        <v>0.10492636731507912</v>
      </c>
      <c r="AW99">
        <f t="shared" si="202"/>
        <v>1.1710017211633386</v>
      </c>
      <c r="AX99">
        <f t="shared" si="203"/>
        <v>1.8985140466842789</v>
      </c>
      <c r="AY99">
        <f t="shared" si="204"/>
        <v>6.5929127429501272E-2</v>
      </c>
      <c r="AZ99">
        <f t="shared" si="205"/>
        <v>17.421249330195167</v>
      </c>
      <c r="BA99">
        <f t="shared" si="206"/>
        <v>0.61835375956292438</v>
      </c>
      <c r="BB99">
        <f t="shared" si="207"/>
        <v>39.089318625884097</v>
      </c>
      <c r="BC99">
        <f t="shared" si="208"/>
        <v>378.689245307607</v>
      </c>
      <c r="BD99">
        <f t="shared" si="209"/>
        <v>9.0681575819806307E-3</v>
      </c>
      <c r="BE99" s="4">
        <f>AVERAGE(E85:E99)</f>
        <v>8.7935271890906037</v>
      </c>
      <c r="BF99" s="4">
        <f t="shared" ref="BF99" si="261">AVERAGE(F85:F99)</f>
        <v>0.10890918600356154</v>
      </c>
      <c r="BG99" s="4">
        <f t="shared" ref="BG99" si="262">AVERAGE(G85:G99)</f>
        <v>236.53034125503439</v>
      </c>
      <c r="BH99" s="4">
        <f t="shared" ref="BH99" si="263">AVERAGE(H85:H99)</f>
        <v>2.7380400129402345</v>
      </c>
      <c r="BI99" s="4">
        <f t="shared" ref="BI99" si="264">AVERAGE(I85:I99)</f>
        <v>1.8660282270176067</v>
      </c>
      <c r="BJ99" s="4">
        <f t="shared" ref="BJ99" si="265">AVERAGE(J85:J99)</f>
        <v>24.230143864949543</v>
      </c>
      <c r="BK99" s="4">
        <f t="shared" ref="BK99" si="266">AVERAGE(K85:K99)</f>
        <v>6</v>
      </c>
      <c r="BL99" s="4">
        <f t="shared" ref="BL99" si="267">AVERAGE(L85:L99)</f>
        <v>1.4200000166893005</v>
      </c>
      <c r="BM99" s="4">
        <f t="shared" ref="BM99" si="268">AVERAGE(M85:M99)</f>
        <v>1</v>
      </c>
      <c r="BN99" s="4">
        <f t="shared" ref="BN99" si="269">AVERAGE(N85:N99)</f>
        <v>2.8400000333786011</v>
      </c>
      <c r="BO99" s="4">
        <f t="shared" ref="BO99" si="270">AVERAGE(O85:O99)</f>
        <v>24.585639190673827</v>
      </c>
      <c r="BP99" s="4">
        <f t="shared" ref="BP99" si="271">AVERAGE(P85:P99)</f>
        <v>24.230143864949543</v>
      </c>
      <c r="BQ99" s="4">
        <f t="shared" ref="BQ99" si="272">AVERAGE(Q85:Q99)</f>
        <v>24.977404785156249</v>
      </c>
      <c r="BR99" s="4">
        <f t="shared" ref="BR99" si="273">AVERAGE(R85:R99)</f>
        <v>399.69832560221352</v>
      </c>
      <c r="BS99" s="4">
        <f t="shared" ref="BS99" si="274">AVERAGE(S85:S99)</f>
        <v>382.82516682942708</v>
      </c>
      <c r="BT99" s="4">
        <f t="shared" ref="BT99" si="275">AVERAGE(T85:T99)</f>
        <v>11.28835391998291</v>
      </c>
      <c r="BU99" s="4">
        <f t="shared" ref="BU99" si="276">AVERAGE(U85:U99)</f>
        <v>15.907918230692546</v>
      </c>
      <c r="BV99" s="4">
        <f t="shared" ref="BV99" si="277">AVERAGE(V85:V99)</f>
        <v>26.778666941324868</v>
      </c>
      <c r="BW99" s="4">
        <f t="shared" ref="BW99" si="278">AVERAGE(W85:W99)</f>
        <v>37.737375640869139</v>
      </c>
      <c r="BX99" s="4">
        <f t="shared" ref="BX99" si="279">AVERAGE(X85:X99)</f>
        <v>349.96592407226564</v>
      </c>
      <c r="BY99" s="4">
        <f t="shared" ref="BY99" si="280">AVERAGE(Y85:Y99)</f>
        <v>1699.8226888020833</v>
      </c>
      <c r="BZ99" s="4">
        <f t="shared" ref="BZ99" si="281">AVERAGE(Z85:Z99)</f>
        <v>2.2179991881052654</v>
      </c>
      <c r="CA99" s="4">
        <f t="shared" ref="CA99" si="282">AVERAGE(AA85:AA99)</f>
        <v>73.586130777994796</v>
      </c>
      <c r="CB99" s="4">
        <f t="shared" ref="CB99" si="283">AVERAGE(AB85:AB99)</f>
        <v>-2.0209767818450928</v>
      </c>
      <c r="CC99" s="4">
        <f t="shared" ref="CC99" si="284">AVERAGE(AC85:AC99)</f>
        <v>0.44613468647003174</v>
      </c>
      <c r="CD99" s="4">
        <f t="shared" ref="CD99" si="285">AVERAGE(AD85:AD99)</f>
        <v>1</v>
      </c>
      <c r="CE99" s="4">
        <f t="shared" ref="CE99" si="286">AVERAGE(AE85:AE99)</f>
        <v>-0.21956524252891541</v>
      </c>
      <c r="CF99" s="4">
        <f t="shared" ref="CF99" si="287">AVERAGE(AF85:AF99)</f>
        <v>2.737391471862793</v>
      </c>
      <c r="CG99" s="4">
        <f t="shared" ref="CG99" si="288">AVERAGE(AG85:AG99)</f>
        <v>1</v>
      </c>
      <c r="CH99" s="4">
        <f t="shared" ref="CH99" si="289">AVERAGE(AH85:AH99)</f>
        <v>0</v>
      </c>
      <c r="CI99" s="4">
        <f t="shared" ref="CI99" si="290">AVERAGE(AI85:AI99)</f>
        <v>0.15999999642372131</v>
      </c>
      <c r="CJ99" s="4">
        <f t="shared" ref="CJ99" si="291">AVERAGE(AJ85:AJ99)</f>
        <v>111115</v>
      </c>
      <c r="CK99" s="4">
        <f t="shared" ref="CK99" si="292">AVERAGE(AK85:AK99)</f>
        <v>0.58327654012044261</v>
      </c>
      <c r="CL99" s="4">
        <f t="shared" ref="CL99" si="293">AVERAGE(AL85:AL99)</f>
        <v>2.7380400129402337E-3</v>
      </c>
      <c r="CM99" s="4">
        <f t="shared" ref="CM99" si="294">AVERAGE(AM85:AM99)</f>
        <v>297.38014386494956</v>
      </c>
      <c r="CN99" s="4">
        <f t="shared" ref="CN99" si="295">AVERAGE(AN85:AN99)</f>
        <v>297.73563919067385</v>
      </c>
      <c r="CO99" s="4">
        <f t="shared" ref="CO99" si="296">AVERAGE(AO85:AO99)</f>
        <v>271.97162412929367</v>
      </c>
      <c r="CP99" s="4">
        <f t="shared" ref="CP99" si="297">AVERAGE(AP85:AP99)</f>
        <v>1.8413039926647428</v>
      </c>
      <c r="CQ99" s="4">
        <f t="shared" ref="CQ99" si="298">AVERAGE(AQ85:AQ99)</f>
        <v>3.0366303764673059</v>
      </c>
      <c r="CR99" s="4">
        <f t="shared" ref="CR99" si="299">AVERAGE(AR85:AR99)</f>
        <v>41.266341237462107</v>
      </c>
      <c r="CS99" s="4">
        <f t="shared" ref="CS99" si="300">AVERAGE(AS85:AS99)</f>
        <v>25.358423006769559</v>
      </c>
      <c r="CT99" s="4">
        <f t="shared" ref="CT99" si="301">AVERAGE(AT85:AT99)</f>
        <v>24.407891527811685</v>
      </c>
      <c r="CU99" s="4">
        <f t="shared" ref="CU99" si="302">AVERAGE(AU85:AU99)</f>
        <v>3.0691482747497361</v>
      </c>
      <c r="CV99" s="4">
        <f t="shared" ref="CV99" si="303">AVERAGE(AV85:AV99)</f>
        <v>0.10488694832411914</v>
      </c>
      <c r="CW99" s="4">
        <f t="shared" ref="CW99" si="304">AVERAGE(AW85:AW99)</f>
        <v>1.1706021494496992</v>
      </c>
      <c r="CX99" s="4">
        <f t="shared" ref="CX99" si="305">AVERAGE(AX85:AX99)</f>
        <v>1.898546125300036</v>
      </c>
      <c r="CY99" s="4">
        <f t="shared" ref="CY99" si="306">AVERAGE(AY85:AY99)</f>
        <v>6.5904226907785621E-2</v>
      </c>
      <c r="CZ99" s="4">
        <f t="shared" ref="CZ99" si="307">AVERAGE(AZ85:AZ99)</f>
        <v>17.405352935395442</v>
      </c>
      <c r="DA99" s="4">
        <f t="shared" ref="DA99" si="308">AVERAGE(BA85:BA99)</f>
        <v>0.61785467833792718</v>
      </c>
      <c r="DB99" s="4">
        <f t="shared" ref="DB99" si="309">AVERAGE(BB85:BB99)</f>
        <v>39.077269246515719</v>
      </c>
      <c r="DC99" s="4">
        <f t="shared" ref="DC99" si="310">AVERAGE(BC85:BC99)</f>
        <v>378.64514515134653</v>
      </c>
      <c r="DD99" s="4">
        <f t="shared" ref="DD99" si="311">AVERAGE(BD85:BD99)</f>
        <v>9.0751749548336445E-3</v>
      </c>
    </row>
    <row r="100" spans="1:108" s="4" customFormat="1" x14ac:dyDescent="0.25">
      <c r="A100" s="3">
        <v>91</v>
      </c>
      <c r="B100" s="3" t="s">
        <v>133</v>
      </c>
      <c r="C100" s="3">
        <v>4687.5</v>
      </c>
      <c r="D100" s="3">
        <v>0</v>
      </c>
      <c r="E100" s="4">
        <f t="shared" si="182"/>
        <v>8.0658890767424687</v>
      </c>
      <c r="F100" s="4">
        <f t="shared" si="183"/>
        <v>9.5819372110391876E-2</v>
      </c>
      <c r="G100" s="4">
        <f t="shared" si="184"/>
        <v>229.60634753485417</v>
      </c>
      <c r="H100" s="4">
        <f t="shared" si="185"/>
        <v>2.8871241886815362</v>
      </c>
      <c r="I100" s="4">
        <f t="shared" si="186"/>
        <v>2.2113660346894095</v>
      </c>
      <c r="J100" s="4">
        <f t="shared" si="187"/>
        <v>27.548648834228516</v>
      </c>
      <c r="K100" s="3">
        <v>6</v>
      </c>
      <c r="L100" s="4">
        <f t="shared" si="188"/>
        <v>1.4200000166893005</v>
      </c>
      <c r="M100" s="3">
        <v>1</v>
      </c>
      <c r="N100" s="4">
        <f t="shared" si="189"/>
        <v>2.8400000333786011</v>
      </c>
      <c r="O100" s="3">
        <v>29.148937225341797</v>
      </c>
      <c r="P100" s="3">
        <v>27.548648834228516</v>
      </c>
      <c r="Q100" s="3">
        <v>30.046585083007813</v>
      </c>
      <c r="R100" s="3">
        <v>399.11248779296875</v>
      </c>
      <c r="S100" s="3">
        <v>383.38504028320312</v>
      </c>
      <c r="T100" s="3">
        <v>15.326621055603027</v>
      </c>
      <c r="U100" s="3">
        <v>20.176946640014648</v>
      </c>
      <c r="V100" s="3">
        <v>27.802852630615234</v>
      </c>
      <c r="W100" s="3">
        <v>36.601459503173828</v>
      </c>
      <c r="X100" s="3">
        <v>349.93991088867187</v>
      </c>
      <c r="Y100" s="3">
        <v>1699.4093017578125</v>
      </c>
      <c r="Z100" s="3">
        <v>2.4980783462524414</v>
      </c>
      <c r="AA100" s="3">
        <v>73.5870361328125</v>
      </c>
      <c r="AB100" s="3">
        <v>-2.1492116451263428</v>
      </c>
      <c r="AC100" s="3">
        <v>0.43717777729034424</v>
      </c>
      <c r="AD100" s="3">
        <v>1</v>
      </c>
      <c r="AE100" s="3">
        <v>-0.21956524252891541</v>
      </c>
      <c r="AF100" s="3">
        <v>2.737391471862793</v>
      </c>
      <c r="AG100" s="3">
        <v>1</v>
      </c>
      <c r="AH100" s="3">
        <v>0</v>
      </c>
      <c r="AI100" s="3">
        <v>0.15999999642372131</v>
      </c>
      <c r="AJ100" s="3">
        <v>111115</v>
      </c>
      <c r="AK100" s="4">
        <f t="shared" si="190"/>
        <v>0.58323318481445308</v>
      </c>
      <c r="AL100" s="4">
        <f t="shared" si="191"/>
        <v>2.8871241886815361E-3</v>
      </c>
      <c r="AM100" s="4">
        <f t="shared" si="192"/>
        <v>300.69864883422849</v>
      </c>
      <c r="AN100" s="4">
        <f t="shared" si="193"/>
        <v>302.29893722534177</v>
      </c>
      <c r="AO100" s="4">
        <f t="shared" si="194"/>
        <v>271.90548220368873</v>
      </c>
      <c r="AP100" s="4">
        <f t="shared" si="195"/>
        <v>1.9300432619789205</v>
      </c>
      <c r="AQ100" s="4">
        <f t="shared" si="196"/>
        <v>3.6961277361379974</v>
      </c>
      <c r="AR100" s="4">
        <f t="shared" si="197"/>
        <v>50.227973979915362</v>
      </c>
      <c r="AS100" s="4">
        <f t="shared" si="198"/>
        <v>30.051027339900713</v>
      </c>
      <c r="AT100" s="4">
        <f t="shared" si="199"/>
        <v>28.348793029785156</v>
      </c>
      <c r="AU100" s="4">
        <f t="shared" si="200"/>
        <v>3.8726896547384673</v>
      </c>
      <c r="AV100" s="4">
        <f t="shared" si="201"/>
        <v>9.2692016233370395E-2</v>
      </c>
      <c r="AW100" s="4">
        <f t="shared" si="202"/>
        <v>1.4847617014485877</v>
      </c>
      <c r="AX100" s="4">
        <f t="shared" si="203"/>
        <v>2.3879279532898794</v>
      </c>
      <c r="AY100" s="4">
        <f t="shared" si="204"/>
        <v>5.8205594340702674E-2</v>
      </c>
      <c r="AZ100" s="4">
        <f t="shared" si="205"/>
        <v>16.896050592370418</v>
      </c>
      <c r="BA100" s="4">
        <f t="shared" si="206"/>
        <v>0.59889229732398008</v>
      </c>
      <c r="BB100" s="4">
        <f t="shared" si="207"/>
        <v>40.011709759060167</v>
      </c>
      <c r="BC100" s="4">
        <f t="shared" si="208"/>
        <v>379.55090291502557</v>
      </c>
      <c r="BD100" s="4">
        <f t="shared" si="209"/>
        <v>8.5029441429005561E-3</v>
      </c>
    </row>
    <row r="101" spans="1:108" s="4" customFormat="1" x14ac:dyDescent="0.25">
      <c r="A101" s="3">
        <v>92</v>
      </c>
      <c r="B101" s="3" t="s">
        <v>134</v>
      </c>
      <c r="C101" s="3">
        <v>4688</v>
      </c>
      <c r="D101" s="3">
        <v>0</v>
      </c>
      <c r="E101" s="4">
        <f t="shared" si="182"/>
        <v>8.0963650622577621</v>
      </c>
      <c r="F101" s="4">
        <f t="shared" si="183"/>
        <v>9.5840032623882659E-2</v>
      </c>
      <c r="G101" s="4">
        <f t="shared" si="184"/>
        <v>229.11523993126141</v>
      </c>
      <c r="H101" s="4">
        <f t="shared" si="185"/>
        <v>2.8875766158589351</v>
      </c>
      <c r="I101" s="4">
        <f t="shared" si="186"/>
        <v>2.2112448123500514</v>
      </c>
      <c r="J101" s="4">
        <f t="shared" si="187"/>
        <v>27.549232482910156</v>
      </c>
      <c r="K101" s="3">
        <v>6</v>
      </c>
      <c r="L101" s="4">
        <f t="shared" si="188"/>
        <v>1.4200000166893005</v>
      </c>
      <c r="M101" s="3">
        <v>1</v>
      </c>
      <c r="N101" s="4">
        <f t="shared" si="189"/>
        <v>2.8400000333786011</v>
      </c>
      <c r="O101" s="3">
        <v>29.149484634399414</v>
      </c>
      <c r="P101" s="3">
        <v>27.549232482910156</v>
      </c>
      <c r="Q101" s="3">
        <v>30.047069549560547</v>
      </c>
      <c r="R101" s="3">
        <v>399.1546630859375</v>
      </c>
      <c r="S101" s="3">
        <v>383.37515258789063</v>
      </c>
      <c r="T101" s="3">
        <v>15.329380989074707</v>
      </c>
      <c r="U101" s="3">
        <v>20.180315017700195</v>
      </c>
      <c r="V101" s="3">
        <v>27.806972503662109</v>
      </c>
      <c r="W101" s="3">
        <v>36.606403350830078</v>
      </c>
      <c r="X101" s="3">
        <v>349.94964599609375</v>
      </c>
      <c r="Y101" s="3">
        <v>1699.4136962890625</v>
      </c>
      <c r="Z101" s="3">
        <v>2.495624303817749</v>
      </c>
      <c r="AA101" s="3">
        <v>73.587013244628906</v>
      </c>
      <c r="AB101" s="3">
        <v>-2.1492116451263428</v>
      </c>
      <c r="AC101" s="3">
        <v>0.43717777729034424</v>
      </c>
      <c r="AD101" s="3">
        <v>1</v>
      </c>
      <c r="AE101" s="3">
        <v>-0.21956524252891541</v>
      </c>
      <c r="AF101" s="3">
        <v>2.737391471862793</v>
      </c>
      <c r="AG101" s="3">
        <v>1</v>
      </c>
      <c r="AH101" s="3">
        <v>0</v>
      </c>
      <c r="AI101" s="3">
        <v>0.15999999642372131</v>
      </c>
      <c r="AJ101" s="3">
        <v>111115</v>
      </c>
      <c r="AK101" s="4">
        <f t="shared" si="190"/>
        <v>0.58324940999348951</v>
      </c>
      <c r="AL101" s="4">
        <f t="shared" si="191"/>
        <v>2.8875766158589352E-3</v>
      </c>
      <c r="AM101" s="4">
        <f t="shared" si="192"/>
        <v>300.69923248291013</v>
      </c>
      <c r="AN101" s="4">
        <f t="shared" si="193"/>
        <v>302.29948463439939</v>
      </c>
      <c r="AO101" s="4">
        <f t="shared" si="194"/>
        <v>271.90618532867302</v>
      </c>
      <c r="AP101" s="4">
        <f t="shared" si="195"/>
        <v>1.9298106619685247</v>
      </c>
      <c r="AQ101" s="4">
        <f t="shared" si="196"/>
        <v>3.6962539208383394</v>
      </c>
      <c r="AR101" s="4">
        <f t="shared" si="197"/>
        <v>50.229704371214275</v>
      </c>
      <c r="AS101" s="4">
        <f t="shared" si="198"/>
        <v>30.04938935351408</v>
      </c>
      <c r="AT101" s="4">
        <f t="shared" si="199"/>
        <v>28.349358558654785</v>
      </c>
      <c r="AU101" s="4">
        <f t="shared" si="200"/>
        <v>3.8728170024198505</v>
      </c>
      <c r="AV101" s="4">
        <f t="shared" si="201"/>
        <v>9.2711349982169886E-2</v>
      </c>
      <c r="AW101" s="4">
        <f t="shared" si="202"/>
        <v>1.4850091084882879</v>
      </c>
      <c r="AX101" s="4">
        <f t="shared" si="203"/>
        <v>2.3878078939315626</v>
      </c>
      <c r="AY101" s="4">
        <f t="shared" si="204"/>
        <v>5.8217792134281403E-2</v>
      </c>
      <c r="AZ101" s="4">
        <f t="shared" si="205"/>
        <v>16.859906195368065</v>
      </c>
      <c r="BA101" s="4">
        <f t="shared" si="206"/>
        <v>0.59762673293944268</v>
      </c>
      <c r="BB101" s="4">
        <f t="shared" si="207"/>
        <v>40.017309610700039</v>
      </c>
      <c r="BC101" s="4">
        <f t="shared" si="208"/>
        <v>379.5265283957828</v>
      </c>
      <c r="BD101" s="4">
        <f t="shared" si="209"/>
        <v>8.536814245557852E-3</v>
      </c>
    </row>
    <row r="102" spans="1:108" s="4" customFormat="1" x14ac:dyDescent="0.25">
      <c r="A102" s="3">
        <v>93</v>
      </c>
      <c r="B102" s="3" t="s">
        <v>134</v>
      </c>
      <c r="C102" s="3">
        <v>4688.5</v>
      </c>
      <c r="D102" s="3">
        <v>0</v>
      </c>
      <c r="E102" s="4">
        <f t="shared" si="182"/>
        <v>8.1079912154162681</v>
      </c>
      <c r="F102" s="4">
        <f t="shared" si="183"/>
        <v>9.5869855974209106E-2</v>
      </c>
      <c r="G102" s="4">
        <f t="shared" si="184"/>
        <v>228.93987683398345</v>
      </c>
      <c r="H102" s="4">
        <f t="shared" si="185"/>
        <v>2.8885473832862645</v>
      </c>
      <c r="I102" s="4">
        <f t="shared" si="186"/>
        <v>2.2112970802154965</v>
      </c>
      <c r="J102" s="4">
        <f t="shared" si="187"/>
        <v>27.550949096679688</v>
      </c>
      <c r="K102" s="3">
        <v>6</v>
      </c>
      <c r="L102" s="4">
        <f t="shared" si="188"/>
        <v>1.4200000166893005</v>
      </c>
      <c r="M102" s="3">
        <v>1</v>
      </c>
      <c r="N102" s="4">
        <f t="shared" si="189"/>
        <v>2.8400000333786011</v>
      </c>
      <c r="O102" s="3">
        <v>29.149463653564453</v>
      </c>
      <c r="P102" s="3">
        <v>27.550949096679688</v>
      </c>
      <c r="Q102" s="3">
        <v>30.047147750854492</v>
      </c>
      <c r="R102" s="3">
        <v>399.15313720703125</v>
      </c>
      <c r="S102" s="3">
        <v>383.35299682617188</v>
      </c>
      <c r="T102" s="3">
        <v>15.332183837890625</v>
      </c>
      <c r="U102" s="3">
        <v>20.184778213500977</v>
      </c>
      <c r="V102" s="3">
        <v>27.811910629272461</v>
      </c>
      <c r="W102" s="3">
        <v>36.614303588867188</v>
      </c>
      <c r="X102" s="3">
        <v>349.9459228515625</v>
      </c>
      <c r="Y102" s="3">
        <v>1699.416259765625</v>
      </c>
      <c r="Z102" s="3">
        <v>2.473473072052002</v>
      </c>
      <c r="AA102" s="3">
        <v>73.586540222167969</v>
      </c>
      <c r="AB102" s="3">
        <v>-2.1492116451263428</v>
      </c>
      <c r="AC102" s="3">
        <v>0.43717777729034424</v>
      </c>
      <c r="AD102" s="3">
        <v>1</v>
      </c>
      <c r="AE102" s="3">
        <v>-0.21956524252891541</v>
      </c>
      <c r="AF102" s="3">
        <v>2.737391471862793</v>
      </c>
      <c r="AG102" s="3">
        <v>1</v>
      </c>
      <c r="AH102" s="3">
        <v>0</v>
      </c>
      <c r="AI102" s="3">
        <v>0.15999999642372131</v>
      </c>
      <c r="AJ102" s="3">
        <v>111115</v>
      </c>
      <c r="AK102" s="4">
        <f t="shared" si="190"/>
        <v>0.58324320475260405</v>
      </c>
      <c r="AL102" s="4">
        <f t="shared" si="191"/>
        <v>2.8885473832862647E-3</v>
      </c>
      <c r="AM102" s="4">
        <f t="shared" si="192"/>
        <v>300.70094909667966</v>
      </c>
      <c r="AN102" s="4">
        <f t="shared" si="193"/>
        <v>302.29946365356443</v>
      </c>
      <c r="AO102" s="4">
        <f t="shared" si="194"/>
        <v>271.90659548491385</v>
      </c>
      <c r="AP102" s="4">
        <f t="shared" si="195"/>
        <v>1.9290651254245954</v>
      </c>
      <c r="AQ102" s="4">
        <f t="shared" si="196"/>
        <v>3.6966250740988258</v>
      </c>
      <c r="AR102" s="4">
        <f t="shared" si="197"/>
        <v>50.235071018941809</v>
      </c>
      <c r="AS102" s="4">
        <f t="shared" si="198"/>
        <v>30.050292805440833</v>
      </c>
      <c r="AT102" s="4">
        <f t="shared" si="199"/>
        <v>28.35020637512207</v>
      </c>
      <c r="AU102" s="4">
        <f t="shared" si="200"/>
        <v>3.8730079234089967</v>
      </c>
      <c r="AV102" s="4">
        <f t="shared" si="201"/>
        <v>9.2739257674247774E-2</v>
      </c>
      <c r="AW102" s="4">
        <f t="shared" si="202"/>
        <v>1.4853279938833293</v>
      </c>
      <c r="AX102" s="4">
        <f t="shared" si="203"/>
        <v>2.3876799295256674</v>
      </c>
      <c r="AY102" s="4">
        <f t="shared" si="204"/>
        <v>5.823539932927406E-2</v>
      </c>
      <c r="AZ102" s="4">
        <f t="shared" si="205"/>
        <v>16.846893455102105</v>
      </c>
      <c r="BA102" s="4">
        <f t="shared" si="206"/>
        <v>0.59720382709775521</v>
      </c>
      <c r="BB102" s="4">
        <f t="shared" si="207"/>
        <v>40.022218113150856</v>
      </c>
      <c r="BC102" s="4">
        <f t="shared" si="208"/>
        <v>379.49884611766277</v>
      </c>
      <c r="BD102" s="4">
        <f t="shared" si="209"/>
        <v>8.550745178874419E-3</v>
      </c>
    </row>
    <row r="103" spans="1:108" s="4" customFormat="1" x14ac:dyDescent="0.25">
      <c r="A103" s="3">
        <v>94</v>
      </c>
      <c r="B103" s="3" t="s">
        <v>135</v>
      </c>
      <c r="C103" s="3">
        <v>4689</v>
      </c>
      <c r="D103" s="3">
        <v>0</v>
      </c>
      <c r="E103" s="4">
        <f t="shared" si="182"/>
        <v>8.118398139258785</v>
      </c>
      <c r="F103" s="4">
        <f t="shared" si="183"/>
        <v>9.5859018507070626E-2</v>
      </c>
      <c r="G103" s="4">
        <f t="shared" si="184"/>
        <v>228.75122972301148</v>
      </c>
      <c r="H103" s="4">
        <f t="shared" si="185"/>
        <v>2.888193711455787</v>
      </c>
      <c r="I103" s="4">
        <f t="shared" si="186"/>
        <v>2.2112578287614801</v>
      </c>
      <c r="J103" s="4">
        <f t="shared" si="187"/>
        <v>27.551965713500977</v>
      </c>
      <c r="K103" s="3">
        <v>6</v>
      </c>
      <c r="L103" s="4">
        <f t="shared" si="188"/>
        <v>1.4200000166893005</v>
      </c>
      <c r="M103" s="3">
        <v>1</v>
      </c>
      <c r="N103" s="4">
        <f t="shared" si="189"/>
        <v>2.8400000333786011</v>
      </c>
      <c r="O103" s="3">
        <v>29.149633407592773</v>
      </c>
      <c r="P103" s="3">
        <v>27.551965713500977</v>
      </c>
      <c r="Q103" s="3">
        <v>30.046974182128906</v>
      </c>
      <c r="R103" s="3">
        <v>399.17111206054687</v>
      </c>
      <c r="S103" s="3">
        <v>383.353515625</v>
      </c>
      <c r="T103" s="3">
        <v>15.336389541625977</v>
      </c>
      <c r="U103" s="3">
        <v>20.188323974609375</v>
      </c>
      <c r="V103" s="3">
        <v>27.819232940673828</v>
      </c>
      <c r="W103" s="3">
        <v>36.620334625244141</v>
      </c>
      <c r="X103" s="3">
        <v>349.94940185546875</v>
      </c>
      <c r="Y103" s="3">
        <v>1699.4259033203125</v>
      </c>
      <c r="Z103" s="3">
        <v>2.4894688129425049</v>
      </c>
      <c r="AA103" s="3">
        <v>73.586448669433594</v>
      </c>
      <c r="AB103" s="3">
        <v>-2.1492116451263428</v>
      </c>
      <c r="AC103" s="3">
        <v>0.43717777729034424</v>
      </c>
      <c r="AD103" s="3">
        <v>1</v>
      </c>
      <c r="AE103" s="3">
        <v>-0.21956524252891541</v>
      </c>
      <c r="AF103" s="3">
        <v>2.737391471862793</v>
      </c>
      <c r="AG103" s="3">
        <v>1</v>
      </c>
      <c r="AH103" s="3">
        <v>0</v>
      </c>
      <c r="AI103" s="3">
        <v>0.15999999642372131</v>
      </c>
      <c r="AJ103" s="3">
        <v>111115</v>
      </c>
      <c r="AK103" s="4">
        <f t="shared" si="190"/>
        <v>0.58324900309244776</v>
      </c>
      <c r="AL103" s="4">
        <f t="shared" si="191"/>
        <v>2.8881937114557869E-3</v>
      </c>
      <c r="AM103" s="4">
        <f t="shared" si="192"/>
        <v>300.70196571350095</v>
      </c>
      <c r="AN103" s="4">
        <f t="shared" si="193"/>
        <v>302.29963340759275</v>
      </c>
      <c r="AO103" s="4">
        <f t="shared" si="194"/>
        <v>271.90813845362936</v>
      </c>
      <c r="AP103" s="4">
        <f t="shared" si="195"/>
        <v>1.9291480032844206</v>
      </c>
      <c r="AQ103" s="4">
        <f t="shared" si="196"/>
        <v>3.6968448946409684</v>
      </c>
      <c r="AR103" s="4">
        <f t="shared" si="197"/>
        <v>50.238120761174436</v>
      </c>
      <c r="AS103" s="4">
        <f t="shared" si="198"/>
        <v>30.049796786565061</v>
      </c>
      <c r="AT103" s="4">
        <f t="shared" si="199"/>
        <v>28.350799560546875</v>
      </c>
      <c r="AU103" s="4">
        <f t="shared" si="200"/>
        <v>3.8731415085551375</v>
      </c>
      <c r="AV103" s="4">
        <f t="shared" si="201"/>
        <v>9.272911640116506E-2</v>
      </c>
      <c r="AW103" s="4">
        <f t="shared" si="202"/>
        <v>1.4855870658794883</v>
      </c>
      <c r="AX103" s="4">
        <f t="shared" si="203"/>
        <v>2.3875544426756492</v>
      </c>
      <c r="AY103" s="4">
        <f t="shared" si="204"/>
        <v>5.8229001109977634E-2</v>
      </c>
      <c r="AZ103" s="4">
        <f t="shared" si="205"/>
        <v>16.832990624082196</v>
      </c>
      <c r="BA103" s="4">
        <f t="shared" si="206"/>
        <v>0.59671092190211728</v>
      </c>
      <c r="BB103" s="4">
        <f t="shared" si="207"/>
        <v>40.026422677825934</v>
      </c>
      <c r="BC103" s="4">
        <f t="shared" si="208"/>
        <v>379.49441796331405</v>
      </c>
      <c r="BD103" s="4">
        <f t="shared" si="209"/>
        <v>8.5627197662828565E-3</v>
      </c>
    </row>
    <row r="104" spans="1:108" s="4" customFormat="1" x14ac:dyDescent="0.25">
      <c r="A104" s="3">
        <v>95</v>
      </c>
      <c r="B104" s="3" t="s">
        <v>135</v>
      </c>
      <c r="C104" s="3">
        <v>4689.5</v>
      </c>
      <c r="D104" s="3">
        <v>0</v>
      </c>
      <c r="E104" s="4">
        <f t="shared" si="182"/>
        <v>8.149464866648545</v>
      </c>
      <c r="F104" s="4">
        <f t="shared" si="183"/>
        <v>9.585785924055662E-2</v>
      </c>
      <c r="G104" s="4">
        <f t="shared" si="184"/>
        <v>228.18571735863148</v>
      </c>
      <c r="H104" s="4">
        <f t="shared" si="185"/>
        <v>2.8880052585270897</v>
      </c>
      <c r="I104" s="4">
        <f t="shared" si="186"/>
        <v>2.2111313873348548</v>
      </c>
      <c r="J104" s="4">
        <f t="shared" si="187"/>
        <v>27.552547454833984</v>
      </c>
      <c r="K104" s="3">
        <v>6</v>
      </c>
      <c r="L104" s="4">
        <f t="shared" si="188"/>
        <v>1.4200000166893005</v>
      </c>
      <c r="M104" s="3">
        <v>1</v>
      </c>
      <c r="N104" s="4">
        <f t="shared" si="189"/>
        <v>2.8400000333786011</v>
      </c>
      <c r="O104" s="3">
        <v>29.149808883666992</v>
      </c>
      <c r="P104" s="3">
        <v>27.552547454833984</v>
      </c>
      <c r="Q104" s="3">
        <v>30.047433853149414</v>
      </c>
      <c r="R104" s="3">
        <v>399.177001953125</v>
      </c>
      <c r="S104" s="3">
        <v>383.30718994140625</v>
      </c>
      <c r="T104" s="3">
        <v>15.34038257598877</v>
      </c>
      <c r="U104" s="3">
        <v>20.191770553588867</v>
      </c>
      <c r="V104" s="3">
        <v>27.826169967651367</v>
      </c>
      <c r="W104" s="3">
        <v>36.626182556152344</v>
      </c>
      <c r="X104" s="3">
        <v>349.96475219726562</v>
      </c>
      <c r="Y104" s="3">
        <v>1699.455078125</v>
      </c>
      <c r="Z104" s="3">
        <v>2.4476244449615479</v>
      </c>
      <c r="AA104" s="3">
        <v>73.586380004882812</v>
      </c>
      <c r="AB104" s="3">
        <v>-2.1492116451263428</v>
      </c>
      <c r="AC104" s="3">
        <v>0.43717777729034424</v>
      </c>
      <c r="AD104" s="3">
        <v>1</v>
      </c>
      <c r="AE104" s="3">
        <v>-0.21956524252891541</v>
      </c>
      <c r="AF104" s="3">
        <v>2.737391471862793</v>
      </c>
      <c r="AG104" s="3">
        <v>1</v>
      </c>
      <c r="AH104" s="3">
        <v>0</v>
      </c>
      <c r="AI104" s="3">
        <v>0.15999999642372131</v>
      </c>
      <c r="AJ104" s="3">
        <v>111115</v>
      </c>
      <c r="AK104" s="4">
        <f t="shared" si="190"/>
        <v>0.58327458699544266</v>
      </c>
      <c r="AL104" s="4">
        <f t="shared" si="191"/>
        <v>2.8880052585270898E-3</v>
      </c>
      <c r="AM104" s="4">
        <f t="shared" si="192"/>
        <v>300.70254745483396</v>
      </c>
      <c r="AN104" s="4">
        <f t="shared" si="193"/>
        <v>302.29980888366697</v>
      </c>
      <c r="AO104" s="4">
        <f t="shared" si="194"/>
        <v>271.91280642227503</v>
      </c>
      <c r="AP104" s="4">
        <f t="shared" si="195"/>
        <v>1.9292438703164547</v>
      </c>
      <c r="AQ104" s="4">
        <f t="shared" si="196"/>
        <v>3.6969706882626485</v>
      </c>
      <c r="AR104" s="4">
        <f t="shared" si="197"/>
        <v>50.239877107928621</v>
      </c>
      <c r="AS104" s="4">
        <f t="shared" si="198"/>
        <v>30.048106554339753</v>
      </c>
      <c r="AT104" s="4">
        <f t="shared" si="199"/>
        <v>28.351178169250488</v>
      </c>
      <c r="AU104" s="4">
        <f t="shared" si="200"/>
        <v>3.8732267732014227</v>
      </c>
      <c r="AV104" s="4">
        <f t="shared" si="201"/>
        <v>9.2728031600982141E-2</v>
      </c>
      <c r="AW104" s="4">
        <f t="shared" si="202"/>
        <v>1.4858393009277935</v>
      </c>
      <c r="AX104" s="4">
        <f t="shared" si="203"/>
        <v>2.3873874722736295</v>
      </c>
      <c r="AY104" s="4">
        <f t="shared" si="204"/>
        <v>5.8228316700294158E-2</v>
      </c>
      <c r="AZ104" s="4">
        <f t="shared" si="205"/>
        <v>16.791360909239039</v>
      </c>
      <c r="BA104" s="4">
        <f t="shared" si="206"/>
        <v>0.59530768883702079</v>
      </c>
      <c r="BB104" s="4">
        <f t="shared" si="207"/>
        <v>40.031707186986246</v>
      </c>
      <c r="BC104" s="4">
        <f t="shared" si="208"/>
        <v>379.4333246453952</v>
      </c>
      <c r="BD104" s="4">
        <f t="shared" si="209"/>
        <v>8.5980057649705875E-3</v>
      </c>
    </row>
    <row r="105" spans="1:108" s="4" customFormat="1" x14ac:dyDescent="0.25">
      <c r="A105" s="3">
        <v>96</v>
      </c>
      <c r="B105" s="3" t="s">
        <v>136</v>
      </c>
      <c r="C105" s="3">
        <v>4690</v>
      </c>
      <c r="D105" s="3">
        <v>0</v>
      </c>
      <c r="E105" s="4">
        <f t="shared" si="182"/>
        <v>8.1666503998734576</v>
      </c>
      <c r="F105" s="4">
        <f t="shared" si="183"/>
        <v>9.5816705223469745E-2</v>
      </c>
      <c r="G105" s="4">
        <f t="shared" si="184"/>
        <v>227.82051278160802</v>
      </c>
      <c r="H105" s="4">
        <f t="shared" si="185"/>
        <v>2.8871590001675345</v>
      </c>
      <c r="I105" s="4">
        <f t="shared" si="186"/>
        <v>2.2113908811905021</v>
      </c>
      <c r="J105" s="4">
        <f t="shared" si="187"/>
        <v>27.554534912109375</v>
      </c>
      <c r="K105" s="3">
        <v>6</v>
      </c>
      <c r="L105" s="4">
        <f t="shared" si="188"/>
        <v>1.4200000166893005</v>
      </c>
      <c r="M105" s="3">
        <v>1</v>
      </c>
      <c r="N105" s="4">
        <f t="shared" si="189"/>
        <v>2.8400000333786011</v>
      </c>
      <c r="O105" s="3">
        <v>29.149564743041992</v>
      </c>
      <c r="P105" s="3">
        <v>27.554534912109375</v>
      </c>
      <c r="Q105" s="3">
        <v>30.048025131225586</v>
      </c>
      <c r="R105" s="3">
        <v>399.1868896484375</v>
      </c>
      <c r="S105" s="3">
        <v>383.28802490234375</v>
      </c>
      <c r="T105" s="3">
        <v>15.344071388244629</v>
      </c>
      <c r="U105" s="3">
        <v>20.194099426269531</v>
      </c>
      <c r="V105" s="3">
        <v>27.833232879638672</v>
      </c>
      <c r="W105" s="3">
        <v>36.630897521972656</v>
      </c>
      <c r="X105" s="3">
        <v>349.95947265625</v>
      </c>
      <c r="Y105" s="3">
        <v>1699.4808349609375</v>
      </c>
      <c r="Z105" s="3">
        <v>2.3663716316223145</v>
      </c>
      <c r="AA105" s="3">
        <v>73.586326599121094</v>
      </c>
      <c r="AB105" s="3">
        <v>-2.1492116451263428</v>
      </c>
      <c r="AC105" s="3">
        <v>0.43717777729034424</v>
      </c>
      <c r="AD105" s="3">
        <v>1</v>
      </c>
      <c r="AE105" s="3">
        <v>-0.21956524252891541</v>
      </c>
      <c r="AF105" s="3">
        <v>2.737391471862793</v>
      </c>
      <c r="AG105" s="3">
        <v>1</v>
      </c>
      <c r="AH105" s="3">
        <v>0</v>
      </c>
      <c r="AI105" s="3">
        <v>0.15999999642372131</v>
      </c>
      <c r="AJ105" s="3">
        <v>111115</v>
      </c>
      <c r="AK105" s="4">
        <f t="shared" si="190"/>
        <v>0.5832657877604166</v>
      </c>
      <c r="AL105" s="4">
        <f t="shared" si="191"/>
        <v>2.8871590001675346E-3</v>
      </c>
      <c r="AM105" s="4">
        <f t="shared" si="192"/>
        <v>300.70453491210935</v>
      </c>
      <c r="AN105" s="4">
        <f t="shared" si="193"/>
        <v>302.29956474304197</v>
      </c>
      <c r="AO105" s="4">
        <f t="shared" si="194"/>
        <v>271.91692751593291</v>
      </c>
      <c r="AP105" s="4">
        <f t="shared" si="195"/>
        <v>1.9294185908312793</v>
      </c>
      <c r="AQ105" s="4">
        <f t="shared" si="196"/>
        <v>3.6974004769470956</v>
      </c>
      <c r="AR105" s="4">
        <f t="shared" si="197"/>
        <v>50.245754175086887</v>
      </c>
      <c r="AS105" s="4">
        <f t="shared" si="198"/>
        <v>30.051654748817356</v>
      </c>
      <c r="AT105" s="4">
        <f t="shared" si="199"/>
        <v>28.352049827575684</v>
      </c>
      <c r="AU105" s="4">
        <f t="shared" si="200"/>
        <v>3.8734230814070783</v>
      </c>
      <c r="AV105" s="4">
        <f t="shared" si="201"/>
        <v>9.2689520587192736E-2</v>
      </c>
      <c r="AW105" s="4">
        <f t="shared" si="202"/>
        <v>1.4860095957565935</v>
      </c>
      <c r="AX105" s="4">
        <f t="shared" si="203"/>
        <v>2.3874134856504847</v>
      </c>
      <c r="AY105" s="4">
        <f t="shared" si="204"/>
        <v>5.8204019822307794E-2</v>
      </c>
      <c r="AZ105" s="4">
        <f t="shared" si="205"/>
        <v>16.764474659526648</v>
      </c>
      <c r="BA105" s="4">
        <f t="shared" si="206"/>
        <v>0.59438463500041094</v>
      </c>
      <c r="BB105" s="4">
        <f t="shared" si="207"/>
        <v>40.030545344330385</v>
      </c>
      <c r="BC105" s="4">
        <f t="shared" si="208"/>
        <v>379.4059904269028</v>
      </c>
      <c r="BD105" s="4">
        <f t="shared" si="209"/>
        <v>8.6165078409960565E-3</v>
      </c>
    </row>
    <row r="106" spans="1:108" s="4" customFormat="1" x14ac:dyDescent="0.25">
      <c r="A106" s="3">
        <v>97</v>
      </c>
      <c r="B106" s="3" t="s">
        <v>136</v>
      </c>
      <c r="C106" s="3">
        <v>4691</v>
      </c>
      <c r="D106" s="3">
        <v>0</v>
      </c>
      <c r="E106" s="4">
        <f t="shared" si="182"/>
        <v>8.1567805361006478</v>
      </c>
      <c r="F106" s="4">
        <f t="shared" si="183"/>
        <v>9.580630747269045E-2</v>
      </c>
      <c r="G106" s="4">
        <f t="shared" si="184"/>
        <v>228.00625226223826</v>
      </c>
      <c r="H106" s="4">
        <f t="shared" si="185"/>
        <v>2.8867315545605674</v>
      </c>
      <c r="I106" s="4">
        <f t="shared" si="186"/>
        <v>2.21128301405657</v>
      </c>
      <c r="J106" s="4">
        <f t="shared" si="187"/>
        <v>27.55657958984375</v>
      </c>
      <c r="K106" s="3">
        <v>6</v>
      </c>
      <c r="L106" s="4">
        <f t="shared" si="188"/>
        <v>1.4200000166893005</v>
      </c>
      <c r="M106" s="3">
        <v>1</v>
      </c>
      <c r="N106" s="4">
        <f t="shared" si="189"/>
        <v>2.8400000333786011</v>
      </c>
      <c r="O106" s="3">
        <v>29.1500244140625</v>
      </c>
      <c r="P106" s="3">
        <v>27.55657958984375</v>
      </c>
      <c r="Q106" s="3">
        <v>30.047767639160156</v>
      </c>
      <c r="R106" s="3">
        <v>399.20516967773438</v>
      </c>
      <c r="S106" s="3">
        <v>383.32382202148437</v>
      </c>
      <c r="T106" s="3">
        <v>15.352426528930664</v>
      </c>
      <c r="U106" s="3">
        <v>20.201549530029297</v>
      </c>
      <c r="V106" s="3">
        <v>27.847682952880859</v>
      </c>
      <c r="W106" s="3">
        <v>36.643482208251953</v>
      </c>
      <c r="X106" s="3">
        <v>349.97030639648437</v>
      </c>
      <c r="Y106" s="3">
        <v>1699.46484375</v>
      </c>
      <c r="Z106" s="3">
        <v>2.3084921836853027</v>
      </c>
      <c r="AA106" s="3">
        <v>73.586418151855469</v>
      </c>
      <c r="AB106" s="3">
        <v>-2.1492116451263428</v>
      </c>
      <c r="AC106" s="3">
        <v>0.43717777729034424</v>
      </c>
      <c r="AD106" s="3">
        <v>1</v>
      </c>
      <c r="AE106" s="3">
        <v>-0.21956524252891541</v>
      </c>
      <c r="AF106" s="3">
        <v>2.737391471862793</v>
      </c>
      <c r="AG106" s="3">
        <v>1</v>
      </c>
      <c r="AH106" s="3">
        <v>0</v>
      </c>
      <c r="AI106" s="3">
        <v>0.15999999642372131</v>
      </c>
      <c r="AJ106" s="3">
        <v>111115</v>
      </c>
      <c r="AK106" s="4">
        <f t="shared" si="190"/>
        <v>0.58328384399414057</v>
      </c>
      <c r="AL106" s="4">
        <f t="shared" si="191"/>
        <v>2.8867315545605676E-3</v>
      </c>
      <c r="AM106" s="4">
        <f t="shared" si="192"/>
        <v>300.70657958984373</v>
      </c>
      <c r="AN106" s="4">
        <f t="shared" si="193"/>
        <v>302.30002441406248</v>
      </c>
      <c r="AO106" s="4">
        <f t="shared" si="194"/>
        <v>271.9143689222401</v>
      </c>
      <c r="AP106" s="4">
        <f t="shared" si="195"/>
        <v>1.9293872468074729</v>
      </c>
      <c r="AQ106" s="4">
        <f t="shared" si="196"/>
        <v>3.6978426850887249</v>
      </c>
      <c r="AR106" s="4">
        <f t="shared" si="197"/>
        <v>50.251701033439751</v>
      </c>
      <c r="AS106" s="4">
        <f t="shared" si="198"/>
        <v>30.050151503410454</v>
      </c>
      <c r="AT106" s="4">
        <f t="shared" si="199"/>
        <v>28.353302001953125</v>
      </c>
      <c r="AU106" s="4">
        <f t="shared" si="200"/>
        <v>3.8737051017096773</v>
      </c>
      <c r="AV106" s="4">
        <f t="shared" si="201"/>
        <v>9.2679790432438361E-2</v>
      </c>
      <c r="AW106" s="4">
        <f t="shared" si="202"/>
        <v>1.4865596710321551</v>
      </c>
      <c r="AX106" s="4">
        <f t="shared" si="203"/>
        <v>2.3871454306775224</v>
      </c>
      <c r="AY106" s="4">
        <f t="shared" si="204"/>
        <v>5.8197881012144036E-2</v>
      </c>
      <c r="AZ106" s="4">
        <f t="shared" si="205"/>
        <v>16.778163420206507</v>
      </c>
      <c r="BA106" s="4">
        <f t="shared" si="206"/>
        <v>0.59481367753204517</v>
      </c>
      <c r="BB106" s="4">
        <f t="shared" si="207"/>
        <v>40.040012994531352</v>
      </c>
      <c r="BC106" s="4">
        <f t="shared" si="208"/>
        <v>379.44647920658451</v>
      </c>
      <c r="BD106" s="4">
        <f t="shared" si="209"/>
        <v>8.6072112025369126E-3</v>
      </c>
    </row>
    <row r="107" spans="1:108" s="4" customFormat="1" x14ac:dyDescent="0.25">
      <c r="A107" s="3">
        <v>98</v>
      </c>
      <c r="B107" s="3" t="s">
        <v>137</v>
      </c>
      <c r="C107" s="3">
        <v>4691.5</v>
      </c>
      <c r="D107" s="3">
        <v>0</v>
      </c>
      <c r="E107" s="4">
        <f t="shared" si="182"/>
        <v>8.175344018206701</v>
      </c>
      <c r="F107" s="4">
        <f t="shared" si="183"/>
        <v>9.5757370270410092E-2</v>
      </c>
      <c r="G107" s="4">
        <f t="shared" si="184"/>
        <v>227.61143020466051</v>
      </c>
      <c r="H107" s="4">
        <f t="shared" si="185"/>
        <v>2.8854523698550487</v>
      </c>
      <c r="I107" s="4">
        <f t="shared" si="186"/>
        <v>2.2113919203766388</v>
      </c>
      <c r="J107" s="4">
        <f t="shared" si="187"/>
        <v>27.557804107666016</v>
      </c>
      <c r="K107" s="3">
        <v>6</v>
      </c>
      <c r="L107" s="4">
        <f t="shared" si="188"/>
        <v>1.4200000166893005</v>
      </c>
      <c r="M107" s="3">
        <v>1</v>
      </c>
      <c r="N107" s="4">
        <f t="shared" si="189"/>
        <v>2.8400000333786011</v>
      </c>
      <c r="O107" s="3">
        <v>29.150030136108398</v>
      </c>
      <c r="P107" s="3">
        <v>27.557804107666016</v>
      </c>
      <c r="Q107" s="3">
        <v>30.048303604125977</v>
      </c>
      <c r="R107" s="3">
        <v>399.22061157226562</v>
      </c>
      <c r="S107" s="3">
        <v>383.30838012695312</v>
      </c>
      <c r="T107" s="3">
        <v>15.356689453125</v>
      </c>
      <c r="U107" s="3">
        <v>20.203645706176758</v>
      </c>
      <c r="V107" s="3">
        <v>27.855436325073242</v>
      </c>
      <c r="W107" s="3">
        <v>36.647308349609375</v>
      </c>
      <c r="X107" s="3">
        <v>349.97085571289062</v>
      </c>
      <c r="Y107" s="3">
        <v>1699.4892578125</v>
      </c>
      <c r="Z107" s="3">
        <v>2.2974245548248291</v>
      </c>
      <c r="AA107" s="3">
        <v>73.586502075195313</v>
      </c>
      <c r="AB107" s="3">
        <v>-2.1492116451263428</v>
      </c>
      <c r="AC107" s="3">
        <v>0.43717777729034424</v>
      </c>
      <c r="AD107" s="3">
        <v>0.66666668653488159</v>
      </c>
      <c r="AE107" s="3">
        <v>-0.21956524252891541</v>
      </c>
      <c r="AF107" s="3">
        <v>2.737391471862793</v>
      </c>
      <c r="AG107" s="3">
        <v>1</v>
      </c>
      <c r="AH107" s="3">
        <v>0</v>
      </c>
      <c r="AI107" s="3">
        <v>0.15999999642372131</v>
      </c>
      <c r="AJ107" s="3">
        <v>111115</v>
      </c>
      <c r="AK107" s="4">
        <f t="shared" si="190"/>
        <v>0.58328475952148429</v>
      </c>
      <c r="AL107" s="4">
        <f t="shared" si="191"/>
        <v>2.8854523698550487E-3</v>
      </c>
      <c r="AM107" s="4">
        <f t="shared" si="192"/>
        <v>300.70780410766599</v>
      </c>
      <c r="AN107" s="4">
        <f t="shared" si="193"/>
        <v>302.30003013610838</v>
      </c>
      <c r="AO107" s="4">
        <f t="shared" si="194"/>
        <v>271.91827517215279</v>
      </c>
      <c r="AP107" s="4">
        <f t="shared" si="195"/>
        <v>1.9299274978551355</v>
      </c>
      <c r="AQ107" s="4">
        <f t="shared" si="196"/>
        <v>3.6981075370607255</v>
      </c>
      <c r="AR107" s="4">
        <f t="shared" si="197"/>
        <v>50.255242915090143</v>
      </c>
      <c r="AS107" s="4">
        <f t="shared" si="198"/>
        <v>30.051597208913385</v>
      </c>
      <c r="AT107" s="4">
        <f t="shared" si="199"/>
        <v>28.353917121887207</v>
      </c>
      <c r="AU107" s="4">
        <f t="shared" si="200"/>
        <v>3.8738436483272913</v>
      </c>
      <c r="AV107" s="4">
        <f t="shared" si="201"/>
        <v>9.2633994357363886E-2</v>
      </c>
      <c r="AW107" s="4">
        <f t="shared" si="202"/>
        <v>1.4867156166840869</v>
      </c>
      <c r="AX107" s="4">
        <f t="shared" si="203"/>
        <v>2.3871280316432042</v>
      </c>
      <c r="AY107" s="4">
        <f t="shared" si="204"/>
        <v>5.8168988088612116E-2</v>
      </c>
      <c r="AZ107" s="4">
        <f t="shared" si="205"/>
        <v>16.749128981093424</v>
      </c>
      <c r="BA107" s="4">
        <f t="shared" si="206"/>
        <v>0.59380760245647324</v>
      </c>
      <c r="BB107" s="4">
        <f t="shared" si="207"/>
        <v>40.040179716049018</v>
      </c>
      <c r="BC107" s="4">
        <f t="shared" si="208"/>
        <v>379.42221312171927</v>
      </c>
      <c r="BD107" s="4">
        <f t="shared" si="209"/>
        <v>8.6273874435630546E-3</v>
      </c>
    </row>
    <row r="108" spans="1:108" s="4" customFormat="1" x14ac:dyDescent="0.25">
      <c r="A108" s="3">
        <v>99</v>
      </c>
      <c r="B108" s="3" t="s">
        <v>137</v>
      </c>
      <c r="C108" s="3">
        <v>4692</v>
      </c>
      <c r="D108" s="3">
        <v>0</v>
      </c>
      <c r="E108" s="4">
        <f t="shared" si="182"/>
        <v>8.1587993688281468</v>
      </c>
      <c r="F108" s="4">
        <f t="shared" si="183"/>
        <v>9.5725756249954511E-2</v>
      </c>
      <c r="G108" s="4">
        <f t="shared" si="184"/>
        <v>227.84965564462848</v>
      </c>
      <c r="H108" s="4">
        <f t="shared" si="185"/>
        <v>2.8847359762902789</v>
      </c>
      <c r="I108" s="4">
        <f t="shared" si="186"/>
        <v>2.2115387284497809</v>
      </c>
      <c r="J108" s="4">
        <f t="shared" si="187"/>
        <v>27.55952262878418</v>
      </c>
      <c r="K108" s="3">
        <v>6</v>
      </c>
      <c r="L108" s="4">
        <f t="shared" si="188"/>
        <v>1.4200000166893005</v>
      </c>
      <c r="M108" s="3">
        <v>1</v>
      </c>
      <c r="N108" s="4">
        <f t="shared" si="189"/>
        <v>2.8400000333786011</v>
      </c>
      <c r="O108" s="3">
        <v>29.149892807006836</v>
      </c>
      <c r="P108" s="3">
        <v>27.55952262878418</v>
      </c>
      <c r="Q108" s="3">
        <v>30.047817230224609</v>
      </c>
      <c r="R108" s="3">
        <v>399.19873046875</v>
      </c>
      <c r="S108" s="3">
        <v>383.31436157226562</v>
      </c>
      <c r="T108" s="3">
        <v>15.360687255859375</v>
      </c>
      <c r="U108" s="3">
        <v>20.20671272277832</v>
      </c>
      <c r="V108" s="3">
        <v>27.862894058227539</v>
      </c>
      <c r="W108" s="3">
        <v>36.653144836425781</v>
      </c>
      <c r="X108" s="3">
        <v>349.9500732421875</v>
      </c>
      <c r="Y108" s="3">
        <v>1699.4483642578125</v>
      </c>
      <c r="Z108" s="3">
        <v>2.2370736598968506</v>
      </c>
      <c r="AA108" s="3">
        <v>73.586463928222656</v>
      </c>
      <c r="AB108" s="3">
        <v>-2.1492116451263428</v>
      </c>
      <c r="AC108" s="3">
        <v>0.43717777729034424</v>
      </c>
      <c r="AD108" s="3">
        <v>0.66666668653488159</v>
      </c>
      <c r="AE108" s="3">
        <v>-0.21956524252891541</v>
      </c>
      <c r="AF108" s="3">
        <v>2.737391471862793</v>
      </c>
      <c r="AG108" s="3">
        <v>1</v>
      </c>
      <c r="AH108" s="3">
        <v>0</v>
      </c>
      <c r="AI108" s="3">
        <v>0.15999999642372131</v>
      </c>
      <c r="AJ108" s="3">
        <v>111115</v>
      </c>
      <c r="AK108" s="4">
        <f t="shared" si="190"/>
        <v>0.58325012207031246</v>
      </c>
      <c r="AL108" s="4">
        <f t="shared" si="191"/>
        <v>2.8847359762902789E-3</v>
      </c>
      <c r="AM108" s="4">
        <f t="shared" si="192"/>
        <v>300.70952262878416</v>
      </c>
      <c r="AN108" s="4">
        <f t="shared" si="193"/>
        <v>302.29989280700681</v>
      </c>
      <c r="AO108" s="4">
        <f t="shared" si="194"/>
        <v>271.91173220354904</v>
      </c>
      <c r="AP108" s="4">
        <f t="shared" si="195"/>
        <v>1.929961624256842</v>
      </c>
      <c r="AQ108" s="4">
        <f t="shared" si="196"/>
        <v>3.6984792653324656</v>
      </c>
      <c r="AR108" s="4">
        <f t="shared" si="197"/>
        <v>50.260320552160493</v>
      </c>
      <c r="AS108" s="4">
        <f t="shared" si="198"/>
        <v>30.053607829382173</v>
      </c>
      <c r="AT108" s="4">
        <f t="shared" si="199"/>
        <v>28.354707717895508</v>
      </c>
      <c r="AU108" s="4">
        <f t="shared" si="200"/>
        <v>3.8740217246688968</v>
      </c>
      <c r="AV108" s="4">
        <f t="shared" si="201"/>
        <v>9.2604408731055243E-2</v>
      </c>
      <c r="AW108" s="4">
        <f t="shared" si="202"/>
        <v>1.4869405368826847</v>
      </c>
      <c r="AX108" s="4">
        <f t="shared" si="203"/>
        <v>2.3870811877862121</v>
      </c>
      <c r="AY108" s="4">
        <f t="shared" si="204"/>
        <v>5.8150322472393864E-2</v>
      </c>
      <c r="AZ108" s="4">
        <f t="shared" si="205"/>
        <v>16.766650466151408</v>
      </c>
      <c r="BA108" s="4">
        <f t="shared" si="206"/>
        <v>0.59441982478830857</v>
      </c>
      <c r="BB108" s="4">
        <f t="shared" si="207"/>
        <v>40.041327262823479</v>
      </c>
      <c r="BC108" s="4">
        <f t="shared" si="208"/>
        <v>379.43605910097489</v>
      </c>
      <c r="BD108" s="4">
        <f t="shared" si="209"/>
        <v>8.6098605486524815E-3</v>
      </c>
    </row>
    <row r="109" spans="1:108" s="4" customFormat="1" x14ac:dyDescent="0.25">
      <c r="A109" s="3">
        <v>100</v>
      </c>
      <c r="B109" s="3" t="s">
        <v>138</v>
      </c>
      <c r="C109" s="3">
        <v>4692.5</v>
      </c>
      <c r="D109" s="3">
        <v>0</v>
      </c>
      <c r="E109" s="4">
        <f t="shared" si="182"/>
        <v>8.1577899861830172</v>
      </c>
      <c r="F109" s="4">
        <f t="shared" si="183"/>
        <v>9.5665312655044382E-2</v>
      </c>
      <c r="G109" s="4">
        <f t="shared" si="184"/>
        <v>227.79785810936909</v>
      </c>
      <c r="H109" s="4">
        <f t="shared" si="185"/>
        <v>2.8829888075313486</v>
      </c>
      <c r="I109" s="4">
        <f t="shared" si="186"/>
        <v>2.2115521247704226</v>
      </c>
      <c r="J109" s="4">
        <f t="shared" si="187"/>
        <v>27.560186386108398</v>
      </c>
      <c r="K109" s="3">
        <v>6</v>
      </c>
      <c r="L109" s="4">
        <f t="shared" si="188"/>
        <v>1.4200000166893005</v>
      </c>
      <c r="M109" s="3">
        <v>1</v>
      </c>
      <c r="N109" s="4">
        <f t="shared" si="189"/>
        <v>2.8400000333786011</v>
      </c>
      <c r="O109" s="3">
        <v>29.150375366210938</v>
      </c>
      <c r="P109" s="3">
        <v>27.560186386108398</v>
      </c>
      <c r="Q109" s="3">
        <v>30.047468185424805</v>
      </c>
      <c r="R109" s="3">
        <v>399.21173095703125</v>
      </c>
      <c r="S109" s="3">
        <v>383.33059692382812</v>
      </c>
      <c r="T109" s="3">
        <v>15.365478515625</v>
      </c>
      <c r="U109" s="3">
        <v>20.208427429199219</v>
      </c>
      <c r="V109" s="3">
        <v>27.870883941650391</v>
      </c>
      <c r="W109" s="3">
        <v>36.65533447265625</v>
      </c>
      <c r="X109" s="3">
        <v>349.95968627929687</v>
      </c>
      <c r="Y109" s="3">
        <v>1699.4078369140625</v>
      </c>
      <c r="Z109" s="3">
        <v>2.2062914371490479</v>
      </c>
      <c r="AA109" s="3">
        <v>73.586662292480469</v>
      </c>
      <c r="AB109" s="3">
        <v>-2.1492116451263428</v>
      </c>
      <c r="AC109" s="3">
        <v>0.43717777729034424</v>
      </c>
      <c r="AD109" s="3">
        <v>0.66666668653488159</v>
      </c>
      <c r="AE109" s="3">
        <v>-0.21956524252891541</v>
      </c>
      <c r="AF109" s="3">
        <v>2.737391471862793</v>
      </c>
      <c r="AG109" s="3">
        <v>1</v>
      </c>
      <c r="AH109" s="3">
        <v>0</v>
      </c>
      <c r="AI109" s="3">
        <v>0.15999999642372131</v>
      </c>
      <c r="AJ109" s="3">
        <v>111115</v>
      </c>
      <c r="AK109" s="4">
        <f t="shared" si="190"/>
        <v>0.58326614379882802</v>
      </c>
      <c r="AL109" s="4">
        <f t="shared" si="191"/>
        <v>2.8829888075313486E-3</v>
      </c>
      <c r="AM109" s="4">
        <f t="shared" si="192"/>
        <v>300.71018638610838</v>
      </c>
      <c r="AN109" s="4">
        <f t="shared" si="193"/>
        <v>302.30037536621091</v>
      </c>
      <c r="AO109" s="4">
        <f t="shared" si="194"/>
        <v>271.90524782869397</v>
      </c>
      <c r="AP109" s="4">
        <f t="shared" si="195"/>
        <v>1.9307689254931453</v>
      </c>
      <c r="AQ109" s="4">
        <f t="shared" si="196"/>
        <v>3.6986228494650049</v>
      </c>
      <c r="AR109" s="4">
        <f t="shared" si="197"/>
        <v>50.262136292638353</v>
      </c>
      <c r="AS109" s="4">
        <f t="shared" si="198"/>
        <v>30.053708863439134</v>
      </c>
      <c r="AT109" s="4">
        <f t="shared" si="199"/>
        <v>28.355280876159668</v>
      </c>
      <c r="AU109" s="4">
        <f t="shared" si="200"/>
        <v>3.8741508291110676</v>
      </c>
      <c r="AV109" s="4">
        <f t="shared" si="201"/>
        <v>9.2547841497184938E-2</v>
      </c>
      <c r="AW109" s="4">
        <f t="shared" si="202"/>
        <v>1.4870707246945822</v>
      </c>
      <c r="AX109" s="4">
        <f t="shared" si="203"/>
        <v>2.3870801044164853</v>
      </c>
      <c r="AY109" s="4">
        <f t="shared" si="204"/>
        <v>5.8114634275668341E-2</v>
      </c>
      <c r="AZ109" s="4">
        <f t="shared" si="205"/>
        <v>16.762884055644527</v>
      </c>
      <c r="BA109" s="4">
        <f t="shared" si="206"/>
        <v>0.59425952412203331</v>
      </c>
      <c r="BB109" s="4">
        <f t="shared" si="207"/>
        <v>40.041947555803368</v>
      </c>
      <c r="BC109" s="4">
        <f t="shared" si="208"/>
        <v>379.4527742647046</v>
      </c>
      <c r="BD109" s="4">
        <f t="shared" si="209"/>
        <v>8.6085494942283909E-3</v>
      </c>
    </row>
    <row r="110" spans="1:108" s="4" customFormat="1" x14ac:dyDescent="0.25">
      <c r="A110" s="3">
        <v>101</v>
      </c>
      <c r="B110" s="3" t="s">
        <v>138</v>
      </c>
      <c r="C110" s="3">
        <v>4693</v>
      </c>
      <c r="D110" s="3">
        <v>0</v>
      </c>
      <c r="E110" s="4">
        <f t="shared" si="182"/>
        <v>8.152660072076209</v>
      </c>
      <c r="F110" s="4">
        <f t="shared" si="183"/>
        <v>9.5620071164838616E-2</v>
      </c>
      <c r="G110" s="4">
        <f t="shared" si="184"/>
        <v>227.82107524401951</v>
      </c>
      <c r="H110" s="4">
        <f t="shared" si="185"/>
        <v>2.8819003108937764</v>
      </c>
      <c r="I110" s="4">
        <f t="shared" si="186"/>
        <v>2.2117267599548818</v>
      </c>
      <c r="J110" s="4">
        <f t="shared" si="187"/>
        <v>27.561666488647461</v>
      </c>
      <c r="K110" s="3">
        <v>6</v>
      </c>
      <c r="L110" s="4">
        <f t="shared" si="188"/>
        <v>1.4200000166893005</v>
      </c>
      <c r="M110" s="3">
        <v>1</v>
      </c>
      <c r="N110" s="4">
        <f t="shared" si="189"/>
        <v>2.8400000333786011</v>
      </c>
      <c r="O110" s="3">
        <v>29.150920867919922</v>
      </c>
      <c r="P110" s="3">
        <v>27.561666488647461</v>
      </c>
      <c r="Q110" s="3">
        <v>30.047574996948242</v>
      </c>
      <c r="R110" s="3">
        <v>399.20327758789062</v>
      </c>
      <c r="S110" s="3">
        <v>383.3319091796875</v>
      </c>
      <c r="T110" s="3">
        <v>15.369330406188965</v>
      </c>
      <c r="U110" s="3">
        <v>20.210361480712891</v>
      </c>
      <c r="V110" s="3">
        <v>27.877052307128906</v>
      </c>
      <c r="W110" s="3">
        <v>36.657764434814453</v>
      </c>
      <c r="X110" s="3">
        <v>349.9654541015625</v>
      </c>
      <c r="Y110" s="3">
        <v>1699.3922119140625</v>
      </c>
      <c r="Z110" s="3">
        <v>2.1484174728393555</v>
      </c>
      <c r="AA110" s="3">
        <v>73.586822509765625</v>
      </c>
      <c r="AB110" s="3">
        <v>-2.1492116451263428</v>
      </c>
      <c r="AC110" s="3">
        <v>0.43717777729034424</v>
      </c>
      <c r="AD110" s="3">
        <v>1</v>
      </c>
      <c r="AE110" s="3">
        <v>-0.21956524252891541</v>
      </c>
      <c r="AF110" s="3">
        <v>2.737391471862793</v>
      </c>
      <c r="AG110" s="3">
        <v>1</v>
      </c>
      <c r="AH110" s="3">
        <v>0</v>
      </c>
      <c r="AI110" s="3">
        <v>0.15999999642372131</v>
      </c>
      <c r="AJ110" s="3">
        <v>111115</v>
      </c>
      <c r="AK110" s="4">
        <f t="shared" si="190"/>
        <v>0.58327575683593746</v>
      </c>
      <c r="AL110" s="4">
        <f t="shared" si="191"/>
        <v>2.8819003108937766E-3</v>
      </c>
      <c r="AM110" s="4">
        <f t="shared" si="192"/>
        <v>300.71166648864744</v>
      </c>
      <c r="AN110" s="4">
        <f t="shared" si="193"/>
        <v>302.3009208679199</v>
      </c>
      <c r="AO110" s="4">
        <f t="shared" si="194"/>
        <v>271.90274782874985</v>
      </c>
      <c r="AP110" s="4">
        <f t="shared" si="195"/>
        <v>1.9311740820201579</v>
      </c>
      <c r="AQ110" s="4">
        <f t="shared" si="196"/>
        <v>3.6989430430943053</v>
      </c>
      <c r="AR110" s="4">
        <f t="shared" si="197"/>
        <v>50.266378095119173</v>
      </c>
      <c r="AS110" s="4">
        <f t="shared" si="198"/>
        <v>30.056016614406282</v>
      </c>
      <c r="AT110" s="4">
        <f t="shared" si="199"/>
        <v>28.356293678283691</v>
      </c>
      <c r="AU110" s="4">
        <f t="shared" si="200"/>
        <v>3.8743789729245064</v>
      </c>
      <c r="AV110" s="4">
        <f t="shared" si="201"/>
        <v>9.2505499904266472E-2</v>
      </c>
      <c r="AW110" s="4">
        <f t="shared" si="202"/>
        <v>1.4872162831394236</v>
      </c>
      <c r="AX110" s="4">
        <f t="shared" si="203"/>
        <v>2.3871626897850828</v>
      </c>
      <c r="AY110" s="4">
        <f t="shared" si="204"/>
        <v>5.8087921152299223E-2</v>
      </c>
      <c r="AZ110" s="4">
        <f t="shared" si="205"/>
        <v>16.764629027965626</v>
      </c>
      <c r="BA110" s="4">
        <f t="shared" si="206"/>
        <v>0.59431805646325153</v>
      </c>
      <c r="BB110" s="4">
        <f t="shared" si="207"/>
        <v>40.041287630599307</v>
      </c>
      <c r="BC110" s="4">
        <f t="shared" si="208"/>
        <v>379.45652503604384</v>
      </c>
      <c r="BD110" s="4">
        <f t="shared" si="209"/>
        <v>8.6029093021788936E-3</v>
      </c>
    </row>
    <row r="111" spans="1:108" s="4" customFormat="1" x14ac:dyDescent="0.25">
      <c r="A111" s="3">
        <v>102</v>
      </c>
      <c r="B111" s="3" t="s">
        <v>139</v>
      </c>
      <c r="C111" s="3">
        <v>4693.5</v>
      </c>
      <c r="D111" s="3">
        <v>0</v>
      </c>
      <c r="E111" s="4">
        <f t="shared" si="182"/>
        <v>8.1379331085876938</v>
      </c>
      <c r="F111" s="4">
        <f t="shared" si="183"/>
        <v>9.5606284365696195E-2</v>
      </c>
      <c r="G111" s="4">
        <f t="shared" si="184"/>
        <v>228.05581760718462</v>
      </c>
      <c r="H111" s="4">
        <f t="shared" si="185"/>
        <v>2.8809862802984831</v>
      </c>
      <c r="I111" s="4">
        <f t="shared" si="186"/>
        <v>2.2113236743683147</v>
      </c>
      <c r="J111" s="4">
        <f t="shared" si="187"/>
        <v>27.560253143310547</v>
      </c>
      <c r="K111" s="3">
        <v>6</v>
      </c>
      <c r="L111" s="4">
        <f t="shared" si="188"/>
        <v>1.4200000166893005</v>
      </c>
      <c r="M111" s="3">
        <v>1</v>
      </c>
      <c r="N111" s="4">
        <f t="shared" si="189"/>
        <v>2.8400000333786011</v>
      </c>
      <c r="O111" s="3">
        <v>29.150888442993164</v>
      </c>
      <c r="P111" s="3">
        <v>27.560253143310547</v>
      </c>
      <c r="Q111" s="3">
        <v>30.04736328125</v>
      </c>
      <c r="R111" s="3">
        <v>399.18292236328125</v>
      </c>
      <c r="S111" s="3">
        <v>383.33599853515625</v>
      </c>
      <c r="T111" s="3">
        <v>15.371890068054199</v>
      </c>
      <c r="U111" s="3">
        <v>20.211801528930664</v>
      </c>
      <c r="V111" s="3">
        <v>27.881587982177734</v>
      </c>
      <c r="W111" s="3">
        <v>36.660232543945313</v>
      </c>
      <c r="X111" s="3">
        <v>349.93487548828125</v>
      </c>
      <c r="Y111" s="3">
        <v>1699.3740234375</v>
      </c>
      <c r="Z111" s="3">
        <v>2.0905578136444092</v>
      </c>
      <c r="AA111" s="3">
        <v>73.586395263671875</v>
      </c>
      <c r="AB111" s="3">
        <v>-2.1492116451263428</v>
      </c>
      <c r="AC111" s="3">
        <v>0.43717777729034424</v>
      </c>
      <c r="AD111" s="3">
        <v>1</v>
      </c>
      <c r="AE111" s="3">
        <v>-0.21956524252891541</v>
      </c>
      <c r="AF111" s="3">
        <v>2.737391471862793</v>
      </c>
      <c r="AG111" s="3">
        <v>1</v>
      </c>
      <c r="AH111" s="3">
        <v>0</v>
      </c>
      <c r="AI111" s="3">
        <v>0.15999999642372131</v>
      </c>
      <c r="AJ111" s="3">
        <v>111115</v>
      </c>
      <c r="AK111" s="4">
        <f t="shared" si="190"/>
        <v>0.58322479248046866</v>
      </c>
      <c r="AL111" s="4">
        <f t="shared" si="191"/>
        <v>2.8809862802984831E-3</v>
      </c>
      <c r="AM111" s="4">
        <f t="shared" si="192"/>
        <v>300.71025314331052</v>
      </c>
      <c r="AN111" s="4">
        <f t="shared" si="193"/>
        <v>302.30088844299314</v>
      </c>
      <c r="AO111" s="4">
        <f t="shared" si="194"/>
        <v>271.8998376725649</v>
      </c>
      <c r="AP111" s="4">
        <f t="shared" si="195"/>
        <v>1.9318103191190039</v>
      </c>
      <c r="AQ111" s="4">
        <f t="shared" si="196"/>
        <v>3.6986372906670941</v>
      </c>
      <c r="AR111" s="4">
        <f t="shared" si="197"/>
        <v>50.262514931113046</v>
      </c>
      <c r="AS111" s="4">
        <f t="shared" si="198"/>
        <v>30.050713402182382</v>
      </c>
      <c r="AT111" s="4">
        <f t="shared" si="199"/>
        <v>28.355570793151855</v>
      </c>
      <c r="AU111" s="4">
        <f t="shared" si="200"/>
        <v>3.8742161346175812</v>
      </c>
      <c r="AV111" s="4">
        <f t="shared" si="201"/>
        <v>9.249259655443752E-2</v>
      </c>
      <c r="AW111" s="4">
        <f t="shared" si="202"/>
        <v>1.4873136162987795</v>
      </c>
      <c r="AX111" s="4">
        <f t="shared" si="203"/>
        <v>2.3869025183188017</v>
      </c>
      <c r="AY111" s="4">
        <f t="shared" si="204"/>
        <v>5.8079780508933802E-2</v>
      </c>
      <c r="AZ111" s="4">
        <f t="shared" si="205"/>
        <v>16.781805536622148</v>
      </c>
      <c r="BA111" s="4">
        <f t="shared" si="206"/>
        <v>0.59492408351591153</v>
      </c>
      <c r="BB111" s="4">
        <f t="shared" si="207"/>
        <v>40.047053131467813</v>
      </c>
      <c r="BC111" s="4">
        <f t="shared" si="208"/>
        <v>379.4676148846379</v>
      </c>
      <c r="BD111" s="4">
        <f t="shared" si="209"/>
        <v>8.5883544944677162E-3</v>
      </c>
    </row>
    <row r="112" spans="1:108" s="4" customFormat="1" x14ac:dyDescent="0.25">
      <c r="A112" s="3">
        <v>103</v>
      </c>
      <c r="B112" s="3" t="s">
        <v>139</v>
      </c>
      <c r="C112" s="3">
        <v>4694</v>
      </c>
      <c r="D112" s="3">
        <v>0</v>
      </c>
      <c r="E112" s="4">
        <f t="shared" si="182"/>
        <v>8.1201927629395509</v>
      </c>
      <c r="F112" s="4">
        <f t="shared" si="183"/>
        <v>9.5590698868660576E-2</v>
      </c>
      <c r="G112" s="4">
        <f t="shared" si="184"/>
        <v>228.35029618375432</v>
      </c>
      <c r="H112" s="4">
        <f t="shared" si="185"/>
        <v>2.879776430549307</v>
      </c>
      <c r="I112" s="4">
        <f t="shared" si="186"/>
        <v>2.2107415438025662</v>
      </c>
      <c r="J112" s="4">
        <f t="shared" si="187"/>
        <v>27.558416366577148</v>
      </c>
      <c r="K112" s="3">
        <v>6</v>
      </c>
      <c r="L112" s="4">
        <f t="shared" si="188"/>
        <v>1.4200000166893005</v>
      </c>
      <c r="M112" s="3">
        <v>1</v>
      </c>
      <c r="N112" s="4">
        <f t="shared" si="189"/>
        <v>2.8400000333786011</v>
      </c>
      <c r="O112" s="3">
        <v>29.151020050048828</v>
      </c>
      <c r="P112" s="3">
        <v>27.558416366577148</v>
      </c>
      <c r="Q112" s="3">
        <v>30.047124862670898</v>
      </c>
      <c r="R112" s="3">
        <v>399.1661376953125</v>
      </c>
      <c r="S112" s="3">
        <v>383.35089111328125</v>
      </c>
      <c r="T112" s="3">
        <v>15.376659393310547</v>
      </c>
      <c r="U112" s="3">
        <v>20.214361190795898</v>
      </c>
      <c r="V112" s="3">
        <v>27.889957427978516</v>
      </c>
      <c r="W112" s="3">
        <v>36.664508819580078</v>
      </c>
      <c r="X112" s="3">
        <v>349.94677734375</v>
      </c>
      <c r="Y112" s="3">
        <v>1699.3118896484375</v>
      </c>
      <c r="Z112" s="3">
        <v>2.0954787731170654</v>
      </c>
      <c r="AA112" s="3">
        <v>73.586219787597656</v>
      </c>
      <c r="AB112" s="3">
        <v>-2.1492116451263428</v>
      </c>
      <c r="AC112" s="3">
        <v>0.43717777729034424</v>
      </c>
      <c r="AD112" s="3">
        <v>1</v>
      </c>
      <c r="AE112" s="3">
        <v>-0.21956524252891541</v>
      </c>
      <c r="AF112" s="3">
        <v>2.737391471862793</v>
      </c>
      <c r="AG112" s="3">
        <v>1</v>
      </c>
      <c r="AH112" s="3">
        <v>0</v>
      </c>
      <c r="AI112" s="3">
        <v>0.15999999642372131</v>
      </c>
      <c r="AJ112" s="3">
        <v>111115</v>
      </c>
      <c r="AK112" s="4">
        <f t="shared" si="190"/>
        <v>0.58324462890624995</v>
      </c>
      <c r="AL112" s="4">
        <f t="shared" si="191"/>
        <v>2.8797764305493068E-3</v>
      </c>
      <c r="AM112" s="4">
        <f t="shared" si="192"/>
        <v>300.70841636657713</v>
      </c>
      <c r="AN112" s="4">
        <f t="shared" si="193"/>
        <v>302.30102005004881</v>
      </c>
      <c r="AO112" s="4">
        <f t="shared" si="194"/>
        <v>271.88989626653711</v>
      </c>
      <c r="AP112" s="4">
        <f t="shared" si="195"/>
        <v>1.9326003159506679</v>
      </c>
      <c r="AQ112" s="4">
        <f t="shared" si="196"/>
        <v>3.6982399692543573</v>
      </c>
      <c r="AR112" s="4">
        <f t="shared" si="197"/>
        <v>50.257235389032239</v>
      </c>
      <c r="AS112" s="4">
        <f t="shared" si="198"/>
        <v>30.042874198236341</v>
      </c>
      <c r="AT112" s="4">
        <f t="shared" si="199"/>
        <v>28.354718208312988</v>
      </c>
      <c r="AU112" s="4">
        <f t="shared" si="200"/>
        <v>3.8740240876116605</v>
      </c>
      <c r="AV112" s="4">
        <f t="shared" si="201"/>
        <v>9.2478009620182156E-2</v>
      </c>
      <c r="AW112" s="4">
        <f t="shared" si="202"/>
        <v>1.4874984254517913</v>
      </c>
      <c r="AX112" s="4">
        <f t="shared" si="203"/>
        <v>2.3865256621598689</v>
      </c>
      <c r="AY112" s="4">
        <f t="shared" si="204"/>
        <v>5.8070577715462826E-2</v>
      </c>
      <c r="AZ112" s="4">
        <f t="shared" si="205"/>
        <v>16.803435083540769</v>
      </c>
      <c r="BA112" s="4">
        <f t="shared" si="206"/>
        <v>0.59566914145055727</v>
      </c>
      <c r="BB112" s="4">
        <f t="shared" si="207"/>
        <v>40.056162616423698</v>
      </c>
      <c r="BC112" s="4">
        <f t="shared" si="208"/>
        <v>379.49094037344724</v>
      </c>
      <c r="BD112" s="4">
        <f t="shared" si="209"/>
        <v>8.5710547258105781E-3</v>
      </c>
    </row>
    <row r="113" spans="1:108" s="4" customFormat="1" x14ac:dyDescent="0.25">
      <c r="A113" s="3">
        <v>104</v>
      </c>
      <c r="B113" s="3" t="s">
        <v>140</v>
      </c>
      <c r="C113" s="3">
        <v>4694.5</v>
      </c>
      <c r="D113" s="3">
        <v>0</v>
      </c>
      <c r="E113" s="4">
        <f t="shared" si="182"/>
        <v>8.0971823099326716</v>
      </c>
      <c r="F113" s="4">
        <f t="shared" si="183"/>
        <v>9.5567317498293641E-2</v>
      </c>
      <c r="G113" s="4">
        <f t="shared" si="184"/>
        <v>228.70887893610549</v>
      </c>
      <c r="H113" s="4">
        <f t="shared" si="185"/>
        <v>2.8786216082201559</v>
      </c>
      <c r="I113" s="4">
        <f t="shared" si="186"/>
        <v>2.2103840736011104</v>
      </c>
      <c r="J113" s="4">
        <f t="shared" si="187"/>
        <v>27.557262420654297</v>
      </c>
      <c r="K113" s="3">
        <v>6</v>
      </c>
      <c r="L113" s="4">
        <f t="shared" si="188"/>
        <v>1.4200000166893005</v>
      </c>
      <c r="M113" s="3">
        <v>1</v>
      </c>
      <c r="N113" s="4">
        <f t="shared" si="189"/>
        <v>2.8400000333786011</v>
      </c>
      <c r="O113" s="3">
        <v>29.150968551635742</v>
      </c>
      <c r="P113" s="3">
        <v>27.557262420654297</v>
      </c>
      <c r="Q113" s="3">
        <v>30.047224044799805</v>
      </c>
      <c r="R113" s="3">
        <v>399.12832641601562</v>
      </c>
      <c r="S113" s="3">
        <v>383.35284423828125</v>
      </c>
      <c r="T113" s="3">
        <v>15.379904747009277</v>
      </c>
      <c r="U113" s="3">
        <v>20.215793609619141</v>
      </c>
      <c r="V113" s="3">
        <v>27.895971298217773</v>
      </c>
      <c r="W113" s="3">
        <v>36.667278289794922</v>
      </c>
      <c r="X113" s="3">
        <v>349.93707275390625</v>
      </c>
      <c r="Y113" s="3">
        <v>1699.26708984375</v>
      </c>
      <c r="Z113" s="3">
        <v>2.129941463470459</v>
      </c>
      <c r="AA113" s="3">
        <v>73.586341857910156</v>
      </c>
      <c r="AB113" s="3">
        <v>-2.1492116451263428</v>
      </c>
      <c r="AC113" s="3">
        <v>0.43717777729034424</v>
      </c>
      <c r="AD113" s="3">
        <v>1</v>
      </c>
      <c r="AE113" s="3">
        <v>-0.21956524252891541</v>
      </c>
      <c r="AF113" s="3">
        <v>2.737391471862793</v>
      </c>
      <c r="AG113" s="3">
        <v>1</v>
      </c>
      <c r="AH113" s="3">
        <v>0</v>
      </c>
      <c r="AI113" s="3">
        <v>0.15999999642372131</v>
      </c>
      <c r="AJ113" s="3">
        <v>111115</v>
      </c>
      <c r="AK113" s="4">
        <f t="shared" si="190"/>
        <v>0.58322845458984363</v>
      </c>
      <c r="AL113" s="4">
        <f t="shared" si="191"/>
        <v>2.8786216082201557E-3</v>
      </c>
      <c r="AM113" s="4">
        <f t="shared" si="192"/>
        <v>300.70726242065427</v>
      </c>
      <c r="AN113" s="4">
        <f t="shared" si="193"/>
        <v>302.30096855163572</v>
      </c>
      <c r="AO113" s="4">
        <f t="shared" si="194"/>
        <v>271.88272829794732</v>
      </c>
      <c r="AP113" s="4">
        <f t="shared" si="195"/>
        <v>1.9332723936428211</v>
      </c>
      <c r="AQ113" s="4">
        <f t="shared" si="196"/>
        <v>3.6979903730875003</v>
      </c>
      <c r="AR113" s="4">
        <f t="shared" si="197"/>
        <v>50.253760137010879</v>
      </c>
      <c r="AS113" s="4">
        <f t="shared" si="198"/>
        <v>30.037966527391738</v>
      </c>
      <c r="AT113" s="4">
        <f t="shared" si="199"/>
        <v>28.35411548614502</v>
      </c>
      <c r="AU113" s="4">
        <f t="shared" si="200"/>
        <v>3.8738883278481393</v>
      </c>
      <c r="AV113" s="4">
        <f t="shared" si="201"/>
        <v>9.2456126003712044E-2</v>
      </c>
      <c r="AW113" s="4">
        <f t="shared" si="202"/>
        <v>1.4876062994863897</v>
      </c>
      <c r="AX113" s="4">
        <f t="shared" si="203"/>
        <v>2.3862820283617499</v>
      </c>
      <c r="AY113" s="4">
        <f t="shared" si="204"/>
        <v>5.8056771522486811E-2</v>
      </c>
      <c r="AZ113" s="4">
        <f t="shared" si="205"/>
        <v>16.829849751331647</v>
      </c>
      <c r="BA113" s="4">
        <f t="shared" si="206"/>
        <v>0.59660149226373427</v>
      </c>
      <c r="BB113" s="4">
        <f t="shared" si="207"/>
        <v>40.061396152283798</v>
      </c>
      <c r="BC113" s="4">
        <f t="shared" si="208"/>
        <v>379.50383156576913</v>
      </c>
      <c r="BD113" s="4">
        <f t="shared" si="209"/>
        <v>8.5475929688804842E-3</v>
      </c>
    </row>
    <row r="114" spans="1:108" s="4" customFormat="1" x14ac:dyDescent="0.25">
      <c r="A114" s="3">
        <v>105</v>
      </c>
      <c r="B114" s="3" t="s">
        <v>140</v>
      </c>
      <c r="C114" s="3">
        <v>4695</v>
      </c>
      <c r="D114" s="3">
        <v>0</v>
      </c>
      <c r="E114" s="4">
        <f t="shared" si="182"/>
        <v>8.1062227698953073</v>
      </c>
      <c r="F114" s="4">
        <f t="shared" si="183"/>
        <v>9.5527499214103848E-2</v>
      </c>
      <c r="G114" s="4">
        <f t="shared" si="184"/>
        <v>228.4952266996346</v>
      </c>
      <c r="H114" s="4">
        <f t="shared" si="185"/>
        <v>2.876997612784137</v>
      </c>
      <c r="I114" s="4">
        <f t="shared" si="186"/>
        <v>2.2100316113485148</v>
      </c>
      <c r="J114" s="4">
        <f t="shared" si="187"/>
        <v>27.55632209777832</v>
      </c>
      <c r="K114" s="3">
        <v>6</v>
      </c>
      <c r="L114" s="4">
        <f t="shared" si="188"/>
        <v>1.4200000166893005</v>
      </c>
      <c r="M114" s="3">
        <v>1</v>
      </c>
      <c r="N114" s="4">
        <f t="shared" si="189"/>
        <v>2.8400000333786011</v>
      </c>
      <c r="O114" s="3">
        <v>29.150867462158203</v>
      </c>
      <c r="P114" s="3">
        <v>27.55632209777832</v>
      </c>
      <c r="Q114" s="3">
        <v>30.0469970703125</v>
      </c>
      <c r="R114" s="3">
        <v>399.1331787109375</v>
      </c>
      <c r="S114" s="3">
        <v>383.34353637695312</v>
      </c>
      <c r="T114" s="3">
        <v>15.384713172912598</v>
      </c>
      <c r="U114" s="3">
        <v>20.217794418334961</v>
      </c>
      <c r="V114" s="3">
        <v>27.904891967773438</v>
      </c>
      <c r="W114" s="3">
        <v>36.671165466308594</v>
      </c>
      <c r="X114" s="3">
        <v>349.94210815429687</v>
      </c>
      <c r="Y114" s="3">
        <v>1699.2491455078125</v>
      </c>
      <c r="Z114" s="3">
        <v>2.1533315181732178</v>
      </c>
      <c r="AA114" s="3">
        <v>73.586433410644531</v>
      </c>
      <c r="AB114" s="3">
        <v>-2.1492116451263428</v>
      </c>
      <c r="AC114" s="3">
        <v>0.43717777729034424</v>
      </c>
      <c r="AD114" s="3">
        <v>1</v>
      </c>
      <c r="AE114" s="3">
        <v>-0.21956524252891541</v>
      </c>
      <c r="AF114" s="3">
        <v>2.737391471862793</v>
      </c>
      <c r="AG114" s="3">
        <v>1</v>
      </c>
      <c r="AH114" s="3">
        <v>0</v>
      </c>
      <c r="AI114" s="3">
        <v>0.15999999642372131</v>
      </c>
      <c r="AJ114" s="3">
        <v>111115</v>
      </c>
      <c r="AK114" s="4">
        <f t="shared" si="190"/>
        <v>0.58323684692382805</v>
      </c>
      <c r="AL114" s="4">
        <f t="shared" si="191"/>
        <v>2.8769976127841369E-3</v>
      </c>
      <c r="AM114" s="4">
        <f t="shared" si="192"/>
        <v>300.7063220977783</v>
      </c>
      <c r="AN114" s="4">
        <f t="shared" si="193"/>
        <v>302.30086746215818</v>
      </c>
      <c r="AO114" s="4">
        <f t="shared" si="194"/>
        <v>271.8798572042615</v>
      </c>
      <c r="AP114" s="4">
        <f t="shared" si="195"/>
        <v>1.9342023741443997</v>
      </c>
      <c r="AQ114" s="4">
        <f t="shared" si="196"/>
        <v>3.6977869940234211</v>
      </c>
      <c r="AR114" s="4">
        <f t="shared" si="197"/>
        <v>50.250933801726063</v>
      </c>
      <c r="AS114" s="4">
        <f t="shared" si="198"/>
        <v>30.033139383391102</v>
      </c>
      <c r="AT114" s="4">
        <f t="shared" si="199"/>
        <v>28.353594779968262</v>
      </c>
      <c r="AU114" s="4">
        <f t="shared" si="200"/>
        <v>3.8737710450646041</v>
      </c>
      <c r="AV114" s="4">
        <f t="shared" si="201"/>
        <v>9.2418857579923436E-2</v>
      </c>
      <c r="AW114" s="4">
        <f t="shared" si="202"/>
        <v>1.4877553826749064</v>
      </c>
      <c r="AX114" s="4">
        <f t="shared" si="203"/>
        <v>2.3860156623896978</v>
      </c>
      <c r="AY114" s="4">
        <f t="shared" si="204"/>
        <v>5.8033259252307207E-2</v>
      </c>
      <c r="AZ114" s="4">
        <f t="shared" si="205"/>
        <v>16.814148784182787</v>
      </c>
      <c r="BA114" s="4">
        <f t="shared" si="206"/>
        <v>0.59605863935827119</v>
      </c>
      <c r="BB114" s="4">
        <f t="shared" si="207"/>
        <v>40.066870403530018</v>
      </c>
      <c r="BC114" s="4">
        <f t="shared" si="208"/>
        <v>379.49022630274868</v>
      </c>
      <c r="BD114" s="4">
        <f t="shared" si="209"/>
        <v>8.5586124403749086E-3</v>
      </c>
      <c r="BE114" s="4">
        <f>AVERAGE(E100:E114)</f>
        <v>8.1311775795298153</v>
      </c>
      <c r="BF114" s="4">
        <f t="shared" ref="BF114" si="312">AVERAGE(F100:F114)</f>
        <v>9.5728630762618186E-2</v>
      </c>
      <c r="BG114" s="4">
        <f t="shared" ref="BG114" si="313">AVERAGE(G100:G114)</f>
        <v>228.34102767032968</v>
      </c>
      <c r="BH114" s="4">
        <f t="shared" ref="BH114" si="314">AVERAGE(H100:H114)</f>
        <v>2.8843198072640166</v>
      </c>
      <c r="BI114" s="4">
        <f t="shared" ref="BI114" si="315">AVERAGE(I100:I114)</f>
        <v>2.2111774316847064</v>
      </c>
      <c r="BJ114" s="4">
        <f t="shared" ref="BJ114" si="316">AVERAGE(J100:J114)</f>
        <v>27.555726114908854</v>
      </c>
      <c r="BK114" s="4">
        <f t="shared" ref="BK114" si="317">AVERAGE(K100:K114)</f>
        <v>6</v>
      </c>
      <c r="BL114" s="4">
        <f t="shared" ref="BL114" si="318">AVERAGE(L100:L114)</f>
        <v>1.4200000166893005</v>
      </c>
      <c r="BM114" s="4">
        <f t="shared" ref="BM114" si="319">AVERAGE(M100:M114)</f>
        <v>1</v>
      </c>
      <c r="BN114" s="4">
        <f t="shared" ref="BN114" si="320">AVERAGE(N100:N114)</f>
        <v>2.8400000333786011</v>
      </c>
      <c r="BO114" s="4">
        <f t="shared" ref="BO114" si="321">AVERAGE(O100:O114)</f>
        <v>29.150125376383464</v>
      </c>
      <c r="BP114" s="4">
        <f t="shared" ref="BP114" si="322">AVERAGE(P100:P114)</f>
        <v>27.555726114908854</v>
      </c>
      <c r="BQ114" s="4">
        <f t="shared" ref="BQ114" si="323">AVERAGE(Q100:Q114)</f>
        <v>30.047391764322917</v>
      </c>
      <c r="BR114" s="4">
        <f t="shared" ref="BR114" si="324">AVERAGE(R100:R114)</f>
        <v>399.17369181315104</v>
      </c>
      <c r="BS114" s="4">
        <f t="shared" ref="BS114" si="325">AVERAGE(S100:S114)</f>
        <v>383.33695068359373</v>
      </c>
      <c r="BT114" s="4">
        <f t="shared" ref="BT114" si="326">AVERAGE(T100:T114)</f>
        <v>15.355120595296224</v>
      </c>
      <c r="BU114" s="4">
        <f t="shared" ref="BU114" si="327">AVERAGE(U100:U114)</f>
        <v>20.200445429484049</v>
      </c>
      <c r="BV114" s="4">
        <f t="shared" ref="BV114" si="328">AVERAGE(V100:V114)</f>
        <v>27.852448654174804</v>
      </c>
      <c r="BW114" s="4">
        <f t="shared" ref="BW114" si="329">AVERAGE(W100:W114)</f>
        <v>36.641320037841794</v>
      </c>
      <c r="BX114" s="4">
        <f t="shared" ref="BX114" si="330">AVERAGE(X100:X114)</f>
        <v>349.95242106119792</v>
      </c>
      <c r="BY114" s="4">
        <f t="shared" ref="BY114" si="331">AVERAGE(Y100:Y114)</f>
        <v>1699.4003824869792</v>
      </c>
      <c r="BZ114" s="4">
        <f t="shared" ref="BZ114" si="332">AVERAGE(Z100:Z114)</f>
        <v>2.2958432992299396</v>
      </c>
      <c r="CA114" s="4">
        <f t="shared" ref="CA114" si="333">AVERAGE(AA100:AA114)</f>
        <v>73.586533610026038</v>
      </c>
      <c r="CB114" s="4">
        <f t="shared" ref="CB114" si="334">AVERAGE(AB100:AB114)</f>
        <v>-2.1492116451263428</v>
      </c>
      <c r="CC114" s="4">
        <f t="shared" ref="CC114" si="335">AVERAGE(AC100:AC114)</f>
        <v>0.43717777729034424</v>
      </c>
      <c r="CD114" s="4">
        <f t="shared" ref="CD114" si="336">AVERAGE(AD100:AD114)</f>
        <v>0.93333333730697632</v>
      </c>
      <c r="CE114" s="4">
        <f t="shared" ref="CE114" si="337">AVERAGE(AE100:AE114)</f>
        <v>-0.21956524252891541</v>
      </c>
      <c r="CF114" s="4">
        <f t="shared" ref="CF114" si="338">AVERAGE(AF100:AF114)</f>
        <v>2.737391471862793</v>
      </c>
      <c r="CG114" s="4">
        <f t="shared" ref="CG114" si="339">AVERAGE(AG100:AG114)</f>
        <v>1</v>
      </c>
      <c r="CH114" s="4">
        <f t="shared" ref="CH114" si="340">AVERAGE(AH100:AH114)</f>
        <v>0</v>
      </c>
      <c r="CI114" s="4">
        <f t="shared" ref="CI114" si="341">AVERAGE(AI100:AI114)</f>
        <v>0.15999999642372131</v>
      </c>
      <c r="CJ114" s="4">
        <f t="shared" ref="CJ114" si="342">AVERAGE(AJ100:AJ114)</f>
        <v>111115</v>
      </c>
      <c r="CK114" s="4">
        <f t="shared" ref="CK114" si="343">AVERAGE(AK100:AK114)</f>
        <v>0.58325403510199647</v>
      </c>
      <c r="CL114" s="4">
        <f t="shared" ref="CL114" si="344">AVERAGE(AL100:AL114)</f>
        <v>2.8843198072640163E-3</v>
      </c>
      <c r="CM114" s="4">
        <f t="shared" ref="CM114" si="345">AVERAGE(AM100:AM114)</f>
        <v>300.70572611490883</v>
      </c>
      <c r="CN114" s="4">
        <f t="shared" ref="CN114" si="346">AVERAGE(AN100:AN114)</f>
        <v>302.30012537638345</v>
      </c>
      <c r="CO114" s="4">
        <f t="shared" ref="CO114" si="347">AVERAGE(AO100:AO114)</f>
        <v>271.90405512038728</v>
      </c>
      <c r="CP114" s="4">
        <f t="shared" ref="CP114" si="348">AVERAGE(AP100:AP114)</f>
        <v>1.9306556195395892</v>
      </c>
      <c r="CQ114" s="4">
        <f t="shared" ref="CQ114" si="349">AVERAGE(AQ100:AQ114)</f>
        <v>3.6976581865332978</v>
      </c>
      <c r="CR114" s="4">
        <f t="shared" ref="CR114" si="350">AVERAGE(AR100:AR114)</f>
        <v>50.249114970772766</v>
      </c>
      <c r="CS114" s="4">
        <f t="shared" ref="CS114" si="351">AVERAGE(AS100:AS114)</f>
        <v>30.048669541288724</v>
      </c>
      <c r="CT114" s="4">
        <f t="shared" ref="CT114" si="352">AVERAGE(AT100:AT114)</f>
        <v>28.352925745646157</v>
      </c>
      <c r="CU114" s="4">
        <f t="shared" ref="CU114" si="353">AVERAGE(AU100:AU114)</f>
        <v>3.8736203877076254</v>
      </c>
      <c r="CV114" s="4">
        <f t="shared" ref="CV114" si="354">AVERAGE(AV100:AV114)</f>
        <v>9.2607094477312787E-2</v>
      </c>
      <c r="CW114" s="4">
        <f t="shared" ref="CW114" si="355">AVERAGE(AW100:AW114)</f>
        <v>1.4864807548485921</v>
      </c>
      <c r="CX114" s="4">
        <f t="shared" ref="CX114" si="356">AVERAGE(AX100:AX114)</f>
        <v>2.3871396328590326</v>
      </c>
      <c r="CY114" s="4">
        <f t="shared" ref="CY114" si="357">AVERAGE(AY100:AY114)</f>
        <v>5.8152017295809724E-2</v>
      </c>
      <c r="CZ114" s="4">
        <f t="shared" ref="CZ114" si="358">AVERAGE(AZ100:AZ114)</f>
        <v>16.802824769495157</v>
      </c>
      <c r="DA114" s="4">
        <f t="shared" ref="DA114" si="359">AVERAGE(BA100:BA114)</f>
        <v>0.59566654300342081</v>
      </c>
      <c r="DB114" s="4">
        <f t="shared" ref="DB114" si="360">AVERAGE(BB100:BB114)</f>
        <v>40.038410010371031</v>
      </c>
      <c r="DC114" s="4">
        <f t="shared" ref="DC114" si="361">AVERAGE(BC100:BC114)</f>
        <v>379.47177828804769</v>
      </c>
      <c r="DD114" s="4">
        <f t="shared" ref="DD114" si="362">AVERAGE(BD100:BD114)</f>
        <v>8.5792846373517161E-3</v>
      </c>
    </row>
    <row r="115" spans="1:108" x14ac:dyDescent="0.25">
      <c r="A115" s="1">
        <v>106</v>
      </c>
      <c r="B115" s="1" t="s">
        <v>141</v>
      </c>
      <c r="C115" s="1">
        <v>5671.5</v>
      </c>
      <c r="D115" s="1">
        <v>0</v>
      </c>
      <c r="E115">
        <f t="shared" si="182"/>
        <v>7.7306256492379095</v>
      </c>
      <c r="F115">
        <f t="shared" si="183"/>
        <v>7.8671116408382119E-2</v>
      </c>
      <c r="G115">
        <f t="shared" si="184"/>
        <v>212.99365307993307</v>
      </c>
      <c r="H115">
        <f t="shared" si="185"/>
        <v>2.0485449164763652</v>
      </c>
      <c r="I115">
        <f t="shared" si="186"/>
        <v>1.871447662009591</v>
      </c>
      <c r="J115">
        <f t="shared" si="187"/>
        <v>31.291915893554687</v>
      </c>
      <c r="K115" s="1">
        <v>6</v>
      </c>
      <c r="L115">
        <f t="shared" si="188"/>
        <v>1.4200000166893005</v>
      </c>
      <c r="M115" s="1">
        <v>1</v>
      </c>
      <c r="N115">
        <f t="shared" si="189"/>
        <v>2.8400000333786011</v>
      </c>
      <c r="O115" s="1">
        <v>33.770195007324219</v>
      </c>
      <c r="P115" s="1">
        <v>31.291915893554687</v>
      </c>
      <c r="Q115" s="1">
        <v>35.104946136474609</v>
      </c>
      <c r="R115" s="1">
        <v>401.3541259765625</v>
      </c>
      <c r="S115" s="1">
        <v>386.73663330078125</v>
      </c>
      <c r="T115" s="1">
        <v>33.520496368408203</v>
      </c>
      <c r="U115" s="1">
        <v>36.904273986816406</v>
      </c>
      <c r="V115" s="1">
        <v>46.760574340820312</v>
      </c>
      <c r="W115" s="1">
        <v>51.480888366699219</v>
      </c>
      <c r="X115" s="1">
        <v>349.83590698242187</v>
      </c>
      <c r="Y115" s="1">
        <v>1699.9039306640625</v>
      </c>
      <c r="Z115" s="1">
        <v>2.5804746150970459</v>
      </c>
      <c r="AA115" s="1">
        <v>73.584053039550781</v>
      </c>
      <c r="AB115" s="1">
        <v>-2.0639760494232178</v>
      </c>
      <c r="AC115" s="1">
        <v>0.31122410297393799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90"/>
        <v>0.58305984497070296</v>
      </c>
      <c r="AL115">
        <f t="shared" si="191"/>
        <v>2.0485449164763651E-3</v>
      </c>
      <c r="AM115">
        <f t="shared" si="192"/>
        <v>304.44191589355466</v>
      </c>
      <c r="AN115">
        <f t="shared" si="193"/>
        <v>306.9201950073242</v>
      </c>
      <c r="AO115">
        <f t="shared" si="194"/>
        <v>271.9846228269198</v>
      </c>
      <c r="AP115">
        <f t="shared" si="195"/>
        <v>2.4915397982039509</v>
      </c>
      <c r="AQ115">
        <f t="shared" si="196"/>
        <v>4.5870137164416036</v>
      </c>
      <c r="AR115">
        <f t="shared" si="197"/>
        <v>62.33706254228921</v>
      </c>
      <c r="AS115">
        <f t="shared" si="198"/>
        <v>25.432788555472804</v>
      </c>
      <c r="AT115">
        <f t="shared" si="199"/>
        <v>32.531055450439453</v>
      </c>
      <c r="AU115">
        <f t="shared" si="200"/>
        <v>4.9205045806215066</v>
      </c>
      <c r="AV115">
        <f t="shared" si="201"/>
        <v>7.6550581329466877E-2</v>
      </c>
      <c r="AW115">
        <f t="shared" si="202"/>
        <v>2.7155660544320126</v>
      </c>
      <c r="AX115">
        <f t="shared" si="203"/>
        <v>2.204938526189494</v>
      </c>
      <c r="AY115">
        <f t="shared" si="204"/>
        <v>4.8030215973857399E-2</v>
      </c>
      <c r="AZ115">
        <f t="shared" si="205"/>
        <v>15.672936265321475</v>
      </c>
      <c r="BA115">
        <f t="shared" si="206"/>
        <v>0.55074599802465307</v>
      </c>
      <c r="BB115">
        <f t="shared" si="207"/>
        <v>58.228137091814936</v>
      </c>
      <c r="BC115">
        <f t="shared" si="208"/>
        <v>383.06186410929797</v>
      </c>
      <c r="BD115">
        <f t="shared" si="209"/>
        <v>1.1751102688230241E-2</v>
      </c>
    </row>
    <row r="116" spans="1:108" x14ac:dyDescent="0.25">
      <c r="A116" s="1">
        <v>107</v>
      </c>
      <c r="B116" s="1" t="s">
        <v>141</v>
      </c>
      <c r="C116" s="1">
        <v>5672</v>
      </c>
      <c r="D116" s="1">
        <v>0</v>
      </c>
      <c r="E116">
        <f t="shared" si="182"/>
        <v>7.7408509830199348</v>
      </c>
      <c r="F116">
        <f t="shared" si="183"/>
        <v>7.8750685998422651E-2</v>
      </c>
      <c r="G116">
        <f t="shared" si="184"/>
        <v>212.96132425479212</v>
      </c>
      <c r="H116">
        <f t="shared" si="185"/>
        <v>2.0494835051884728</v>
      </c>
      <c r="I116">
        <f t="shared" si="186"/>
        <v>1.8704664238762962</v>
      </c>
      <c r="J116">
        <f t="shared" si="187"/>
        <v>31.288331985473633</v>
      </c>
      <c r="K116" s="1">
        <v>6</v>
      </c>
      <c r="L116">
        <f t="shared" si="188"/>
        <v>1.4200000166893005</v>
      </c>
      <c r="M116" s="1">
        <v>1</v>
      </c>
      <c r="N116">
        <f t="shared" si="189"/>
        <v>2.8400000333786011</v>
      </c>
      <c r="O116" s="1">
        <v>33.770168304443359</v>
      </c>
      <c r="P116" s="1">
        <v>31.288331985473633</v>
      </c>
      <c r="Q116" s="1">
        <v>35.105236053466797</v>
      </c>
      <c r="R116" s="1">
        <v>401.38693237304687</v>
      </c>
      <c r="S116" s="1">
        <v>386.7509765625</v>
      </c>
      <c r="T116" s="1">
        <v>33.519699096679687</v>
      </c>
      <c r="U116" s="1">
        <v>36.905082702636719</v>
      </c>
      <c r="V116" s="1">
        <v>46.759300231933594</v>
      </c>
      <c r="W116" s="1">
        <v>51.481842041015625</v>
      </c>
      <c r="X116" s="1">
        <v>349.82986450195312</v>
      </c>
      <c r="Y116" s="1">
        <v>1699.9610595703125</v>
      </c>
      <c r="Z116" s="1">
        <v>2.5952625274658203</v>
      </c>
      <c r="AA116" s="1">
        <v>73.583686828613281</v>
      </c>
      <c r="AB116" s="1">
        <v>-2.0639760494232178</v>
      </c>
      <c r="AC116" s="1">
        <v>0.31122410297393799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90"/>
        <v>0.58304977416992176</v>
      </c>
      <c r="AL116">
        <f t="shared" si="191"/>
        <v>2.0494835051884726E-3</v>
      </c>
      <c r="AM116">
        <f t="shared" si="192"/>
        <v>304.43833198547361</v>
      </c>
      <c r="AN116">
        <f t="shared" si="193"/>
        <v>306.92016830444334</v>
      </c>
      <c r="AO116">
        <f t="shared" si="194"/>
        <v>271.99376345171549</v>
      </c>
      <c r="AP116">
        <f t="shared" si="195"/>
        <v>2.4916814741975872</v>
      </c>
      <c r="AQ116">
        <f t="shared" si="196"/>
        <v>4.5860784718511898</v>
      </c>
      <c r="AR116">
        <f t="shared" si="197"/>
        <v>62.324662836381236</v>
      </c>
      <c r="AS116">
        <f t="shared" si="198"/>
        <v>25.419580133744518</v>
      </c>
      <c r="AT116">
        <f t="shared" si="199"/>
        <v>32.529250144958496</v>
      </c>
      <c r="AU116">
        <f t="shared" si="200"/>
        <v>4.9200037697482291</v>
      </c>
      <c r="AV116">
        <f t="shared" si="201"/>
        <v>7.6625917170427008E-2</v>
      </c>
      <c r="AW116">
        <f t="shared" si="202"/>
        <v>2.7156120479748935</v>
      </c>
      <c r="AX116">
        <f t="shared" si="203"/>
        <v>2.2043917217733355</v>
      </c>
      <c r="AY116">
        <f t="shared" si="204"/>
        <v>4.8077668067474426E-2</v>
      </c>
      <c r="AZ116">
        <f t="shared" si="205"/>
        <v>15.670479390571389</v>
      </c>
      <c r="BA116">
        <f t="shared" si="206"/>
        <v>0.55064198194823943</v>
      </c>
      <c r="BB116">
        <f t="shared" si="207"/>
        <v>58.24291784779907</v>
      </c>
      <c r="BC116">
        <f t="shared" si="208"/>
        <v>383.07134673705775</v>
      </c>
      <c r="BD116">
        <f t="shared" si="209"/>
        <v>1.1769341448175461E-2</v>
      </c>
    </row>
    <row r="117" spans="1:108" x14ac:dyDescent="0.25">
      <c r="A117" s="1">
        <v>108</v>
      </c>
      <c r="B117" s="1" t="s">
        <v>142</v>
      </c>
      <c r="C117" s="1">
        <v>5672.5</v>
      </c>
      <c r="D117" s="1">
        <v>0</v>
      </c>
      <c r="E117">
        <f t="shared" si="182"/>
        <v>7.7172411191011614</v>
      </c>
      <c r="F117">
        <f t="shared" si="183"/>
        <v>7.8786653181919256E-2</v>
      </c>
      <c r="G117">
        <f t="shared" si="184"/>
        <v>213.56229223136936</v>
      </c>
      <c r="H117">
        <f t="shared" si="185"/>
        <v>2.0496961228805617</v>
      </c>
      <c r="I117">
        <f t="shared" si="186"/>
        <v>1.8698390919645669</v>
      </c>
      <c r="J117">
        <f t="shared" si="187"/>
        <v>31.286373138427734</v>
      </c>
      <c r="K117" s="1">
        <v>6</v>
      </c>
      <c r="L117">
        <f t="shared" si="188"/>
        <v>1.4200000166893005</v>
      </c>
      <c r="M117" s="1">
        <v>1</v>
      </c>
      <c r="N117">
        <f t="shared" si="189"/>
        <v>2.8400000333786011</v>
      </c>
      <c r="O117" s="1">
        <v>33.770614624023437</v>
      </c>
      <c r="P117" s="1">
        <v>31.286373138427734</v>
      </c>
      <c r="Q117" s="1">
        <v>35.105308532714844</v>
      </c>
      <c r="R117" s="1">
        <v>401.39413452148437</v>
      </c>
      <c r="S117" s="1">
        <v>386.79873657226562</v>
      </c>
      <c r="T117" s="1">
        <v>33.520938873291016</v>
      </c>
      <c r="U117" s="1">
        <v>36.906581878662109</v>
      </c>
      <c r="V117" s="1">
        <v>46.759967803955078</v>
      </c>
      <c r="W117" s="1">
        <v>51.482761383056641</v>
      </c>
      <c r="X117" s="1">
        <v>349.83880615234375</v>
      </c>
      <c r="Y117" s="1">
        <v>1699.9595947265625</v>
      </c>
      <c r="Z117" s="1">
        <v>2.6629679203033447</v>
      </c>
      <c r="AA117" s="1">
        <v>73.583847045898438</v>
      </c>
      <c r="AB117" s="1">
        <v>-2.0639760494232178</v>
      </c>
      <c r="AC117" s="1">
        <v>0.31122410297393799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90"/>
        <v>0.58306467692057284</v>
      </c>
      <c r="AL117">
        <f t="shared" si="191"/>
        <v>2.0496961228805618E-3</v>
      </c>
      <c r="AM117">
        <f t="shared" si="192"/>
        <v>304.43637313842771</v>
      </c>
      <c r="AN117">
        <f t="shared" si="193"/>
        <v>306.92061462402341</v>
      </c>
      <c r="AO117">
        <f t="shared" si="194"/>
        <v>271.99352907672073</v>
      </c>
      <c r="AP117">
        <f t="shared" si="195"/>
        <v>2.4919204944034234</v>
      </c>
      <c r="AQ117">
        <f t="shared" si="196"/>
        <v>4.5855673679109668</v>
      </c>
      <c r="AR117">
        <f t="shared" si="197"/>
        <v>62.317581262782944</v>
      </c>
      <c r="AS117">
        <f t="shared" si="198"/>
        <v>25.410999384120835</v>
      </c>
      <c r="AT117">
        <f t="shared" si="199"/>
        <v>32.528493881225586</v>
      </c>
      <c r="AU117">
        <f t="shared" si="200"/>
        <v>4.9197939873583545</v>
      </c>
      <c r="AV117">
        <f t="shared" si="201"/>
        <v>7.6659969259387492E-2</v>
      </c>
      <c r="AW117">
        <f t="shared" si="202"/>
        <v>2.7157282759463999</v>
      </c>
      <c r="AX117">
        <f t="shared" si="203"/>
        <v>2.2040657114119546</v>
      </c>
      <c r="AY117">
        <f t="shared" si="204"/>
        <v>4.809911671494508E-2</v>
      </c>
      <c r="AZ117">
        <f t="shared" si="205"/>
        <v>15.714735046324547</v>
      </c>
      <c r="BA117">
        <f t="shared" si="206"/>
        <v>0.55212768822338054</v>
      </c>
      <c r="BB117">
        <f t="shared" si="207"/>
        <v>58.252907068006586</v>
      </c>
      <c r="BC117">
        <f t="shared" si="208"/>
        <v>383.13032974538527</v>
      </c>
      <c r="BD117">
        <f t="shared" si="209"/>
        <v>1.1733650270683479E-2</v>
      </c>
    </row>
    <row r="118" spans="1:108" x14ac:dyDescent="0.25">
      <c r="A118" s="1">
        <v>109</v>
      </c>
      <c r="B118" s="1" t="s">
        <v>142</v>
      </c>
      <c r="C118" s="1">
        <v>5673</v>
      </c>
      <c r="D118" s="1">
        <v>0</v>
      </c>
      <c r="E118">
        <f t="shared" si="182"/>
        <v>7.678499338775536</v>
      </c>
      <c r="F118">
        <f t="shared" si="183"/>
        <v>7.8783682283274106E-2</v>
      </c>
      <c r="G118">
        <f t="shared" si="184"/>
        <v>214.40098902136265</v>
      </c>
      <c r="H118">
        <f t="shared" si="185"/>
        <v>2.0490514986113628</v>
      </c>
      <c r="I118">
        <f t="shared" si="186"/>
        <v>1.8693273122180516</v>
      </c>
      <c r="J118">
        <f t="shared" si="187"/>
        <v>31.284259796142578</v>
      </c>
      <c r="K118" s="1">
        <v>6</v>
      </c>
      <c r="L118">
        <f t="shared" si="188"/>
        <v>1.4200000166893005</v>
      </c>
      <c r="M118" s="1">
        <v>1</v>
      </c>
      <c r="N118">
        <f t="shared" si="189"/>
        <v>2.8400000333786011</v>
      </c>
      <c r="O118" s="1">
        <v>33.771102905273437</v>
      </c>
      <c r="P118" s="1">
        <v>31.284259796142578</v>
      </c>
      <c r="Q118" s="1">
        <v>35.105239868164062</v>
      </c>
      <c r="R118" s="1">
        <v>401.38168334960937</v>
      </c>
      <c r="S118" s="1">
        <v>386.85333251953125</v>
      </c>
      <c r="T118" s="1">
        <v>33.521553039550781</v>
      </c>
      <c r="U118" s="1">
        <v>36.906047821044922</v>
      </c>
      <c r="V118" s="1">
        <v>46.759540557861328</v>
      </c>
      <c r="W118" s="1">
        <v>51.480606079101563</v>
      </c>
      <c r="X118" s="1">
        <v>349.84762573242187</v>
      </c>
      <c r="Y118" s="1">
        <v>1699.9891357421875</v>
      </c>
      <c r="Z118" s="1">
        <v>2.6875975131988525</v>
      </c>
      <c r="AA118" s="1">
        <v>73.583839416503906</v>
      </c>
      <c r="AB118" s="1">
        <v>-2.0639760494232178</v>
      </c>
      <c r="AC118" s="1">
        <v>0.31122410297393799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90"/>
        <v>0.58307937622070305</v>
      </c>
      <c r="AL118">
        <f t="shared" si="191"/>
        <v>2.0490514986113628E-3</v>
      </c>
      <c r="AM118">
        <f t="shared" si="192"/>
        <v>304.43425979614256</v>
      </c>
      <c r="AN118">
        <f t="shared" si="193"/>
        <v>306.92110290527341</v>
      </c>
      <c r="AO118">
        <f t="shared" si="194"/>
        <v>271.99825563911509</v>
      </c>
      <c r="AP118">
        <f t="shared" si="195"/>
        <v>2.4926905095623115</v>
      </c>
      <c r="AQ118">
        <f t="shared" si="196"/>
        <v>4.5850160085796352</v>
      </c>
      <c r="AR118">
        <f t="shared" si="197"/>
        <v>62.31009478354666</v>
      </c>
      <c r="AS118">
        <f t="shared" si="198"/>
        <v>25.404046962501738</v>
      </c>
      <c r="AT118">
        <f t="shared" si="199"/>
        <v>32.527681350708008</v>
      </c>
      <c r="AU118">
        <f t="shared" si="200"/>
        <v>4.9195686056221231</v>
      </c>
      <c r="AV118">
        <f t="shared" si="201"/>
        <v>7.6657156579842747E-2</v>
      </c>
      <c r="AW118">
        <f t="shared" si="202"/>
        <v>2.7156886963615836</v>
      </c>
      <c r="AX118">
        <f t="shared" si="203"/>
        <v>2.2038799092605394</v>
      </c>
      <c r="AY118">
        <f t="shared" si="204"/>
        <v>4.8097345068341048E-2</v>
      </c>
      <c r="AZ118">
        <f t="shared" si="205"/>
        <v>15.776447946887565</v>
      </c>
      <c r="BA118">
        <f t="shared" si="206"/>
        <v>0.55421776419759305</v>
      </c>
      <c r="BB118">
        <f t="shared" si="207"/>
        <v>58.259448181728992</v>
      </c>
      <c r="BC118">
        <f t="shared" si="208"/>
        <v>383.20334167956105</v>
      </c>
      <c r="BD118">
        <f t="shared" si="209"/>
        <v>1.167383176723205E-2</v>
      </c>
    </row>
    <row r="119" spans="1:108" x14ac:dyDescent="0.25">
      <c r="A119" s="1">
        <v>110</v>
      </c>
      <c r="B119" s="1" t="s">
        <v>143</v>
      </c>
      <c r="C119" s="1">
        <v>5673.5</v>
      </c>
      <c r="D119" s="1">
        <v>0</v>
      </c>
      <c r="E119">
        <f t="shared" si="182"/>
        <v>7.6256477190574223</v>
      </c>
      <c r="F119">
        <f t="shared" si="183"/>
        <v>7.8806493469551014E-2</v>
      </c>
      <c r="G119">
        <f t="shared" si="184"/>
        <v>215.553033320461</v>
      </c>
      <c r="H119">
        <f t="shared" si="185"/>
        <v>2.0488302958381324</v>
      </c>
      <c r="I119">
        <f t="shared" si="186"/>
        <v>1.8686130840706117</v>
      </c>
      <c r="J119">
        <f t="shared" si="187"/>
        <v>31.281671524047852</v>
      </c>
      <c r="K119" s="1">
        <v>6</v>
      </c>
      <c r="L119">
        <f t="shared" si="188"/>
        <v>1.4200000166893005</v>
      </c>
      <c r="M119" s="1">
        <v>1</v>
      </c>
      <c r="N119">
        <f t="shared" si="189"/>
        <v>2.8400000333786011</v>
      </c>
      <c r="O119" s="1">
        <v>33.771080017089844</v>
      </c>
      <c r="P119" s="1">
        <v>31.281671524047852</v>
      </c>
      <c r="Q119" s="1">
        <v>35.105278015136719</v>
      </c>
      <c r="R119" s="1">
        <v>401.31954956054687</v>
      </c>
      <c r="S119" s="1">
        <v>386.8818359375</v>
      </c>
      <c r="T119" s="1">
        <v>33.522335052490234</v>
      </c>
      <c r="U119" s="1">
        <v>36.906475067138672</v>
      </c>
      <c r="V119" s="1">
        <v>46.760818481445313</v>
      </c>
      <c r="W119" s="1">
        <v>51.481407165527344</v>
      </c>
      <c r="X119" s="1">
        <v>349.84637451171875</v>
      </c>
      <c r="Y119" s="1">
        <v>1700.017333984375</v>
      </c>
      <c r="Z119" s="1">
        <v>2.6297218799591064</v>
      </c>
      <c r="AA119" s="1">
        <v>73.58404541015625</v>
      </c>
      <c r="AB119" s="1">
        <v>-2.0639760494232178</v>
      </c>
      <c r="AC119" s="1">
        <v>0.31122410297393799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90"/>
        <v>0.58307729085286453</v>
      </c>
      <c r="AL119">
        <f t="shared" si="191"/>
        <v>2.0488302958381324E-3</v>
      </c>
      <c r="AM119">
        <f t="shared" si="192"/>
        <v>304.43167152404783</v>
      </c>
      <c r="AN119">
        <f t="shared" si="193"/>
        <v>306.92108001708982</v>
      </c>
      <c r="AO119">
        <f t="shared" si="194"/>
        <v>272.00276735776424</v>
      </c>
      <c r="AP119">
        <f t="shared" si="195"/>
        <v>2.4932333823204402</v>
      </c>
      <c r="AQ119">
        <f t="shared" si="196"/>
        <v>4.584340821339743</v>
      </c>
      <c r="AR119">
        <f t="shared" si="197"/>
        <v>62.300744621836209</v>
      </c>
      <c r="AS119">
        <f t="shared" si="198"/>
        <v>25.394269554697537</v>
      </c>
      <c r="AT119">
        <f t="shared" si="199"/>
        <v>32.526375770568848</v>
      </c>
      <c r="AU119">
        <f t="shared" si="200"/>
        <v>4.9192064793746146</v>
      </c>
      <c r="AV119">
        <f t="shared" si="201"/>
        <v>7.6678752779703818E-2</v>
      </c>
      <c r="AW119">
        <f t="shared" si="202"/>
        <v>2.7157277372691313</v>
      </c>
      <c r="AX119">
        <f t="shared" si="203"/>
        <v>2.2034787421054833</v>
      </c>
      <c r="AY119">
        <f t="shared" si="204"/>
        <v>4.8110948065075418E-2</v>
      </c>
      <c r="AZ119">
        <f t="shared" si="205"/>
        <v>15.861264192149726</v>
      </c>
      <c r="BA119">
        <f t="shared" si="206"/>
        <v>0.5571547002151922</v>
      </c>
      <c r="BB119">
        <f t="shared" si="207"/>
        <v>58.269773094551837</v>
      </c>
      <c r="BC119">
        <f t="shared" si="208"/>
        <v>383.25696822632585</v>
      </c>
      <c r="BD119">
        <f t="shared" si="209"/>
        <v>1.1593912156244545E-2</v>
      </c>
    </row>
    <row r="120" spans="1:108" x14ac:dyDescent="0.25">
      <c r="A120" s="1">
        <v>111</v>
      </c>
      <c r="B120" s="1" t="s">
        <v>143</v>
      </c>
      <c r="C120" s="1">
        <v>5674</v>
      </c>
      <c r="D120" s="1">
        <v>0</v>
      </c>
      <c r="E120">
        <f t="shared" si="182"/>
        <v>7.518008612792233</v>
      </c>
      <c r="F120">
        <f t="shared" si="183"/>
        <v>7.8841710879265156E-2</v>
      </c>
      <c r="G120">
        <f t="shared" si="184"/>
        <v>217.86480714485097</v>
      </c>
      <c r="H120">
        <f t="shared" si="185"/>
        <v>2.0494468742498042</v>
      </c>
      <c r="I120">
        <f t="shared" si="186"/>
        <v>1.8683532791220716</v>
      </c>
      <c r="J120">
        <f t="shared" si="187"/>
        <v>31.280906677246094</v>
      </c>
      <c r="K120" s="1">
        <v>6</v>
      </c>
      <c r="L120">
        <f t="shared" si="188"/>
        <v>1.4200000166893005</v>
      </c>
      <c r="M120" s="1">
        <v>1</v>
      </c>
      <c r="N120">
        <f t="shared" si="189"/>
        <v>2.8400000333786011</v>
      </c>
      <c r="O120" s="1">
        <v>33.771327972412109</v>
      </c>
      <c r="P120" s="1">
        <v>31.280906677246094</v>
      </c>
      <c r="Q120" s="1">
        <v>35.104888916015625</v>
      </c>
      <c r="R120" s="1">
        <v>401.1904296875</v>
      </c>
      <c r="S120" s="1">
        <v>386.936767578125</v>
      </c>
      <c r="T120" s="1">
        <v>33.522369384765625</v>
      </c>
      <c r="U120" s="1">
        <v>36.907512664794922</v>
      </c>
      <c r="V120" s="1">
        <v>46.75994873046875</v>
      </c>
      <c r="W120" s="1">
        <v>51.481845855712891</v>
      </c>
      <c r="X120" s="1">
        <v>349.84756469726562</v>
      </c>
      <c r="Y120" s="1">
        <v>1700.047607421875</v>
      </c>
      <c r="Z120" s="1">
        <v>2.5989627838134766</v>
      </c>
      <c r="AA120" s="1">
        <v>73.583610534667969</v>
      </c>
      <c r="AB120" s="1">
        <v>-2.0639760494232178</v>
      </c>
      <c r="AC120" s="1">
        <v>0.31122410297393799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90"/>
        <v>0.58307927449544261</v>
      </c>
      <c r="AL120">
        <f t="shared" si="191"/>
        <v>2.0494468742498044E-3</v>
      </c>
      <c r="AM120">
        <f t="shared" si="192"/>
        <v>304.43090667724607</v>
      </c>
      <c r="AN120">
        <f t="shared" si="193"/>
        <v>306.92132797241209</v>
      </c>
      <c r="AO120">
        <f t="shared" si="194"/>
        <v>272.00761110765598</v>
      </c>
      <c r="AP120">
        <f t="shared" si="195"/>
        <v>2.4931191010714429</v>
      </c>
      <c r="AQ120">
        <f t="shared" si="196"/>
        <v>4.5841413168516665</v>
      </c>
      <c r="AR120">
        <f t="shared" si="197"/>
        <v>62.298401553589265</v>
      </c>
      <c r="AS120">
        <f t="shared" si="198"/>
        <v>25.390888888794343</v>
      </c>
      <c r="AT120">
        <f t="shared" si="199"/>
        <v>32.526117324829102</v>
      </c>
      <c r="AU120">
        <f t="shared" si="200"/>
        <v>4.9191347975285176</v>
      </c>
      <c r="AV120">
        <f t="shared" si="201"/>
        <v>7.6712093750622212E-2</v>
      </c>
      <c r="AW120">
        <f t="shared" si="202"/>
        <v>2.7157880377295949</v>
      </c>
      <c r="AX120">
        <f t="shared" si="203"/>
        <v>2.2033467597989227</v>
      </c>
      <c r="AY120">
        <f t="shared" si="204"/>
        <v>4.8131948907238029E-2</v>
      </c>
      <c r="AZ120">
        <f t="shared" si="205"/>
        <v>16.031279118157261</v>
      </c>
      <c r="BA120">
        <f t="shared" si="206"/>
        <v>0.5630501554775682</v>
      </c>
      <c r="BB120">
        <f t="shared" si="207"/>
        <v>58.274291344574635</v>
      </c>
      <c r="BC120">
        <f t="shared" si="208"/>
        <v>383.36306634291924</v>
      </c>
      <c r="BD120">
        <f t="shared" si="209"/>
        <v>1.1427982053988175E-2</v>
      </c>
    </row>
    <row r="121" spans="1:108" x14ac:dyDescent="0.25">
      <c r="A121" s="1">
        <v>112</v>
      </c>
      <c r="B121" s="1" t="s">
        <v>144</v>
      </c>
      <c r="C121" s="1">
        <v>5674.5</v>
      </c>
      <c r="D121" s="1">
        <v>0</v>
      </c>
      <c r="E121">
        <f t="shared" si="182"/>
        <v>7.3954474905192438</v>
      </c>
      <c r="F121">
        <f t="shared" si="183"/>
        <v>7.8841981628136562E-2</v>
      </c>
      <c r="G121">
        <f t="shared" si="184"/>
        <v>220.39934711139679</v>
      </c>
      <c r="H121">
        <f t="shared" si="185"/>
        <v>2.0485887424897182</v>
      </c>
      <c r="I121">
        <f t="shared" si="186"/>
        <v>1.8675704922387615</v>
      </c>
      <c r="J121">
        <f t="shared" si="187"/>
        <v>31.277730941772461</v>
      </c>
      <c r="K121" s="1">
        <v>6</v>
      </c>
      <c r="L121">
        <f t="shared" si="188"/>
        <v>1.4200000166893005</v>
      </c>
      <c r="M121" s="1">
        <v>1</v>
      </c>
      <c r="N121">
        <f t="shared" si="189"/>
        <v>2.8400000333786011</v>
      </c>
      <c r="O121" s="1">
        <v>33.772106170654297</v>
      </c>
      <c r="P121" s="1">
        <v>31.277730941772461</v>
      </c>
      <c r="Q121" s="1">
        <v>35.104900360107422</v>
      </c>
      <c r="R121" s="1">
        <v>401.01638793945312</v>
      </c>
      <c r="S121" s="1">
        <v>386.97372436523437</v>
      </c>
      <c r="T121" s="1">
        <v>33.523365020751953</v>
      </c>
      <c r="U121" s="1">
        <v>36.907005310058594</v>
      </c>
      <c r="V121" s="1">
        <v>46.759162902832031</v>
      </c>
      <c r="W121" s="1">
        <v>51.478736877441406</v>
      </c>
      <c r="X121" s="1">
        <v>349.85659790039062</v>
      </c>
      <c r="Y121" s="1">
        <v>1700.0869140625</v>
      </c>
      <c r="Z121" s="1">
        <v>2.5312631130218506</v>
      </c>
      <c r="AA121" s="1">
        <v>73.583389282226563</v>
      </c>
      <c r="AB121" s="1">
        <v>-2.0639760494232178</v>
      </c>
      <c r="AC121" s="1">
        <v>0.31122410297393799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90"/>
        <v>0.58309432983398424</v>
      </c>
      <c r="AL121">
        <f t="shared" si="191"/>
        <v>2.0485887424897182E-3</v>
      </c>
      <c r="AM121">
        <f t="shared" si="192"/>
        <v>304.42773094177244</v>
      </c>
      <c r="AN121">
        <f t="shared" si="193"/>
        <v>306.92210617065427</v>
      </c>
      <c r="AO121">
        <f t="shared" si="194"/>
        <v>272.0139001700154</v>
      </c>
      <c r="AP121">
        <f t="shared" si="195"/>
        <v>2.4942158901038698</v>
      </c>
      <c r="AQ121">
        <f t="shared" si="196"/>
        <v>4.5833130312100057</v>
      </c>
      <c r="AR121">
        <f t="shared" si="197"/>
        <v>62.287332452584728</v>
      </c>
      <c r="AS121">
        <f t="shared" si="198"/>
        <v>25.380327142526134</v>
      </c>
      <c r="AT121">
        <f t="shared" si="199"/>
        <v>32.524918556213379</v>
      </c>
      <c r="AU121">
        <f t="shared" si="200"/>
        <v>4.9188023220336197</v>
      </c>
      <c r="AV121">
        <f t="shared" si="201"/>
        <v>7.6712350070452864E-2</v>
      </c>
      <c r="AW121">
        <f t="shared" si="202"/>
        <v>2.7157425389712442</v>
      </c>
      <c r="AX121">
        <f t="shared" si="203"/>
        <v>2.2030597830623755</v>
      </c>
      <c r="AY121">
        <f t="shared" si="204"/>
        <v>4.813211035849E-2</v>
      </c>
      <c r="AZ121">
        <f t="shared" si="205"/>
        <v>16.217730956046488</v>
      </c>
      <c r="BA121">
        <f t="shared" si="206"/>
        <v>0.56954602660148312</v>
      </c>
      <c r="BB121">
        <f t="shared" si="207"/>
        <v>58.284493746796116</v>
      </c>
      <c r="BC121">
        <f t="shared" si="208"/>
        <v>383.45828281774828</v>
      </c>
      <c r="BD121">
        <f t="shared" si="209"/>
        <v>1.1240855454954259E-2</v>
      </c>
    </row>
    <row r="122" spans="1:108" x14ac:dyDescent="0.25">
      <c r="A122" s="1">
        <v>113</v>
      </c>
      <c r="B122" s="1" t="s">
        <v>144</v>
      </c>
      <c r="C122" s="1">
        <v>5675</v>
      </c>
      <c r="D122" s="1">
        <v>0</v>
      </c>
      <c r="E122">
        <f t="shared" si="182"/>
        <v>7.2585834416854169</v>
      </c>
      <c r="F122">
        <f t="shared" si="183"/>
        <v>7.8909878453851251E-2</v>
      </c>
      <c r="G122">
        <f t="shared" si="184"/>
        <v>223.33328432058877</v>
      </c>
      <c r="H122">
        <f t="shared" si="185"/>
        <v>2.0497106788920378</v>
      </c>
      <c r="I122">
        <f t="shared" si="186"/>
        <v>1.8670307513268409</v>
      </c>
      <c r="J122">
        <f t="shared" si="187"/>
        <v>31.276315689086914</v>
      </c>
      <c r="K122" s="1">
        <v>6</v>
      </c>
      <c r="L122">
        <f t="shared" si="188"/>
        <v>1.4200000166893005</v>
      </c>
      <c r="M122" s="1">
        <v>1</v>
      </c>
      <c r="N122">
        <f t="shared" si="189"/>
        <v>2.8400000333786011</v>
      </c>
      <c r="O122" s="1">
        <v>33.772193908691406</v>
      </c>
      <c r="P122" s="1">
        <v>31.276315689086914</v>
      </c>
      <c r="Q122" s="1">
        <v>35.104957580566406</v>
      </c>
      <c r="R122" s="1">
        <v>400.80545043945312</v>
      </c>
      <c r="S122" s="1">
        <v>386.99652099609375</v>
      </c>
      <c r="T122" s="1">
        <v>33.523815155029297</v>
      </c>
      <c r="U122" s="1">
        <v>36.909339904785156</v>
      </c>
      <c r="V122" s="1">
        <v>46.759544372558594</v>
      </c>
      <c r="W122" s="1">
        <v>51.481723785400391</v>
      </c>
      <c r="X122" s="1">
        <v>349.85250854492187</v>
      </c>
      <c r="Y122" s="1">
        <v>1700.075439453125</v>
      </c>
      <c r="Z122" s="1">
        <v>2.4820122718811035</v>
      </c>
      <c r="AA122" s="1">
        <v>73.583358764648438</v>
      </c>
      <c r="AB122" s="1">
        <v>-2.0639760494232178</v>
      </c>
      <c r="AC122" s="1">
        <v>0.31122410297393799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90"/>
        <v>0.58308751424153638</v>
      </c>
      <c r="AL122">
        <f t="shared" si="191"/>
        <v>2.0497106788920378E-3</v>
      </c>
      <c r="AM122">
        <f t="shared" si="192"/>
        <v>304.42631568908689</v>
      </c>
      <c r="AN122">
        <f t="shared" si="193"/>
        <v>306.92219390869138</v>
      </c>
      <c r="AO122">
        <f t="shared" si="194"/>
        <v>272.01206423255644</v>
      </c>
      <c r="AP122">
        <f t="shared" si="195"/>
        <v>2.4938331183417235</v>
      </c>
      <c r="AQ122">
        <f t="shared" si="196"/>
        <v>4.5829439513070023</v>
      </c>
      <c r="AR122">
        <f t="shared" si="197"/>
        <v>62.282342478620045</v>
      </c>
      <c r="AS122">
        <f t="shared" si="198"/>
        <v>25.373002573834889</v>
      </c>
      <c r="AT122">
        <f t="shared" si="199"/>
        <v>32.52425479888916</v>
      </c>
      <c r="AU122">
        <f t="shared" si="200"/>
        <v>4.9186182390025284</v>
      </c>
      <c r="AV122">
        <f t="shared" si="201"/>
        <v>7.6776626964190686E-2</v>
      </c>
      <c r="AW122">
        <f t="shared" si="202"/>
        <v>2.7159131999801613</v>
      </c>
      <c r="AX122">
        <f t="shared" si="203"/>
        <v>2.202705039022367</v>
      </c>
      <c r="AY122">
        <f t="shared" si="204"/>
        <v>4.8172597350735737E-2</v>
      </c>
      <c r="AZ122">
        <f t="shared" si="205"/>
        <v>16.433613184249115</v>
      </c>
      <c r="BA122">
        <f t="shared" si="206"/>
        <v>0.57709377786071381</v>
      </c>
      <c r="BB122">
        <f t="shared" si="207"/>
        <v>58.294219705073239</v>
      </c>
      <c r="BC122">
        <f t="shared" si="208"/>
        <v>383.54613806260562</v>
      </c>
      <c r="BD122">
        <f t="shared" si="209"/>
        <v>1.1032139706439932E-2</v>
      </c>
    </row>
    <row r="123" spans="1:108" x14ac:dyDescent="0.25">
      <c r="A123" s="1">
        <v>114</v>
      </c>
      <c r="B123" s="1" t="s">
        <v>145</v>
      </c>
      <c r="C123" s="1">
        <v>5675.5</v>
      </c>
      <c r="D123" s="1">
        <v>0</v>
      </c>
      <c r="E123">
        <f t="shared" si="182"/>
        <v>7.1313355381655672</v>
      </c>
      <c r="F123">
        <f t="shared" si="183"/>
        <v>7.8979360307332963E-2</v>
      </c>
      <c r="G123">
        <f t="shared" si="184"/>
        <v>226.05490807782436</v>
      </c>
      <c r="H123">
        <f t="shared" si="185"/>
        <v>2.0511815418666042</v>
      </c>
      <c r="I123">
        <f t="shared" si="186"/>
        <v>1.866777963583754</v>
      </c>
      <c r="J123">
        <f t="shared" si="187"/>
        <v>31.275951385498047</v>
      </c>
      <c r="K123" s="1">
        <v>6</v>
      </c>
      <c r="L123">
        <f t="shared" si="188"/>
        <v>1.4200000166893005</v>
      </c>
      <c r="M123" s="1">
        <v>1</v>
      </c>
      <c r="N123">
        <f t="shared" si="189"/>
        <v>2.8400000333786011</v>
      </c>
      <c r="O123" s="1">
        <v>33.772483825683594</v>
      </c>
      <c r="P123" s="1">
        <v>31.275951385498047</v>
      </c>
      <c r="Q123" s="1">
        <v>35.104530334472656</v>
      </c>
      <c r="R123" s="1">
        <v>400.59701538085937</v>
      </c>
      <c r="S123" s="1">
        <v>387.00567626953125</v>
      </c>
      <c r="T123" s="1">
        <v>33.523487091064453</v>
      </c>
      <c r="U123" s="1">
        <v>36.911342620849609</v>
      </c>
      <c r="V123" s="1">
        <v>46.758502960205078</v>
      </c>
      <c r="W123" s="1">
        <v>51.483879089355469</v>
      </c>
      <c r="X123" s="1">
        <v>349.86196899414062</v>
      </c>
      <c r="Y123" s="1">
        <v>1700.0499267578125</v>
      </c>
      <c r="Z123" s="1">
        <v>2.4733784198760986</v>
      </c>
      <c r="AA123" s="1">
        <v>73.583641052246094</v>
      </c>
      <c r="AB123" s="1">
        <v>-2.0639760494232178</v>
      </c>
      <c r="AC123" s="1">
        <v>0.31122410297393799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90"/>
        <v>0.58310328165690095</v>
      </c>
      <c r="AL123">
        <f t="shared" si="191"/>
        <v>2.0511815418666041E-3</v>
      </c>
      <c r="AM123">
        <f t="shared" si="192"/>
        <v>304.42595138549802</v>
      </c>
      <c r="AN123">
        <f t="shared" si="193"/>
        <v>306.92248382568357</v>
      </c>
      <c r="AO123">
        <f t="shared" si="194"/>
        <v>272.00798220139768</v>
      </c>
      <c r="AP123">
        <f t="shared" si="195"/>
        <v>2.4931190791440385</v>
      </c>
      <c r="AQ123">
        <f t="shared" si="196"/>
        <v>4.5828489497528242</v>
      </c>
      <c r="AR123">
        <f t="shared" si="197"/>
        <v>62.280812477040861</v>
      </c>
      <c r="AS123">
        <f t="shared" si="198"/>
        <v>25.369469856191252</v>
      </c>
      <c r="AT123">
        <f t="shared" si="199"/>
        <v>32.52421760559082</v>
      </c>
      <c r="AU123">
        <f t="shared" si="200"/>
        <v>4.9186079241824938</v>
      </c>
      <c r="AV123">
        <f t="shared" si="201"/>
        <v>7.6842401283898812E-2</v>
      </c>
      <c r="AW123">
        <f t="shared" si="202"/>
        <v>2.7160709861690702</v>
      </c>
      <c r="AX123">
        <f t="shared" si="203"/>
        <v>2.2025369380134237</v>
      </c>
      <c r="AY123">
        <f t="shared" si="204"/>
        <v>4.821402782155243E-2</v>
      </c>
      <c r="AZ123">
        <f t="shared" si="205"/>
        <v>16.633943214097116</v>
      </c>
      <c r="BA123">
        <f t="shared" si="206"/>
        <v>0.58411264211119152</v>
      </c>
      <c r="BB123">
        <f t="shared" si="207"/>
        <v>58.299984306792894</v>
      </c>
      <c r="BC123">
        <f t="shared" si="208"/>
        <v>383.61578089510397</v>
      </c>
      <c r="BD123">
        <f t="shared" si="209"/>
        <v>1.0837842723556038E-2</v>
      </c>
    </row>
    <row r="124" spans="1:108" x14ac:dyDescent="0.25">
      <c r="A124" s="1">
        <v>115</v>
      </c>
      <c r="B124" s="1" t="s">
        <v>145</v>
      </c>
      <c r="C124" s="1">
        <v>5676</v>
      </c>
      <c r="D124" s="1">
        <v>0</v>
      </c>
      <c r="E124">
        <f t="shared" si="182"/>
        <v>7.0694561718000273</v>
      </c>
      <c r="F124">
        <f t="shared" si="183"/>
        <v>7.8933077101597138E-2</v>
      </c>
      <c r="G124">
        <f t="shared" si="184"/>
        <v>227.18839598911191</v>
      </c>
      <c r="H124">
        <f t="shared" si="185"/>
        <v>2.0508057643582052</v>
      </c>
      <c r="I124">
        <f t="shared" si="186"/>
        <v>1.8674994559695932</v>
      </c>
      <c r="J124">
        <f t="shared" si="187"/>
        <v>31.278692245483398</v>
      </c>
      <c r="K124" s="1">
        <v>6</v>
      </c>
      <c r="L124">
        <f t="shared" si="188"/>
        <v>1.4200000166893005</v>
      </c>
      <c r="M124" s="1">
        <v>1</v>
      </c>
      <c r="N124">
        <f t="shared" si="189"/>
        <v>2.8400000333786011</v>
      </c>
      <c r="O124" s="1">
        <v>33.772552490234375</v>
      </c>
      <c r="P124" s="1">
        <v>31.278692245483398</v>
      </c>
      <c r="Q124" s="1">
        <v>35.104473114013672</v>
      </c>
      <c r="R124" s="1">
        <v>400.45211791992187</v>
      </c>
      <c r="S124" s="1">
        <v>386.96810913085937</v>
      </c>
      <c r="T124" s="1">
        <v>33.524070739746094</v>
      </c>
      <c r="U124" s="1">
        <v>36.911098480224609</v>
      </c>
      <c r="V124" s="1">
        <v>46.759334564208984</v>
      </c>
      <c r="W124" s="1">
        <v>51.483554840087891</v>
      </c>
      <c r="X124" s="1">
        <v>349.88345336914062</v>
      </c>
      <c r="Y124" s="1">
        <v>1700.016357421875</v>
      </c>
      <c r="Z124" s="1">
        <v>2.4549002647399902</v>
      </c>
      <c r="AA124" s="1">
        <v>73.583946228027344</v>
      </c>
      <c r="AB124" s="1">
        <v>-2.0639760494232178</v>
      </c>
      <c r="AC124" s="1">
        <v>0.31122410297393799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90"/>
        <v>0.5831390889485677</v>
      </c>
      <c r="AL124">
        <f t="shared" si="191"/>
        <v>2.0508057643582054E-3</v>
      </c>
      <c r="AM124">
        <f t="shared" si="192"/>
        <v>304.42869224548338</v>
      </c>
      <c r="AN124">
        <f t="shared" si="193"/>
        <v>306.92255249023435</v>
      </c>
      <c r="AO124">
        <f t="shared" si="194"/>
        <v>272.00261110776773</v>
      </c>
      <c r="AP124">
        <f t="shared" si="195"/>
        <v>2.492859703316475</v>
      </c>
      <c r="AQ124">
        <f t="shared" si="196"/>
        <v>4.5835637417558628</v>
      </c>
      <c r="AR124">
        <f t="shared" si="197"/>
        <v>62.290268145608536</v>
      </c>
      <c r="AS124">
        <f t="shared" si="198"/>
        <v>25.379169665383927</v>
      </c>
      <c r="AT124">
        <f t="shared" si="199"/>
        <v>32.525622367858887</v>
      </c>
      <c r="AU124">
        <f t="shared" si="200"/>
        <v>4.9189975200730123</v>
      </c>
      <c r="AV124">
        <f t="shared" si="201"/>
        <v>7.6798588086293293E-2</v>
      </c>
      <c r="AW124">
        <f t="shared" si="202"/>
        <v>2.7160642857862696</v>
      </c>
      <c r="AX124">
        <f t="shared" si="203"/>
        <v>2.2029332342867427</v>
      </c>
      <c r="AY124">
        <f t="shared" si="204"/>
        <v>4.8186430372601723E-2</v>
      </c>
      <c r="AZ124">
        <f t="shared" si="205"/>
        <v>16.717418714094595</v>
      </c>
      <c r="BA124">
        <f t="shared" si="206"/>
        <v>0.58709849889021359</v>
      </c>
      <c r="BB124">
        <f t="shared" si="207"/>
        <v>58.289509643430513</v>
      </c>
      <c r="BC124">
        <f t="shared" si="208"/>
        <v>383.60762824361927</v>
      </c>
      <c r="BD124">
        <f t="shared" si="209"/>
        <v>1.0742099566337321E-2</v>
      </c>
    </row>
    <row r="125" spans="1:108" x14ac:dyDescent="0.25">
      <c r="A125" s="1">
        <v>116</v>
      </c>
      <c r="B125" s="1" t="s">
        <v>146</v>
      </c>
      <c r="C125" s="1">
        <v>5677</v>
      </c>
      <c r="D125" s="1">
        <v>0</v>
      </c>
      <c r="E125">
        <f t="shared" si="182"/>
        <v>7.0584453157717233</v>
      </c>
      <c r="F125">
        <f t="shared" si="183"/>
        <v>7.902991942227279E-2</v>
      </c>
      <c r="G125">
        <f t="shared" si="184"/>
        <v>227.48019986853697</v>
      </c>
      <c r="H125">
        <f t="shared" si="185"/>
        <v>2.0529105308942643</v>
      </c>
      <c r="I125">
        <f t="shared" si="186"/>
        <v>1.8671748550972049</v>
      </c>
      <c r="J125">
        <f t="shared" si="187"/>
        <v>31.278537750244141</v>
      </c>
      <c r="K125" s="1">
        <v>6</v>
      </c>
      <c r="L125">
        <f t="shared" si="188"/>
        <v>1.4200000166893005</v>
      </c>
      <c r="M125" s="1">
        <v>1</v>
      </c>
      <c r="N125">
        <f t="shared" si="189"/>
        <v>2.8400000333786011</v>
      </c>
      <c r="O125" s="1">
        <v>33.773475646972656</v>
      </c>
      <c r="P125" s="1">
        <v>31.278537750244141</v>
      </c>
      <c r="Q125" s="1">
        <v>35.104942321777344</v>
      </c>
      <c r="R125" s="1">
        <v>400.32400512695312</v>
      </c>
      <c r="S125" s="1">
        <v>386.85769653320312</v>
      </c>
      <c r="T125" s="1">
        <v>33.524600982666016</v>
      </c>
      <c r="U125" s="1">
        <v>36.915134429931641</v>
      </c>
      <c r="V125" s="1">
        <v>46.757442474365234</v>
      </c>
      <c r="W125" s="1">
        <v>51.486289978027344</v>
      </c>
      <c r="X125" s="1">
        <v>349.87893676757812</v>
      </c>
      <c r="Y125" s="1">
        <v>1700.089111328125</v>
      </c>
      <c r="Z125" s="1">
        <v>2.4204521179199219</v>
      </c>
      <c r="AA125" s="1">
        <v>73.583602905273438</v>
      </c>
      <c r="AB125" s="1">
        <v>-2.0639760494232178</v>
      </c>
      <c r="AC125" s="1">
        <v>0.31122410297393799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90"/>
        <v>0.58313156127929677</v>
      </c>
      <c r="AL125">
        <f t="shared" si="191"/>
        <v>2.0529105308942641E-3</v>
      </c>
      <c r="AM125">
        <f t="shared" si="192"/>
        <v>304.42853775024412</v>
      </c>
      <c r="AN125">
        <f t="shared" si="193"/>
        <v>306.92347564697263</v>
      </c>
      <c r="AO125">
        <f t="shared" si="194"/>
        <v>272.01425173250755</v>
      </c>
      <c r="AP125">
        <f t="shared" si="195"/>
        <v>2.4920639680664878</v>
      </c>
      <c r="AQ125">
        <f t="shared" si="196"/>
        <v>4.5835234481840823</v>
      </c>
      <c r="AR125">
        <f t="shared" si="197"/>
        <v>62.290011187473397</v>
      </c>
      <c r="AS125">
        <f t="shared" si="198"/>
        <v>25.374876757541756</v>
      </c>
      <c r="AT125">
        <f t="shared" si="199"/>
        <v>32.526006698608398</v>
      </c>
      <c r="AU125">
        <f t="shared" si="200"/>
        <v>4.9191041148021259</v>
      </c>
      <c r="AV125">
        <f t="shared" si="201"/>
        <v>7.6890260609283223E-2</v>
      </c>
      <c r="AW125">
        <f t="shared" si="202"/>
        <v>2.7163485930868774</v>
      </c>
      <c r="AX125">
        <f t="shared" si="203"/>
        <v>2.2027555217152486</v>
      </c>
      <c r="AY125">
        <f t="shared" si="204"/>
        <v>4.8244174022101176E-2</v>
      </c>
      <c r="AZ125">
        <f t="shared" si="205"/>
        <v>16.738812695938663</v>
      </c>
      <c r="BA125">
        <f t="shared" si="206"/>
        <v>0.58802035453109525</v>
      </c>
      <c r="BB125">
        <f t="shared" si="207"/>
        <v>58.2976936318112</v>
      </c>
      <c r="BC125">
        <f t="shared" si="208"/>
        <v>383.50244967957696</v>
      </c>
      <c r="BD125">
        <f t="shared" si="209"/>
        <v>1.0729816273131002E-2</v>
      </c>
    </row>
    <row r="126" spans="1:108" x14ac:dyDescent="0.25">
      <c r="A126" s="1">
        <v>117</v>
      </c>
      <c r="B126" s="1" t="s">
        <v>147</v>
      </c>
      <c r="C126" s="1">
        <v>5677.5</v>
      </c>
      <c r="D126" s="1">
        <v>0</v>
      </c>
      <c r="E126">
        <f t="shared" si="182"/>
        <v>7.1121104074867407</v>
      </c>
      <c r="F126">
        <f t="shared" si="183"/>
        <v>7.9061318530835589E-2</v>
      </c>
      <c r="G126">
        <f t="shared" si="184"/>
        <v>226.39370365884628</v>
      </c>
      <c r="H126">
        <f t="shared" si="185"/>
        <v>2.0538691317501274</v>
      </c>
      <c r="I126">
        <f t="shared" si="186"/>
        <v>1.867319564796694</v>
      </c>
      <c r="J126">
        <f t="shared" si="187"/>
        <v>31.279613494873047</v>
      </c>
      <c r="K126" s="1">
        <v>6</v>
      </c>
      <c r="L126">
        <f t="shared" si="188"/>
        <v>1.4200000166893005</v>
      </c>
      <c r="M126" s="1">
        <v>1</v>
      </c>
      <c r="N126">
        <f t="shared" si="189"/>
        <v>2.8400000333786011</v>
      </c>
      <c r="O126" s="1">
        <v>33.774402618408203</v>
      </c>
      <c r="P126" s="1">
        <v>31.279613494873047</v>
      </c>
      <c r="Q126" s="1">
        <v>35.104896545410156</v>
      </c>
      <c r="R126" s="1">
        <v>400.3614501953125</v>
      </c>
      <c r="S126" s="1">
        <v>386.80313110351562</v>
      </c>
      <c r="T126" s="1">
        <v>33.524982452392578</v>
      </c>
      <c r="U126" s="1">
        <v>36.916976928710937</v>
      </c>
      <c r="V126" s="1">
        <v>46.75555419921875</v>
      </c>
      <c r="W126" s="1">
        <v>51.486198425292969</v>
      </c>
      <c r="X126" s="1">
        <v>349.890869140625</v>
      </c>
      <c r="Y126" s="1">
        <v>1700.1260986328125</v>
      </c>
      <c r="Z126" s="1">
        <v>2.5152692794799805</v>
      </c>
      <c r="AA126" s="1">
        <v>73.583610534667969</v>
      </c>
      <c r="AB126" s="1">
        <v>-2.0639760494232178</v>
      </c>
      <c r="AC126" s="1">
        <v>0.31122410297393799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90"/>
        <v>0.58315144856770829</v>
      </c>
      <c r="AL126">
        <f t="shared" si="191"/>
        <v>2.0538691317501276E-3</v>
      </c>
      <c r="AM126">
        <f t="shared" si="192"/>
        <v>304.42961349487302</v>
      </c>
      <c r="AN126">
        <f t="shared" si="193"/>
        <v>306.92440261840818</v>
      </c>
      <c r="AO126">
        <f t="shared" si="194"/>
        <v>272.02016970112527</v>
      </c>
      <c r="AP126">
        <f t="shared" si="195"/>
        <v>2.4916152449834046</v>
      </c>
      <c r="AQ126">
        <f t="shared" si="196"/>
        <v>4.5838040172362824</v>
      </c>
      <c r="AR126">
        <f t="shared" si="197"/>
        <v>62.293817657624757</v>
      </c>
      <c r="AS126">
        <f t="shared" si="198"/>
        <v>25.37684072891382</v>
      </c>
      <c r="AT126">
        <f t="shared" si="199"/>
        <v>32.527008056640625</v>
      </c>
      <c r="AU126">
        <f t="shared" si="200"/>
        <v>4.9193818524469259</v>
      </c>
      <c r="AV126">
        <f t="shared" si="201"/>
        <v>7.691998221265732E-2</v>
      </c>
      <c r="AW126">
        <f t="shared" si="202"/>
        <v>2.7164844524395884</v>
      </c>
      <c r="AX126">
        <f t="shared" si="203"/>
        <v>2.2028974000073376</v>
      </c>
      <c r="AY126">
        <f t="shared" si="204"/>
        <v>4.8262895492596936E-2</v>
      </c>
      <c r="AZ126">
        <f t="shared" si="205"/>
        <v>16.658866117533581</v>
      </c>
      <c r="BA126">
        <f t="shared" si="206"/>
        <v>0.58529439255821114</v>
      </c>
      <c r="BB126">
        <f t="shared" si="207"/>
        <v>58.297339012030513</v>
      </c>
      <c r="BC126">
        <f t="shared" si="208"/>
        <v>383.42237443546554</v>
      </c>
      <c r="BD126">
        <f t="shared" si="209"/>
        <v>1.0813586769074424E-2</v>
      </c>
    </row>
    <row r="127" spans="1:108" x14ac:dyDescent="0.25">
      <c r="A127" s="1">
        <v>118</v>
      </c>
      <c r="B127" s="1" t="s">
        <v>147</v>
      </c>
      <c r="C127" s="1">
        <v>5678</v>
      </c>
      <c r="D127" s="1">
        <v>0</v>
      </c>
      <c r="E127">
        <f t="shared" si="182"/>
        <v>7.1742923282929834</v>
      </c>
      <c r="F127">
        <f t="shared" si="183"/>
        <v>7.9164817905077692E-2</v>
      </c>
      <c r="G127">
        <f t="shared" si="184"/>
        <v>225.29615731068796</v>
      </c>
      <c r="H127">
        <f t="shared" si="185"/>
        <v>2.0557040214710445</v>
      </c>
      <c r="I127">
        <f t="shared" si="186"/>
        <v>1.8666280459722131</v>
      </c>
      <c r="J127">
        <f t="shared" si="187"/>
        <v>31.277606964111328</v>
      </c>
      <c r="K127" s="1">
        <v>6</v>
      </c>
      <c r="L127">
        <f t="shared" si="188"/>
        <v>1.4200000166893005</v>
      </c>
      <c r="M127" s="1">
        <v>1</v>
      </c>
      <c r="N127">
        <f t="shared" si="189"/>
        <v>2.8400000333786011</v>
      </c>
      <c r="O127" s="1">
        <v>33.774181365966797</v>
      </c>
      <c r="P127" s="1">
        <v>31.277606964111328</v>
      </c>
      <c r="Q127" s="1">
        <v>35.104591369628906</v>
      </c>
      <c r="R127" s="1">
        <v>400.44134521484375</v>
      </c>
      <c r="S127" s="1">
        <v>386.77520751953125</v>
      </c>
      <c r="T127" s="1">
        <v>33.52398681640625</v>
      </c>
      <c r="U127" s="1">
        <v>36.919021606445313</v>
      </c>
      <c r="V127" s="1">
        <v>46.755054473876953</v>
      </c>
      <c r="W127" s="1">
        <v>51.490028381347656</v>
      </c>
      <c r="X127" s="1">
        <v>349.88909912109375</v>
      </c>
      <c r="Y127" s="1">
        <v>1700.1121826171875</v>
      </c>
      <c r="Z127" s="1">
        <v>2.5349304676055908</v>
      </c>
      <c r="AA127" s="1">
        <v>73.584091186523438</v>
      </c>
      <c r="AB127" s="1">
        <v>-2.0639760494232178</v>
      </c>
      <c r="AC127" s="1">
        <v>0.31122410297393799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90"/>
        <v>0.58314849853515616</v>
      </c>
      <c r="AL127">
        <f t="shared" si="191"/>
        <v>2.0557040214710443E-3</v>
      </c>
      <c r="AM127">
        <f t="shared" si="192"/>
        <v>304.42760696411131</v>
      </c>
      <c r="AN127">
        <f t="shared" si="193"/>
        <v>306.92418136596677</v>
      </c>
      <c r="AO127">
        <f t="shared" si="194"/>
        <v>272.01794313867504</v>
      </c>
      <c r="AP127">
        <f t="shared" si="195"/>
        <v>2.4908999063651907</v>
      </c>
      <c r="AQ127">
        <f t="shared" si="196"/>
        <v>4.5832806983781138</v>
      </c>
      <c r="AR127">
        <f t="shared" si="197"/>
        <v>62.286298906108108</v>
      </c>
      <c r="AS127">
        <f t="shared" si="198"/>
        <v>25.367277299662796</v>
      </c>
      <c r="AT127">
        <f t="shared" si="199"/>
        <v>32.525894165039063</v>
      </c>
      <c r="AU127">
        <f t="shared" si="200"/>
        <v>4.9190729032341007</v>
      </c>
      <c r="AV127">
        <f t="shared" si="201"/>
        <v>7.7017947579755636E-2</v>
      </c>
      <c r="AW127">
        <f t="shared" si="202"/>
        <v>2.7166526524059007</v>
      </c>
      <c r="AX127">
        <f t="shared" si="203"/>
        <v>2.2024202508282</v>
      </c>
      <c r="AY127">
        <f t="shared" si="204"/>
        <v>4.8324603725716057E-2</v>
      </c>
      <c r="AZ127">
        <f t="shared" si="205"/>
        <v>16.578212983522995</v>
      </c>
      <c r="BA127">
        <f t="shared" si="206"/>
        <v>0.58249896304253423</v>
      </c>
      <c r="BB127">
        <f t="shared" si="207"/>
        <v>58.309621045928985</v>
      </c>
      <c r="BC127">
        <f t="shared" si="208"/>
        <v>383.36489254440306</v>
      </c>
      <c r="BD127">
        <f t="shared" si="209"/>
        <v>1.0912065112666165E-2</v>
      </c>
    </row>
    <row r="128" spans="1:108" x14ac:dyDescent="0.25">
      <c r="A128" s="1">
        <v>119</v>
      </c>
      <c r="B128" s="1" t="s">
        <v>148</v>
      </c>
      <c r="C128" s="1">
        <v>5678.5</v>
      </c>
      <c r="D128" s="1">
        <v>0</v>
      </c>
      <c r="E128">
        <f t="shared" si="182"/>
        <v>7.2367157255879357</v>
      </c>
      <c r="F128">
        <f t="shared" si="183"/>
        <v>7.9221149863023518E-2</v>
      </c>
      <c r="G128">
        <f t="shared" si="184"/>
        <v>224.09722502612985</v>
      </c>
      <c r="H128">
        <f t="shared" si="185"/>
        <v>2.0572186438461912</v>
      </c>
      <c r="I128">
        <f t="shared" si="186"/>
        <v>1.8667155714886126</v>
      </c>
      <c r="J128">
        <f t="shared" si="187"/>
        <v>31.278009414672852</v>
      </c>
      <c r="K128" s="1">
        <v>6</v>
      </c>
      <c r="L128">
        <f t="shared" si="188"/>
        <v>1.4200000166893005</v>
      </c>
      <c r="M128" s="1">
        <v>1</v>
      </c>
      <c r="N128">
        <f t="shared" si="189"/>
        <v>2.8400000333786011</v>
      </c>
      <c r="O128" s="1">
        <v>33.773887634277344</v>
      </c>
      <c r="P128" s="1">
        <v>31.278009414672852</v>
      </c>
      <c r="Q128" s="1">
        <v>35.104789733886719</v>
      </c>
      <c r="R128" s="1">
        <v>400.5123291015625</v>
      </c>
      <c r="S128" s="1">
        <v>386.73828125</v>
      </c>
      <c r="T128" s="1">
        <v>33.521610260009766</v>
      </c>
      <c r="U128" s="1">
        <v>36.919143676757813</v>
      </c>
      <c r="V128" s="1">
        <v>46.752651214599609</v>
      </c>
      <c r="W128" s="1">
        <v>51.491199493408203</v>
      </c>
      <c r="X128" s="1">
        <v>349.88934326171875</v>
      </c>
      <c r="Y128" s="1">
        <v>1700.097900390625</v>
      </c>
      <c r="Z128" s="1">
        <v>2.5866360664367676</v>
      </c>
      <c r="AA128" s="1">
        <v>73.584320068359375</v>
      </c>
      <c r="AB128" s="1">
        <v>-2.0639760494232178</v>
      </c>
      <c r="AC128" s="1">
        <v>0.31122410297393799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90"/>
        <v>0.5831489054361978</v>
      </c>
      <c r="AL128">
        <f t="shared" si="191"/>
        <v>2.0572186438461912E-3</v>
      </c>
      <c r="AM128">
        <f t="shared" si="192"/>
        <v>304.42800941467283</v>
      </c>
      <c r="AN128">
        <f t="shared" si="193"/>
        <v>306.92388763427732</v>
      </c>
      <c r="AO128">
        <f t="shared" si="194"/>
        <v>272.01565798247611</v>
      </c>
      <c r="AP128">
        <f t="shared" si="195"/>
        <v>2.4899867347353304</v>
      </c>
      <c r="AQ128">
        <f t="shared" si="196"/>
        <v>4.5833856564489057</v>
      </c>
      <c r="AR128">
        <f t="shared" si="197"/>
        <v>62.287531531051307</v>
      </c>
      <c r="AS128">
        <f t="shared" si="198"/>
        <v>25.368387854293495</v>
      </c>
      <c r="AT128">
        <f t="shared" si="199"/>
        <v>32.525948524475098</v>
      </c>
      <c r="AU128">
        <f t="shared" si="200"/>
        <v>4.9190879799869647</v>
      </c>
      <c r="AV128">
        <f t="shared" si="201"/>
        <v>7.7071264605391029E-2</v>
      </c>
      <c r="AW128">
        <f t="shared" si="202"/>
        <v>2.7166700849602932</v>
      </c>
      <c r="AX128">
        <f t="shared" si="203"/>
        <v>2.2024178950266715</v>
      </c>
      <c r="AY128">
        <f t="shared" si="204"/>
        <v>4.8358188295821315E-2</v>
      </c>
      <c r="AZ128">
        <f t="shared" si="205"/>
        <v>16.490041932753893</v>
      </c>
      <c r="BA128">
        <f t="shared" si="206"/>
        <v>0.57945446802372846</v>
      </c>
      <c r="BB128">
        <f t="shared" si="207"/>
        <v>58.309395742296275</v>
      </c>
      <c r="BC128">
        <f t="shared" si="208"/>
        <v>383.29829318143601</v>
      </c>
      <c r="BD128">
        <f t="shared" si="209"/>
        <v>1.1008880775737369E-2</v>
      </c>
    </row>
    <row r="129" spans="1:108" x14ac:dyDescent="0.25">
      <c r="A129" s="1">
        <v>120</v>
      </c>
      <c r="B129" s="1" t="s">
        <v>148</v>
      </c>
      <c r="C129" s="1">
        <v>5679</v>
      </c>
      <c r="D129" s="1">
        <v>0</v>
      </c>
      <c r="E129">
        <f t="shared" si="182"/>
        <v>7.3104988526815786</v>
      </c>
      <c r="F129">
        <f t="shared" si="183"/>
        <v>7.9218704546271307E-2</v>
      </c>
      <c r="G129">
        <f t="shared" si="184"/>
        <v>222.56130126105603</v>
      </c>
      <c r="H129">
        <f t="shared" si="185"/>
        <v>2.0568550761682909</v>
      </c>
      <c r="I129">
        <f t="shared" si="186"/>
        <v>1.8664498030967844</v>
      </c>
      <c r="J129">
        <f t="shared" si="187"/>
        <v>31.276952743530273</v>
      </c>
      <c r="K129" s="1">
        <v>6</v>
      </c>
      <c r="L129">
        <f t="shared" si="188"/>
        <v>1.4200000166893005</v>
      </c>
      <c r="M129" s="1">
        <v>1</v>
      </c>
      <c r="N129">
        <f t="shared" si="189"/>
        <v>2.8400000333786011</v>
      </c>
      <c r="O129" s="1">
        <v>33.774093627929687</v>
      </c>
      <c r="P129" s="1">
        <v>31.276952743530273</v>
      </c>
      <c r="Q129" s="1">
        <v>35.104598999023438</v>
      </c>
      <c r="R129" s="1">
        <v>400.59750366210937</v>
      </c>
      <c r="S129" s="1">
        <v>386.69723510742188</v>
      </c>
      <c r="T129" s="1">
        <v>33.521976470947266</v>
      </c>
      <c r="U129" s="1">
        <v>36.918930053710937</v>
      </c>
      <c r="V129" s="1">
        <v>46.752723693847656</v>
      </c>
      <c r="W129" s="1">
        <v>51.49041748046875</v>
      </c>
      <c r="X129" s="1">
        <v>349.88729858398437</v>
      </c>
      <c r="Y129" s="1">
        <v>1700.13818359375</v>
      </c>
      <c r="Z129" s="1">
        <v>2.6457326412200928</v>
      </c>
      <c r="AA129" s="1">
        <v>73.584480285644531</v>
      </c>
      <c r="AB129" s="1">
        <v>-2.0639760494232178</v>
      </c>
      <c r="AC129" s="1">
        <v>0.31122410297393799</v>
      </c>
      <c r="AD129" s="1">
        <v>0.66666668653488159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90"/>
        <v>0.58314549763997392</v>
      </c>
      <c r="AL129">
        <f t="shared" si="191"/>
        <v>2.0568550761682911E-3</v>
      </c>
      <c r="AM129">
        <f t="shared" si="192"/>
        <v>304.42695274353025</v>
      </c>
      <c r="AN129">
        <f t="shared" si="193"/>
        <v>306.92409362792966</v>
      </c>
      <c r="AO129">
        <f t="shared" si="194"/>
        <v>272.02210329483205</v>
      </c>
      <c r="AP129">
        <f t="shared" si="195"/>
        <v>2.4904354602454326</v>
      </c>
      <c r="AQ129">
        <f t="shared" si="196"/>
        <v>4.5831100838011665</v>
      </c>
      <c r="AR129">
        <f t="shared" si="197"/>
        <v>62.283650927616556</v>
      </c>
      <c r="AS129">
        <f t="shared" si="198"/>
        <v>25.364720873905618</v>
      </c>
      <c r="AT129">
        <f t="shared" si="199"/>
        <v>32.52552318572998</v>
      </c>
      <c r="AU129">
        <f t="shared" si="200"/>
        <v>4.9189700120821547</v>
      </c>
      <c r="AV129">
        <f t="shared" si="201"/>
        <v>7.706895020670769E-2</v>
      </c>
      <c r="AW129">
        <f t="shared" si="202"/>
        <v>2.716660280704382</v>
      </c>
      <c r="AX129">
        <f t="shared" si="203"/>
        <v>2.2023097313777726</v>
      </c>
      <c r="AY129">
        <f t="shared" si="204"/>
        <v>4.835673044468744E-2</v>
      </c>
      <c r="AZ129">
        <f t="shared" si="205"/>
        <v>16.37705768499157</v>
      </c>
      <c r="BA129">
        <f t="shared" si="206"/>
        <v>0.57554407183498479</v>
      </c>
      <c r="BB129">
        <f t="shared" si="207"/>
        <v>58.312879787273445</v>
      </c>
      <c r="BC129">
        <f t="shared" si="208"/>
        <v>383.22217407392628</v>
      </c>
      <c r="BD129">
        <f t="shared" si="209"/>
        <v>1.1123997242894033E-2</v>
      </c>
    </row>
    <row r="130" spans="1:108" x14ac:dyDescent="0.25">
      <c r="A130" s="1">
        <v>121</v>
      </c>
      <c r="B130" s="1" t="s">
        <v>149</v>
      </c>
      <c r="C130" s="1">
        <v>5752</v>
      </c>
      <c r="D130" s="1">
        <v>0</v>
      </c>
      <c r="E130">
        <f t="shared" si="182"/>
        <v>7.4312244857583218</v>
      </c>
      <c r="F130">
        <f t="shared" si="183"/>
        <v>7.978035659699903E-2</v>
      </c>
      <c r="G130">
        <f t="shared" si="184"/>
        <v>220.50288252064956</v>
      </c>
      <c r="H130">
        <f t="shared" si="185"/>
        <v>2.0775196492489658</v>
      </c>
      <c r="I130">
        <f t="shared" si="186"/>
        <v>1.87204759737851</v>
      </c>
      <c r="J130">
        <f t="shared" si="187"/>
        <v>31.319173812866211</v>
      </c>
      <c r="K130" s="1">
        <v>6</v>
      </c>
      <c r="L130">
        <f t="shared" si="188"/>
        <v>1.4200000166893005</v>
      </c>
      <c r="M130" s="1">
        <v>1</v>
      </c>
      <c r="N130">
        <f t="shared" si="189"/>
        <v>2.8400000333786011</v>
      </c>
      <c r="O130" s="1">
        <v>33.786121368408203</v>
      </c>
      <c r="P130" s="1">
        <v>31.319173812866211</v>
      </c>
      <c r="Q130" s="1">
        <v>35.10357666015625</v>
      </c>
      <c r="R130" s="1">
        <v>400.18240356445312</v>
      </c>
      <c r="S130" s="1">
        <v>386.06146240234375</v>
      </c>
      <c r="T130" s="1">
        <v>33.56170654296875</v>
      </c>
      <c r="U130" s="1">
        <v>36.993061065673828</v>
      </c>
      <c r="V130" s="1">
        <v>46.776168823242188</v>
      </c>
      <c r="W130" s="1">
        <v>51.558570861816406</v>
      </c>
      <c r="X130" s="1">
        <v>349.83255004882812</v>
      </c>
      <c r="Y130" s="1">
        <v>1700.4114990234375</v>
      </c>
      <c r="Z130" s="1">
        <v>2.5509772300720215</v>
      </c>
      <c r="AA130" s="1">
        <v>73.583656311035156</v>
      </c>
      <c r="AB130" s="1">
        <v>-2.0639760494232178</v>
      </c>
      <c r="AC130" s="1">
        <v>0.31122410297393799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90"/>
        <v>0.58305425008138012</v>
      </c>
      <c r="AL130">
        <f t="shared" si="191"/>
        <v>2.0775196492489657E-3</v>
      </c>
      <c r="AM130">
        <f t="shared" si="192"/>
        <v>304.46917381286619</v>
      </c>
      <c r="AN130">
        <f t="shared" si="193"/>
        <v>306.93612136840818</v>
      </c>
      <c r="AO130">
        <f t="shared" si="194"/>
        <v>272.0658337626046</v>
      </c>
      <c r="AP130">
        <f t="shared" si="195"/>
        <v>2.4758293005582028</v>
      </c>
      <c r="AQ130">
        <f t="shared" si="196"/>
        <v>4.594132288728189</v>
      </c>
      <c r="AR130">
        <f t="shared" si="197"/>
        <v>62.434139849058013</v>
      </c>
      <c r="AS130">
        <f t="shared" si="198"/>
        <v>25.441078783384185</v>
      </c>
      <c r="AT130">
        <f t="shared" si="199"/>
        <v>32.552647590637207</v>
      </c>
      <c r="AU130">
        <f t="shared" si="200"/>
        <v>4.9264979086568603</v>
      </c>
      <c r="AV130">
        <f t="shared" si="201"/>
        <v>7.7600430558521352E-2</v>
      </c>
      <c r="AW130">
        <f t="shared" si="202"/>
        <v>2.722084691349679</v>
      </c>
      <c r="AX130">
        <f t="shared" si="203"/>
        <v>2.2044132173071813</v>
      </c>
      <c r="AY130">
        <f t="shared" si="204"/>
        <v>4.8691521539230904E-2</v>
      </c>
      <c r="AZ130">
        <f t="shared" si="205"/>
        <v>16.225408322992042</v>
      </c>
      <c r="BA130">
        <f t="shared" si="206"/>
        <v>0.57116004573087098</v>
      </c>
      <c r="BB130">
        <f t="shared" si="207"/>
        <v>58.291263475388391</v>
      </c>
      <c r="BC130">
        <f t="shared" si="208"/>
        <v>382.52901418478547</v>
      </c>
      <c r="BD130">
        <f t="shared" si="209"/>
        <v>1.1323989772834461E-2</v>
      </c>
    </row>
    <row r="131" spans="1:108" x14ac:dyDescent="0.25">
      <c r="A131" s="1">
        <v>122</v>
      </c>
      <c r="B131" s="1" t="s">
        <v>150</v>
      </c>
      <c r="C131" s="1">
        <v>5752.5</v>
      </c>
      <c r="D131" s="1">
        <v>0</v>
      </c>
      <c r="E131">
        <f t="shared" si="182"/>
        <v>7.4639580081281647</v>
      </c>
      <c r="F131">
        <f t="shared" si="183"/>
        <v>7.9822232334772286E-2</v>
      </c>
      <c r="G131">
        <f t="shared" si="184"/>
        <v>219.88407303557167</v>
      </c>
      <c r="H131">
        <f t="shared" si="185"/>
        <v>2.078452881475092</v>
      </c>
      <c r="I131">
        <f t="shared" si="186"/>
        <v>1.8719345204099755</v>
      </c>
      <c r="J131">
        <f t="shared" si="187"/>
        <v>31.319154739379883</v>
      </c>
      <c r="K131" s="1">
        <v>6</v>
      </c>
      <c r="L131">
        <f t="shared" si="188"/>
        <v>1.4200000166893005</v>
      </c>
      <c r="M131" s="1">
        <v>1</v>
      </c>
      <c r="N131">
        <f t="shared" si="189"/>
        <v>2.8400000333786011</v>
      </c>
      <c r="O131" s="1">
        <v>33.786048889160156</v>
      </c>
      <c r="P131" s="1">
        <v>31.319154739379883</v>
      </c>
      <c r="Q131" s="1">
        <v>35.103439331054687</v>
      </c>
      <c r="R131" s="1">
        <v>400.19873046875</v>
      </c>
      <c r="S131" s="1">
        <v>386.02151489257812</v>
      </c>
      <c r="T131" s="1">
        <v>33.561664581298828</v>
      </c>
      <c r="U131" s="1">
        <v>36.994472503662109</v>
      </c>
      <c r="V131" s="1">
        <v>46.776374816894531</v>
      </c>
      <c r="W131" s="1">
        <v>51.560832977294922</v>
      </c>
      <c r="X131" s="1">
        <v>349.84100341796875</v>
      </c>
      <c r="Y131" s="1">
        <v>1700.4075927734375</v>
      </c>
      <c r="Z131" s="1">
        <v>2.5004966259002686</v>
      </c>
      <c r="AA131" s="1">
        <v>73.583770751953125</v>
      </c>
      <c r="AB131" s="1">
        <v>-2.0639760494232178</v>
      </c>
      <c r="AC131" s="1">
        <v>0.31122410297393799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90"/>
        <v>0.58306833902994781</v>
      </c>
      <c r="AL131">
        <f t="shared" si="191"/>
        <v>2.0784528814750919E-3</v>
      </c>
      <c r="AM131">
        <f t="shared" si="192"/>
        <v>304.46915473937986</v>
      </c>
      <c r="AN131">
        <f t="shared" si="193"/>
        <v>306.93604888916013</v>
      </c>
      <c r="AO131">
        <f t="shared" si="194"/>
        <v>272.06520876261857</v>
      </c>
      <c r="AP131">
        <f t="shared" si="195"/>
        <v>2.4753308186386263</v>
      </c>
      <c r="AQ131">
        <f t="shared" si="196"/>
        <v>4.5941273042088815</v>
      </c>
      <c r="AR131">
        <f t="shared" si="197"/>
        <v>62.433975009182852</v>
      </c>
      <c r="AS131">
        <f t="shared" si="198"/>
        <v>25.439502505520743</v>
      </c>
      <c r="AT131">
        <f t="shared" si="199"/>
        <v>32.55260181427002</v>
      </c>
      <c r="AU131">
        <f t="shared" si="200"/>
        <v>4.9264851957983602</v>
      </c>
      <c r="AV131">
        <f t="shared" si="201"/>
        <v>7.7640048559504155E-2</v>
      </c>
      <c r="AW131">
        <f t="shared" si="202"/>
        <v>2.7221927837989059</v>
      </c>
      <c r="AX131">
        <f t="shared" si="203"/>
        <v>2.2042924119994542</v>
      </c>
      <c r="AY131">
        <f t="shared" si="204"/>
        <v>4.8716478508558411E-2</v>
      </c>
      <c r="AZ131">
        <f t="shared" si="205"/>
        <v>16.179899222255223</v>
      </c>
      <c r="BA131">
        <f t="shared" si="206"/>
        <v>0.56961610830619347</v>
      </c>
      <c r="BB131">
        <f t="shared" si="207"/>
        <v>58.294308341893888</v>
      </c>
      <c r="BC131">
        <f t="shared" si="208"/>
        <v>382.47350672618887</v>
      </c>
      <c r="BD131">
        <f t="shared" si="209"/>
        <v>1.1376115258311526E-2</v>
      </c>
    </row>
    <row r="132" spans="1:108" x14ac:dyDescent="0.25">
      <c r="A132" s="1">
        <v>123</v>
      </c>
      <c r="B132" s="1" t="s">
        <v>150</v>
      </c>
      <c r="C132" s="1">
        <v>5753</v>
      </c>
      <c r="D132" s="1">
        <v>0</v>
      </c>
      <c r="E132">
        <f t="shared" si="182"/>
        <v>7.4560698287215299</v>
      </c>
      <c r="F132">
        <f t="shared" si="183"/>
        <v>7.9826673597650971E-2</v>
      </c>
      <c r="G132">
        <f t="shared" si="184"/>
        <v>220.05133818698238</v>
      </c>
      <c r="H132">
        <f t="shared" si="185"/>
        <v>2.0786233064430664</v>
      </c>
      <c r="I132">
        <f t="shared" si="186"/>
        <v>1.8719880295114768</v>
      </c>
      <c r="J132">
        <f t="shared" si="187"/>
        <v>31.319709777832031</v>
      </c>
      <c r="K132" s="1">
        <v>6</v>
      </c>
      <c r="L132">
        <f t="shared" si="188"/>
        <v>1.4200000166893005</v>
      </c>
      <c r="M132" s="1">
        <v>1</v>
      </c>
      <c r="N132">
        <f t="shared" si="189"/>
        <v>2.8400000333786011</v>
      </c>
      <c r="O132" s="1">
        <v>33.785884857177734</v>
      </c>
      <c r="P132" s="1">
        <v>31.319709777832031</v>
      </c>
      <c r="Q132" s="1">
        <v>35.103710174560547</v>
      </c>
      <c r="R132" s="1">
        <v>400.1866455078125</v>
      </c>
      <c r="S132" s="1">
        <v>386.02249145507812</v>
      </c>
      <c r="T132" s="1">
        <v>33.562461853027344</v>
      </c>
      <c r="U132" s="1">
        <v>36.995632171630859</v>
      </c>
      <c r="V132" s="1">
        <v>46.778022766113281</v>
      </c>
      <c r="W132" s="1">
        <v>51.563037872314453</v>
      </c>
      <c r="X132" s="1">
        <v>349.83233642578125</v>
      </c>
      <c r="Y132" s="1">
        <v>1700.4105224609375</v>
      </c>
      <c r="Z132" s="1">
        <v>2.5017292499542236</v>
      </c>
      <c r="AA132" s="1">
        <v>73.583938598632812</v>
      </c>
      <c r="AB132" s="1">
        <v>-2.0639760494232178</v>
      </c>
      <c r="AC132" s="1">
        <v>0.31122410297393799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90"/>
        <v>0.5830538940429687</v>
      </c>
      <c r="AL132">
        <f t="shared" si="191"/>
        <v>2.0786233064430662E-3</v>
      </c>
      <c r="AM132">
        <f t="shared" si="192"/>
        <v>304.46970977783201</v>
      </c>
      <c r="AN132">
        <f t="shared" si="193"/>
        <v>306.93588485717771</v>
      </c>
      <c r="AO132">
        <f t="shared" si="194"/>
        <v>272.06567751260809</v>
      </c>
      <c r="AP132">
        <f t="shared" si="195"/>
        <v>2.4751428422683879</v>
      </c>
      <c r="AQ132">
        <f t="shared" si="196"/>
        <v>4.5942723556463667</v>
      </c>
      <c r="AR132">
        <f t="shared" si="197"/>
        <v>62.435803833579094</v>
      </c>
      <c r="AS132">
        <f t="shared" si="198"/>
        <v>25.440171661948234</v>
      </c>
      <c r="AT132">
        <f t="shared" si="199"/>
        <v>32.552797317504883</v>
      </c>
      <c r="AU132">
        <f t="shared" si="200"/>
        <v>4.9265394904976194</v>
      </c>
      <c r="AV132">
        <f t="shared" si="201"/>
        <v>7.7644250304364157E-2</v>
      </c>
      <c r="AW132">
        <f t="shared" si="202"/>
        <v>2.7222843261348899</v>
      </c>
      <c r="AX132">
        <f t="shared" si="203"/>
        <v>2.2042551643627295</v>
      </c>
      <c r="AY132">
        <f t="shared" si="204"/>
        <v>4.871912536222326E-2</v>
      </c>
      <c r="AZ132">
        <f t="shared" si="205"/>
        <v>16.192244157697896</v>
      </c>
      <c r="BA132">
        <f t="shared" si="206"/>
        <v>0.57004797144725439</v>
      </c>
      <c r="BB132">
        <f t="shared" si="207"/>
        <v>58.294430825963872</v>
      </c>
      <c r="BC132">
        <f t="shared" si="208"/>
        <v>382.47823295139091</v>
      </c>
      <c r="BD132">
        <f t="shared" si="209"/>
        <v>1.1363976023158494E-2</v>
      </c>
    </row>
    <row r="133" spans="1:108" x14ac:dyDescent="0.25">
      <c r="A133" s="1">
        <v>124</v>
      </c>
      <c r="B133" s="1" t="s">
        <v>151</v>
      </c>
      <c r="C133" s="1">
        <v>5753</v>
      </c>
      <c r="D133" s="1">
        <v>0</v>
      </c>
      <c r="E133">
        <f t="shared" si="182"/>
        <v>7.4560698287215299</v>
      </c>
      <c r="F133">
        <f t="shared" si="183"/>
        <v>7.9826673597650971E-2</v>
      </c>
      <c r="G133">
        <f t="shared" si="184"/>
        <v>220.05133818698238</v>
      </c>
      <c r="H133">
        <f t="shared" si="185"/>
        <v>2.0786233064430664</v>
      </c>
      <c r="I133">
        <f t="shared" si="186"/>
        <v>1.8719880295114768</v>
      </c>
      <c r="J133">
        <f t="shared" si="187"/>
        <v>31.319709777832031</v>
      </c>
      <c r="K133" s="1">
        <v>6</v>
      </c>
      <c r="L133">
        <f t="shared" si="188"/>
        <v>1.4200000166893005</v>
      </c>
      <c r="M133" s="1">
        <v>1</v>
      </c>
      <c r="N133">
        <f t="shared" si="189"/>
        <v>2.8400000333786011</v>
      </c>
      <c r="O133" s="1">
        <v>33.785884857177734</v>
      </c>
      <c r="P133" s="1">
        <v>31.319709777832031</v>
      </c>
      <c r="Q133" s="1">
        <v>35.103710174560547</v>
      </c>
      <c r="R133" s="1">
        <v>400.1866455078125</v>
      </c>
      <c r="S133" s="1">
        <v>386.02249145507812</v>
      </c>
      <c r="T133" s="1">
        <v>33.562461853027344</v>
      </c>
      <c r="U133" s="1">
        <v>36.995632171630859</v>
      </c>
      <c r="V133" s="1">
        <v>46.778022766113281</v>
      </c>
      <c r="W133" s="1">
        <v>51.563037872314453</v>
      </c>
      <c r="X133" s="1">
        <v>349.83233642578125</v>
      </c>
      <c r="Y133" s="1">
        <v>1700.4105224609375</v>
      </c>
      <c r="Z133" s="1">
        <v>2.5017292499542236</v>
      </c>
      <c r="AA133" s="1">
        <v>73.583938598632812</v>
      </c>
      <c r="AB133" s="1">
        <v>-2.0639760494232178</v>
      </c>
      <c r="AC133" s="1">
        <v>0.31122410297393799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90"/>
        <v>0.5830538940429687</v>
      </c>
      <c r="AL133">
        <f t="shared" si="191"/>
        <v>2.0786233064430662E-3</v>
      </c>
      <c r="AM133">
        <f t="shared" si="192"/>
        <v>304.46970977783201</v>
      </c>
      <c r="AN133">
        <f t="shared" si="193"/>
        <v>306.93588485717771</v>
      </c>
      <c r="AO133">
        <f t="shared" si="194"/>
        <v>272.06567751260809</v>
      </c>
      <c r="AP133">
        <f t="shared" si="195"/>
        <v>2.4751428422683879</v>
      </c>
      <c r="AQ133">
        <f t="shared" si="196"/>
        <v>4.5942723556463667</v>
      </c>
      <c r="AR133">
        <f t="shared" si="197"/>
        <v>62.435803833579094</v>
      </c>
      <c r="AS133">
        <f t="shared" si="198"/>
        <v>25.440171661948234</v>
      </c>
      <c r="AT133">
        <f t="shared" si="199"/>
        <v>32.552797317504883</v>
      </c>
      <c r="AU133">
        <f t="shared" si="200"/>
        <v>4.9265394904976194</v>
      </c>
      <c r="AV133">
        <f t="shared" si="201"/>
        <v>7.7644250304364157E-2</v>
      </c>
      <c r="AW133">
        <f t="shared" si="202"/>
        <v>2.7222843261348899</v>
      </c>
      <c r="AX133">
        <f t="shared" si="203"/>
        <v>2.2042551643627295</v>
      </c>
      <c r="AY133">
        <f t="shared" si="204"/>
        <v>4.871912536222326E-2</v>
      </c>
      <c r="AZ133">
        <f t="shared" si="205"/>
        <v>16.192244157697896</v>
      </c>
      <c r="BA133">
        <f t="shared" si="206"/>
        <v>0.57004797144725439</v>
      </c>
      <c r="BB133">
        <f t="shared" si="207"/>
        <v>58.294430825963872</v>
      </c>
      <c r="BC133">
        <f t="shared" si="208"/>
        <v>382.47823295139091</v>
      </c>
      <c r="BD133">
        <f t="shared" si="209"/>
        <v>1.1363976023158494E-2</v>
      </c>
    </row>
    <row r="134" spans="1:108" x14ac:dyDescent="0.25">
      <c r="A134" s="1">
        <v>125</v>
      </c>
      <c r="B134" s="1" t="s">
        <v>151</v>
      </c>
      <c r="C134" s="1">
        <v>5753.5</v>
      </c>
      <c r="D134" s="1">
        <v>0</v>
      </c>
      <c r="E134">
        <f t="shared" si="182"/>
        <v>7.4695534357391731</v>
      </c>
      <c r="F134">
        <f t="shared" si="183"/>
        <v>7.9827827751964064E-2</v>
      </c>
      <c r="G134">
        <f t="shared" si="184"/>
        <v>219.74775621007151</v>
      </c>
      <c r="H134">
        <f t="shared" si="185"/>
        <v>2.0779430626418338</v>
      </c>
      <c r="I134">
        <f t="shared" si="186"/>
        <v>1.8713513383524627</v>
      </c>
      <c r="J134">
        <f t="shared" si="187"/>
        <v>31.317323684692383</v>
      </c>
      <c r="K134" s="1">
        <v>6</v>
      </c>
      <c r="L134">
        <f t="shared" si="188"/>
        <v>1.4200000166893005</v>
      </c>
      <c r="M134" s="1">
        <v>1</v>
      </c>
      <c r="N134">
        <f t="shared" si="189"/>
        <v>2.8400000333786011</v>
      </c>
      <c r="O134" s="1">
        <v>33.785858154296875</v>
      </c>
      <c r="P134" s="1">
        <v>31.317323684692383</v>
      </c>
      <c r="Q134" s="1">
        <v>35.103607177734375</v>
      </c>
      <c r="R134" s="1">
        <v>400.16827392578125</v>
      </c>
      <c r="S134" s="1">
        <v>385.98175048828125</v>
      </c>
      <c r="T134" s="1">
        <v>33.563915252685547</v>
      </c>
      <c r="U134" s="1">
        <v>36.995922088623047</v>
      </c>
      <c r="V134" s="1">
        <v>46.779972076416016</v>
      </c>
      <c r="W134" s="1">
        <v>51.563358306884766</v>
      </c>
      <c r="X134" s="1">
        <v>349.8363037109375</v>
      </c>
      <c r="Y134" s="1">
        <v>1700.40283203125</v>
      </c>
      <c r="Z134" s="1">
        <v>2.5078706741333008</v>
      </c>
      <c r="AA134" s="1">
        <v>73.583717346191406</v>
      </c>
      <c r="AB134" s="1">
        <v>-2.0639760494232178</v>
      </c>
      <c r="AC134" s="1">
        <v>0.31122410297393799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90"/>
        <v>0.5830605061848958</v>
      </c>
      <c r="AL134">
        <f t="shared" si="191"/>
        <v>2.0779430626418336E-3</v>
      </c>
      <c r="AM134">
        <f t="shared" si="192"/>
        <v>304.46732368469236</v>
      </c>
      <c r="AN134">
        <f t="shared" si="193"/>
        <v>306.93585815429685</v>
      </c>
      <c r="AO134">
        <f t="shared" si="194"/>
        <v>272.06444704388559</v>
      </c>
      <c r="AP134">
        <f t="shared" si="195"/>
        <v>2.475825918901335</v>
      </c>
      <c r="AQ134">
        <f t="shared" si="196"/>
        <v>4.59364881228342</v>
      </c>
      <c r="AR134">
        <f t="shared" si="197"/>
        <v>62.427517635070672</v>
      </c>
      <c r="AS134">
        <f t="shared" si="198"/>
        <v>25.431595546447625</v>
      </c>
      <c r="AT134">
        <f t="shared" si="199"/>
        <v>32.551590919494629</v>
      </c>
      <c r="AU134">
        <f t="shared" si="200"/>
        <v>4.9262044607832607</v>
      </c>
      <c r="AV134">
        <f t="shared" si="201"/>
        <v>7.7645342212857738E-2</v>
      </c>
      <c r="AW134">
        <f t="shared" si="202"/>
        <v>2.7222974739309573</v>
      </c>
      <c r="AX134">
        <f t="shared" si="203"/>
        <v>2.2039069868523034</v>
      </c>
      <c r="AY134">
        <f t="shared" si="204"/>
        <v>4.8719813200935894E-2</v>
      </c>
      <c r="AZ134">
        <f t="shared" si="205"/>
        <v>16.169856780421679</v>
      </c>
      <c r="BA134">
        <f t="shared" si="206"/>
        <v>0.56932162189554936</v>
      </c>
      <c r="BB134">
        <f t="shared" si="207"/>
        <v>58.303148226282552</v>
      </c>
      <c r="BC134">
        <f t="shared" si="208"/>
        <v>382.43108252358707</v>
      </c>
      <c r="BD134">
        <f t="shared" si="209"/>
        <v>1.1387632989302825E-2</v>
      </c>
    </row>
    <row r="135" spans="1:108" x14ac:dyDescent="0.25">
      <c r="A135" s="1">
        <v>126</v>
      </c>
      <c r="B135" s="1" t="s">
        <v>152</v>
      </c>
      <c r="C135" s="1">
        <v>5754.5</v>
      </c>
      <c r="D135" s="1">
        <v>0</v>
      </c>
      <c r="E135">
        <f t="shared" si="182"/>
        <v>7.4758773832517775</v>
      </c>
      <c r="F135">
        <f t="shared" si="183"/>
        <v>7.9838239195552579E-2</v>
      </c>
      <c r="G135">
        <f t="shared" si="184"/>
        <v>219.65085128310119</v>
      </c>
      <c r="H135">
        <f t="shared" si="185"/>
        <v>2.0773184522001071</v>
      </c>
      <c r="I135">
        <f t="shared" si="186"/>
        <v>1.8705590036854791</v>
      </c>
      <c r="J135">
        <f t="shared" si="187"/>
        <v>31.314476013183594</v>
      </c>
      <c r="K135" s="1">
        <v>6</v>
      </c>
      <c r="L135">
        <f t="shared" si="188"/>
        <v>1.4200000166893005</v>
      </c>
      <c r="M135" s="1">
        <v>1</v>
      </c>
      <c r="N135">
        <f t="shared" si="189"/>
        <v>2.8400000333786011</v>
      </c>
      <c r="O135" s="1">
        <v>33.786643981933594</v>
      </c>
      <c r="P135" s="1">
        <v>31.314476013183594</v>
      </c>
      <c r="Q135" s="1">
        <v>35.103050231933594</v>
      </c>
      <c r="R135" s="1">
        <v>400.18362426757812</v>
      </c>
      <c r="S135" s="1">
        <v>385.98764038085937</v>
      </c>
      <c r="T135" s="1">
        <v>33.565879821777344</v>
      </c>
      <c r="U135" s="1">
        <v>36.996612548828125</v>
      </c>
      <c r="V135" s="1">
        <v>46.780612945556641</v>
      </c>
      <c r="W135" s="1">
        <v>51.562007904052734</v>
      </c>
      <c r="X135" s="1">
        <v>349.86077880859375</v>
      </c>
      <c r="Y135" s="1">
        <v>1700.350830078125</v>
      </c>
      <c r="Z135" s="1">
        <v>2.6236164569854736</v>
      </c>
      <c r="AA135" s="1">
        <v>73.583648681640625</v>
      </c>
      <c r="AB135" s="1">
        <v>-2.0639760494232178</v>
      </c>
      <c r="AC135" s="1">
        <v>0.31122410297393799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90"/>
        <v>0.58310129801432287</v>
      </c>
      <c r="AL135">
        <f t="shared" si="191"/>
        <v>2.0773184522001071E-3</v>
      </c>
      <c r="AM135">
        <f t="shared" si="192"/>
        <v>304.46447601318357</v>
      </c>
      <c r="AN135">
        <f t="shared" si="193"/>
        <v>306.93664398193357</v>
      </c>
      <c r="AO135">
        <f t="shared" si="194"/>
        <v>272.05612673157157</v>
      </c>
      <c r="AP135">
        <f t="shared" si="195"/>
        <v>2.4765833563477613</v>
      </c>
      <c r="AQ135">
        <f t="shared" si="196"/>
        <v>4.5929047438892248</v>
      </c>
      <c r="AR135">
        <f t="shared" si="197"/>
        <v>62.417464017860951</v>
      </c>
      <c r="AS135">
        <f t="shared" si="198"/>
        <v>25.420851469032826</v>
      </c>
      <c r="AT135">
        <f t="shared" si="199"/>
        <v>32.550559997558594</v>
      </c>
      <c r="AU135">
        <f t="shared" si="200"/>
        <v>4.9259181783759027</v>
      </c>
      <c r="AV135">
        <f t="shared" si="201"/>
        <v>7.7655192107733306E-2</v>
      </c>
      <c r="AW135">
        <f t="shared" si="202"/>
        <v>2.7223457402037456</v>
      </c>
      <c r="AX135">
        <f t="shared" si="203"/>
        <v>2.2035724381721571</v>
      </c>
      <c r="AY135">
        <f t="shared" si="204"/>
        <v>4.8726018064088647E-2</v>
      </c>
      <c r="AZ135">
        <f t="shared" si="205"/>
        <v>16.162711073439009</v>
      </c>
      <c r="BA135">
        <f t="shared" si="206"/>
        <v>0.56906187738645886</v>
      </c>
      <c r="BB135">
        <f t="shared" si="207"/>
        <v>58.314404587566969</v>
      </c>
      <c r="BC135">
        <f t="shared" si="208"/>
        <v>382.43396631438992</v>
      </c>
      <c r="BD135">
        <f t="shared" si="209"/>
        <v>1.1399388568315615E-2</v>
      </c>
    </row>
    <row r="136" spans="1:108" x14ac:dyDescent="0.25">
      <c r="A136" s="1">
        <v>127</v>
      </c>
      <c r="B136" s="1" t="s">
        <v>152</v>
      </c>
      <c r="C136" s="1">
        <v>5754.5</v>
      </c>
      <c r="D136" s="1">
        <v>0</v>
      </c>
      <c r="E136">
        <f t="shared" si="182"/>
        <v>7.4758773832517775</v>
      </c>
      <c r="F136">
        <f t="shared" si="183"/>
        <v>7.9838239195552579E-2</v>
      </c>
      <c r="G136">
        <f t="shared" si="184"/>
        <v>219.65085128310119</v>
      </c>
      <c r="H136">
        <f t="shared" si="185"/>
        <v>2.0773184522001071</v>
      </c>
      <c r="I136">
        <f t="shared" si="186"/>
        <v>1.8705590036854791</v>
      </c>
      <c r="J136">
        <f t="shared" si="187"/>
        <v>31.314476013183594</v>
      </c>
      <c r="K136" s="1">
        <v>6</v>
      </c>
      <c r="L136">
        <f t="shared" si="188"/>
        <v>1.4200000166893005</v>
      </c>
      <c r="M136" s="1">
        <v>1</v>
      </c>
      <c r="N136">
        <f t="shared" si="189"/>
        <v>2.8400000333786011</v>
      </c>
      <c r="O136" s="1">
        <v>33.786643981933594</v>
      </c>
      <c r="P136" s="1">
        <v>31.314476013183594</v>
      </c>
      <c r="Q136" s="1">
        <v>35.103050231933594</v>
      </c>
      <c r="R136" s="1">
        <v>400.18362426757812</v>
      </c>
      <c r="S136" s="1">
        <v>385.98764038085937</v>
      </c>
      <c r="T136" s="1">
        <v>33.565879821777344</v>
      </c>
      <c r="U136" s="1">
        <v>36.996612548828125</v>
      </c>
      <c r="V136" s="1">
        <v>46.780612945556641</v>
      </c>
      <c r="W136" s="1">
        <v>51.562007904052734</v>
      </c>
      <c r="X136" s="1">
        <v>349.86077880859375</v>
      </c>
      <c r="Y136" s="1">
        <v>1700.350830078125</v>
      </c>
      <c r="Z136" s="1">
        <v>2.6236164569854736</v>
      </c>
      <c r="AA136" s="1">
        <v>73.583648681640625</v>
      </c>
      <c r="AB136" s="1">
        <v>-2.0639760494232178</v>
      </c>
      <c r="AC136" s="1">
        <v>0.31122410297393799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90"/>
        <v>0.58310129801432287</v>
      </c>
      <c r="AL136">
        <f t="shared" si="191"/>
        <v>2.0773184522001071E-3</v>
      </c>
      <c r="AM136">
        <f t="shared" si="192"/>
        <v>304.46447601318357</v>
      </c>
      <c r="AN136">
        <f t="shared" si="193"/>
        <v>306.93664398193357</v>
      </c>
      <c r="AO136">
        <f t="shared" si="194"/>
        <v>272.05612673157157</v>
      </c>
      <c r="AP136">
        <f t="shared" si="195"/>
        <v>2.4765833563477613</v>
      </c>
      <c r="AQ136">
        <f t="shared" si="196"/>
        <v>4.5929047438892248</v>
      </c>
      <c r="AR136">
        <f t="shared" si="197"/>
        <v>62.417464017860951</v>
      </c>
      <c r="AS136">
        <f t="shared" si="198"/>
        <v>25.420851469032826</v>
      </c>
      <c r="AT136">
        <f t="shared" si="199"/>
        <v>32.550559997558594</v>
      </c>
      <c r="AU136">
        <f t="shared" si="200"/>
        <v>4.9259181783759027</v>
      </c>
      <c r="AV136">
        <f t="shared" si="201"/>
        <v>7.7655192107733306E-2</v>
      </c>
      <c r="AW136">
        <f t="shared" si="202"/>
        <v>2.7223457402037456</v>
      </c>
      <c r="AX136">
        <f t="shared" si="203"/>
        <v>2.2035724381721571</v>
      </c>
      <c r="AY136">
        <f t="shared" si="204"/>
        <v>4.8726018064088647E-2</v>
      </c>
      <c r="AZ136">
        <f t="shared" si="205"/>
        <v>16.162711073439009</v>
      </c>
      <c r="BA136">
        <f t="shared" si="206"/>
        <v>0.56906187738645886</v>
      </c>
      <c r="BB136">
        <f t="shared" si="207"/>
        <v>58.314404587566969</v>
      </c>
      <c r="BC136">
        <f t="shared" si="208"/>
        <v>382.43396631438992</v>
      </c>
      <c r="BD136">
        <f t="shared" si="209"/>
        <v>1.1399388568315615E-2</v>
      </c>
    </row>
    <row r="137" spans="1:108" x14ac:dyDescent="0.25">
      <c r="A137" s="1">
        <v>128</v>
      </c>
      <c r="B137" s="1" t="s">
        <v>153</v>
      </c>
      <c r="C137" s="1">
        <v>5755</v>
      </c>
      <c r="D137" s="1">
        <v>0</v>
      </c>
      <c r="E137">
        <f t="shared" si="182"/>
        <v>7.5218572461193443</v>
      </c>
      <c r="F137">
        <f t="shared" si="183"/>
        <v>7.9953684073724537E-2</v>
      </c>
      <c r="G137">
        <f t="shared" si="184"/>
        <v>218.93152654425083</v>
      </c>
      <c r="H137">
        <f t="shared" si="185"/>
        <v>2.0790294938906442</v>
      </c>
      <c r="I137">
        <f t="shared" si="186"/>
        <v>1.8694771442423517</v>
      </c>
      <c r="J137">
        <f t="shared" si="187"/>
        <v>31.311050415039063</v>
      </c>
      <c r="K137" s="1">
        <v>6</v>
      </c>
      <c r="L137">
        <f t="shared" si="188"/>
        <v>1.4200000166893005</v>
      </c>
      <c r="M137" s="1">
        <v>1</v>
      </c>
      <c r="N137">
        <f t="shared" si="189"/>
        <v>2.8400000333786011</v>
      </c>
      <c r="O137" s="1">
        <v>33.786266326904297</v>
      </c>
      <c r="P137" s="1">
        <v>31.311050415039063</v>
      </c>
      <c r="Q137" s="1">
        <v>35.102664947509766</v>
      </c>
      <c r="R137" s="1">
        <v>400.24703979492187</v>
      </c>
      <c r="S137" s="1">
        <v>385.97103881835937</v>
      </c>
      <c r="T137" s="1">
        <v>33.565635681152344</v>
      </c>
      <c r="U137" s="1">
        <v>36.99920654296875</v>
      </c>
      <c r="V137" s="1">
        <v>46.781196594238281</v>
      </c>
      <c r="W137" s="1">
        <v>51.566642761230469</v>
      </c>
      <c r="X137" s="1">
        <v>349.85858154296875</v>
      </c>
      <c r="Y137" s="1">
        <v>1700.3399658203125</v>
      </c>
      <c r="Z137" s="1">
        <v>2.5694375038146973</v>
      </c>
      <c r="AA137" s="1">
        <v>73.583541870117187</v>
      </c>
      <c r="AB137" s="1">
        <v>-2.0639760494232178</v>
      </c>
      <c r="AC137" s="1">
        <v>0.31122410297393799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90"/>
        <v>0.58309763590494779</v>
      </c>
      <c r="AL137">
        <f t="shared" si="191"/>
        <v>2.0790294938906441E-3</v>
      </c>
      <c r="AM137">
        <f t="shared" si="192"/>
        <v>304.46105041503904</v>
      </c>
      <c r="AN137">
        <f t="shared" si="193"/>
        <v>306.93626632690427</v>
      </c>
      <c r="AO137">
        <f t="shared" si="194"/>
        <v>272.05438845036042</v>
      </c>
      <c r="AP137">
        <f t="shared" si="195"/>
        <v>2.4761227221481441</v>
      </c>
      <c r="AQ137">
        <f t="shared" si="196"/>
        <v>4.5920098080580063</v>
      </c>
      <c r="AR137">
        <f t="shared" si="197"/>
        <v>62.405392447177853</v>
      </c>
      <c r="AS137">
        <f t="shared" si="198"/>
        <v>25.406185904209103</v>
      </c>
      <c r="AT137">
        <f t="shared" si="199"/>
        <v>32.54865837097168</v>
      </c>
      <c r="AU137">
        <f t="shared" si="200"/>
        <v>4.9253901431705902</v>
      </c>
      <c r="AV137">
        <f t="shared" si="201"/>
        <v>7.7764405675661952E-2</v>
      </c>
      <c r="AW137">
        <f t="shared" si="202"/>
        <v>2.7225326638156546</v>
      </c>
      <c r="AX137">
        <f t="shared" si="203"/>
        <v>2.2028574793549356</v>
      </c>
      <c r="AY137">
        <f t="shared" si="204"/>
        <v>4.8794816701235089E-2</v>
      </c>
      <c r="AZ137">
        <f t="shared" si="205"/>
        <v>16.109757150157552</v>
      </c>
      <c r="BA137">
        <f t="shared" si="206"/>
        <v>0.5672226787131599</v>
      </c>
      <c r="BB137">
        <f t="shared" si="207"/>
        <v>58.33224979079359</v>
      </c>
      <c r="BC137">
        <f t="shared" si="208"/>
        <v>382.39550812719216</v>
      </c>
      <c r="BD137">
        <f t="shared" si="209"/>
        <v>1.1474163436704961E-2</v>
      </c>
    </row>
    <row r="138" spans="1:108" x14ac:dyDescent="0.25">
      <c r="A138" s="1">
        <v>129</v>
      </c>
      <c r="B138" s="1" t="s">
        <v>153</v>
      </c>
      <c r="C138" s="1">
        <v>5755.5</v>
      </c>
      <c r="D138" s="1">
        <v>0</v>
      </c>
      <c r="E138">
        <f t="shared" ref="E138:E201" si="363">(R138-S138*(1000-T138)/(1000-U138))*AK138</f>
        <v>7.5789286444560116</v>
      </c>
      <c r="F138">
        <f t="shared" ref="F138:F201" si="364">IF(AV138&lt;&gt;0,1/(1/AV138-1/N138),0)</f>
        <v>8.002182355120202E-2</v>
      </c>
      <c r="G138">
        <f t="shared" ref="G138:G201" si="365">((AY138-AL138/2)*S138-E138)/(AY138+AL138/2)</f>
        <v>217.89879835592347</v>
      </c>
      <c r="H138">
        <f t="shared" ref="H138:H201" si="366">AL138*1000</f>
        <v>2.079702884227137</v>
      </c>
      <c r="I138">
        <f t="shared" ref="I138:I201" si="367">(AQ138-AW138)</f>
        <v>1.8685440601438552</v>
      </c>
      <c r="J138">
        <f t="shared" ref="J138:J201" si="368">(P138+AP138*D138)</f>
        <v>31.308271408081055</v>
      </c>
      <c r="K138" s="1">
        <v>6</v>
      </c>
      <c r="L138">
        <f t="shared" ref="L138:L201" si="369">(K138*AE138+AF138)</f>
        <v>1.4200000166893005</v>
      </c>
      <c r="M138" s="1">
        <v>1</v>
      </c>
      <c r="N138">
        <f t="shared" ref="N138:N201" si="370">L138*(M138+1)*(M138+1)/(M138*M138+1)</f>
        <v>2.8400000333786011</v>
      </c>
      <c r="O138" s="1">
        <v>33.786121368408203</v>
      </c>
      <c r="P138" s="1">
        <v>31.308271408081055</v>
      </c>
      <c r="Q138" s="1">
        <v>35.103012084960938</v>
      </c>
      <c r="R138" s="1">
        <v>400.32449340820312</v>
      </c>
      <c r="S138" s="1">
        <v>385.94979858398437</v>
      </c>
      <c r="T138" s="1">
        <v>33.567180633544922</v>
      </c>
      <c r="U138" s="1">
        <v>37.001960754394531</v>
      </c>
      <c r="V138" s="1">
        <v>46.783798217773438</v>
      </c>
      <c r="W138" s="1">
        <v>51.570976257324219</v>
      </c>
      <c r="X138" s="1">
        <v>349.84768676757812</v>
      </c>
      <c r="Y138" s="1">
        <v>1700.3179931640625</v>
      </c>
      <c r="Z138" s="1">
        <v>2.6100587844848633</v>
      </c>
      <c r="AA138" s="1">
        <v>73.583663940429688</v>
      </c>
      <c r="AB138" s="1">
        <v>-2.0639760494232178</v>
      </c>
      <c r="AC138" s="1">
        <v>0.31122410297393799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ref="AK138:AK201" si="371">X138*0.000001/(K138*0.0001)</f>
        <v>0.58307947794596349</v>
      </c>
      <c r="AL138">
        <f t="shared" ref="AL138:AL201" si="372">(U138-T138)/(1000-U138)*AK138</f>
        <v>2.0797028842271369E-3</v>
      </c>
      <c r="AM138">
        <f t="shared" ref="AM138:AM201" si="373">(P138+273.15)</f>
        <v>304.45827140808103</v>
      </c>
      <c r="AN138">
        <f t="shared" ref="AN138:AN201" si="374">(O138+273.15)</f>
        <v>306.93612136840818</v>
      </c>
      <c r="AO138">
        <f t="shared" ref="AO138:AO201" si="375">(Y138*AG138+Z138*AH138)*AI138</f>
        <v>272.050872825439</v>
      </c>
      <c r="AP138">
        <f t="shared" ref="AP138:AP201" si="376">((AO138+0.00000010773*(AN138^4-AM138^4))-AL138*44100)/(L138*51.4+0.00000043092*AM138^3)</f>
        <v>2.4761180594420424</v>
      </c>
      <c r="AQ138">
        <f t="shared" ref="AQ138:AQ201" si="377">0.61365*EXP(17.502*J138/(240.97+J138))</f>
        <v>4.5912839054321903</v>
      </c>
      <c r="AR138">
        <f t="shared" ref="AR138:AR201" si="378">AQ138*1000/AA138</f>
        <v>62.395423923835935</v>
      </c>
      <c r="AS138">
        <f t="shared" ref="AS138:AS201" si="379">(AR138-U138)</f>
        <v>25.393463169441404</v>
      </c>
      <c r="AT138">
        <f t="shared" ref="AT138:AT201" si="380">IF(D138,P138,(O138+P138)/2)</f>
        <v>32.547196388244629</v>
      </c>
      <c r="AU138">
        <f t="shared" ref="AU138:AU201" si="381">0.61365*EXP(17.502*AT138/(240.97+AT138))</f>
        <v>4.9249842198101232</v>
      </c>
      <c r="AV138">
        <f t="shared" ref="AV138:AV201" si="382">IF(AS138&lt;&gt;0,(1000-(AR138+U138)/2)/AS138*AL138,0)</f>
        <v>7.7828863170010726E-2</v>
      </c>
      <c r="AW138">
        <f t="shared" ref="AW138:AW201" si="383">U138*AA138/1000</f>
        <v>2.7227398452883351</v>
      </c>
      <c r="AX138">
        <f t="shared" ref="AX138:AX201" si="384">(AU138-AW138)</f>
        <v>2.2022443745217881</v>
      </c>
      <c r="AY138">
        <f t="shared" ref="AY138:AY201" si="385">1/(1.6/F138+1.37/N138)</f>
        <v>4.8835421792579513E-2</v>
      </c>
      <c r="AZ138">
        <f t="shared" ref="AZ138:AZ201" si="386">G138*AA138*0.001</f>
        <v>16.033791951245728</v>
      </c>
      <c r="BA138">
        <f t="shared" ref="BA138:BA201" si="387">G138/S138</f>
        <v>0.56457808542814336</v>
      </c>
      <c r="BB138">
        <f t="shared" ref="BB138:BB201" si="388">(1-AL138*AA138/AQ138/F138)*100</f>
        <v>58.347592320874433</v>
      </c>
      <c r="BC138">
        <f t="shared" ref="BC138:BC201" si="389">(S138-E138/(N138/1.35))</f>
        <v>382.3471388833633</v>
      </c>
      <c r="BD138">
        <f t="shared" ref="BD138:BD201" si="390">E138*BB138/100/BC138</f>
        <v>1.1565726372824138E-2</v>
      </c>
    </row>
    <row r="139" spans="1:108" x14ac:dyDescent="0.25">
      <c r="A139" s="1">
        <v>130</v>
      </c>
      <c r="B139" s="1" t="s">
        <v>154</v>
      </c>
      <c r="C139" s="1">
        <v>5756</v>
      </c>
      <c r="D139" s="1">
        <v>0</v>
      </c>
      <c r="E139">
        <f t="shared" si="363"/>
        <v>7.6353408339388231</v>
      </c>
      <c r="F139">
        <f t="shared" si="364"/>
        <v>8.007200000057621E-2</v>
      </c>
      <c r="G139">
        <f t="shared" si="365"/>
        <v>216.87206160290148</v>
      </c>
      <c r="H139">
        <f t="shared" si="366"/>
        <v>2.0798605802558918</v>
      </c>
      <c r="I139">
        <f t="shared" si="367"/>
        <v>1.8675488655034194</v>
      </c>
      <c r="J139">
        <f t="shared" si="368"/>
        <v>31.305170059204102</v>
      </c>
      <c r="K139" s="1">
        <v>6</v>
      </c>
      <c r="L139">
        <f t="shared" si="369"/>
        <v>1.4200000166893005</v>
      </c>
      <c r="M139" s="1">
        <v>1</v>
      </c>
      <c r="N139">
        <f t="shared" si="370"/>
        <v>2.8400000333786011</v>
      </c>
      <c r="O139" s="1">
        <v>33.786502838134766</v>
      </c>
      <c r="P139" s="1">
        <v>31.305170059204102</v>
      </c>
      <c r="Q139" s="1">
        <v>35.102935791015625</v>
      </c>
      <c r="R139" s="1">
        <v>400.42559814453125</v>
      </c>
      <c r="S139" s="1">
        <v>385.95388793945313</v>
      </c>
      <c r="T139" s="1">
        <v>33.569530487060547</v>
      </c>
      <c r="U139" s="1">
        <v>37.004596710205078</v>
      </c>
      <c r="V139" s="1">
        <v>46.785926818847656</v>
      </c>
      <c r="W139" s="1">
        <v>51.573387145996094</v>
      </c>
      <c r="X139" s="1">
        <v>349.8441162109375</v>
      </c>
      <c r="Y139" s="1">
        <v>1700.3388671875</v>
      </c>
      <c r="Z139" s="1">
        <v>2.6334693431854248</v>
      </c>
      <c r="AA139" s="1">
        <v>73.583427429199219</v>
      </c>
      <c r="AB139" s="1">
        <v>-2.0639760494232178</v>
      </c>
      <c r="AC139" s="1">
        <v>0.31122410297393799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371"/>
        <v>0.58307352701822912</v>
      </c>
      <c r="AL139">
        <f t="shared" si="372"/>
        <v>2.0798605802558917E-3</v>
      </c>
      <c r="AM139">
        <f t="shared" si="373"/>
        <v>304.45517005920408</v>
      </c>
      <c r="AN139">
        <f t="shared" si="374"/>
        <v>306.93650283813474</v>
      </c>
      <c r="AO139">
        <f t="shared" si="375"/>
        <v>272.05421266911435</v>
      </c>
      <c r="AP139">
        <f t="shared" si="376"/>
        <v>2.4765851809116235</v>
      </c>
      <c r="AQ139">
        <f t="shared" si="377"/>
        <v>4.5904739220755788</v>
      </c>
      <c r="AR139">
        <f t="shared" si="378"/>
        <v>62.384616787420768</v>
      </c>
      <c r="AS139">
        <f t="shared" si="379"/>
        <v>25.38002007721569</v>
      </c>
      <c r="AT139">
        <f t="shared" si="380"/>
        <v>32.545836448669434</v>
      </c>
      <c r="AU139">
        <f t="shared" si="381"/>
        <v>4.9246066551376853</v>
      </c>
      <c r="AV139">
        <f t="shared" si="382"/>
        <v>7.7876326362802048E-2</v>
      </c>
      <c r="AW139">
        <f t="shared" si="383"/>
        <v>2.7229250565721594</v>
      </c>
      <c r="AX139">
        <f t="shared" si="384"/>
        <v>2.2016815985655258</v>
      </c>
      <c r="AY139">
        <f t="shared" si="385"/>
        <v>4.8865321469247408E-2</v>
      </c>
      <c r="AZ139">
        <f t="shared" si="386"/>
        <v>15.958189606377925</v>
      </c>
      <c r="BA139">
        <f t="shared" si="387"/>
        <v>0.56191184589627319</v>
      </c>
      <c r="BB139">
        <f t="shared" si="388"/>
        <v>58.363325449850144</v>
      </c>
      <c r="BC139">
        <f t="shared" si="389"/>
        <v>382.32441258569588</v>
      </c>
      <c r="BD139">
        <f t="shared" si="390"/>
        <v>1.1655648118253963E-2</v>
      </c>
    </row>
    <row r="140" spans="1:108" x14ac:dyDescent="0.25">
      <c r="A140" s="1">
        <v>131</v>
      </c>
      <c r="B140" s="1" t="s">
        <v>154</v>
      </c>
      <c r="C140" s="1">
        <v>5756.5</v>
      </c>
      <c r="D140" s="1">
        <v>0</v>
      </c>
      <c r="E140">
        <f t="shared" si="363"/>
        <v>7.6463827346511835</v>
      </c>
      <c r="F140">
        <f t="shared" si="364"/>
        <v>8.0177801396055182E-2</v>
      </c>
      <c r="G140">
        <f t="shared" si="365"/>
        <v>216.89521689115438</v>
      </c>
      <c r="H140">
        <f t="shared" si="366"/>
        <v>2.0822632878225944</v>
      </c>
      <c r="I140">
        <f t="shared" si="367"/>
        <v>1.8672978729918803</v>
      </c>
      <c r="J140">
        <f t="shared" si="368"/>
        <v>31.305637359619141</v>
      </c>
      <c r="K140" s="1">
        <v>6</v>
      </c>
      <c r="L140">
        <f t="shared" si="369"/>
        <v>1.4200000166893005</v>
      </c>
      <c r="M140" s="1">
        <v>1</v>
      </c>
      <c r="N140">
        <f t="shared" si="370"/>
        <v>2.8400000333786011</v>
      </c>
      <c r="O140" s="1">
        <v>33.786903381347656</v>
      </c>
      <c r="P140" s="1">
        <v>31.305637359619141</v>
      </c>
      <c r="Q140" s="1">
        <v>35.103309631347656</v>
      </c>
      <c r="R140" s="1">
        <v>400.493896484375</v>
      </c>
      <c r="S140" s="1">
        <v>386.00115966796875</v>
      </c>
      <c r="T140" s="1">
        <v>33.570613861083984</v>
      </c>
      <c r="U140" s="1">
        <v>37.009708404541016</v>
      </c>
      <c r="V140" s="1">
        <v>46.786342620849609</v>
      </c>
      <c r="W140" s="1">
        <v>51.579303741455078</v>
      </c>
      <c r="X140" s="1">
        <v>349.83615112304688</v>
      </c>
      <c r="Y140" s="1">
        <v>1700.33056640625</v>
      </c>
      <c r="Z140" s="1">
        <v>2.6679420471191406</v>
      </c>
      <c r="AA140" s="1">
        <v>73.583343505859375</v>
      </c>
      <c r="AB140" s="1">
        <v>-2.0639760494232178</v>
      </c>
      <c r="AC140" s="1">
        <v>0.31122410297393799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371"/>
        <v>0.58306025187174471</v>
      </c>
      <c r="AL140">
        <f t="shared" si="372"/>
        <v>2.0822632878225943E-3</v>
      </c>
      <c r="AM140">
        <f t="shared" si="373"/>
        <v>304.45563735961912</v>
      </c>
      <c r="AN140">
        <f t="shared" si="374"/>
        <v>306.93690338134763</v>
      </c>
      <c r="AO140">
        <f t="shared" si="375"/>
        <v>272.05288454414404</v>
      </c>
      <c r="AP140">
        <f t="shared" si="376"/>
        <v>2.4753154303398666</v>
      </c>
      <c r="AQ140">
        <f t="shared" si="377"/>
        <v>4.5905959595749124</v>
      </c>
      <c r="AR140">
        <f t="shared" si="378"/>
        <v>62.386346431911832</v>
      </c>
      <c r="AS140">
        <f t="shared" si="379"/>
        <v>25.376638027370817</v>
      </c>
      <c r="AT140">
        <f t="shared" si="380"/>
        <v>32.546270370483398</v>
      </c>
      <c r="AU140">
        <f t="shared" si="381"/>
        <v>4.9247271235973518</v>
      </c>
      <c r="AV140">
        <f t="shared" si="382"/>
        <v>7.7976401275777471E-2</v>
      </c>
      <c r="AW140">
        <f t="shared" si="383"/>
        <v>2.7232980865830321</v>
      </c>
      <c r="AX140">
        <f t="shared" si="384"/>
        <v>2.2014290370143197</v>
      </c>
      <c r="AY140">
        <f t="shared" si="385"/>
        <v>4.8928364635928007E-2</v>
      </c>
      <c r="AZ140">
        <f t="shared" si="386"/>
        <v>15.959875249279685</v>
      </c>
      <c r="BA140">
        <f t="shared" si="387"/>
        <v>0.56190301883477178</v>
      </c>
      <c r="BB140">
        <f t="shared" si="388"/>
        <v>58.37138647193796</v>
      </c>
      <c r="BC140">
        <f t="shared" si="389"/>
        <v>382.36643552344162</v>
      </c>
      <c r="BD140">
        <f t="shared" si="390"/>
        <v>1.1672833184368639E-2</v>
      </c>
    </row>
    <row r="141" spans="1:108" x14ac:dyDescent="0.25">
      <c r="A141" s="1">
        <v>132</v>
      </c>
      <c r="B141" s="1" t="s">
        <v>155</v>
      </c>
      <c r="C141" s="1">
        <v>5757</v>
      </c>
      <c r="D141" s="1">
        <v>0</v>
      </c>
      <c r="E141">
        <f t="shared" si="363"/>
        <v>7.6886665210097878</v>
      </c>
      <c r="F141">
        <f t="shared" si="364"/>
        <v>8.0208964726258908E-2</v>
      </c>
      <c r="G141">
        <f t="shared" si="365"/>
        <v>216.13351230659407</v>
      </c>
      <c r="H141">
        <f t="shared" si="366"/>
        <v>2.0826310129750789</v>
      </c>
      <c r="I141">
        <f t="shared" si="367"/>
        <v>1.8669183631707194</v>
      </c>
      <c r="J141">
        <f t="shared" si="368"/>
        <v>31.3048095703125</v>
      </c>
      <c r="K141" s="1">
        <v>6</v>
      </c>
      <c r="L141">
        <f t="shared" si="369"/>
        <v>1.4200000166893005</v>
      </c>
      <c r="M141" s="1">
        <v>1</v>
      </c>
      <c r="N141">
        <f t="shared" si="370"/>
        <v>2.8400000333786011</v>
      </c>
      <c r="O141" s="1">
        <v>33.786815643310547</v>
      </c>
      <c r="P141" s="1">
        <v>31.3048095703125</v>
      </c>
      <c r="Q141" s="1">
        <v>35.103282928466797</v>
      </c>
      <c r="R141" s="1">
        <v>400.59124755859375</v>
      </c>
      <c r="S141" s="1">
        <v>386.0257568359375</v>
      </c>
      <c r="T141" s="1">
        <v>33.572338104248047</v>
      </c>
      <c r="U141" s="1">
        <v>37.012008666992187</v>
      </c>
      <c r="V141" s="1">
        <v>46.788871765136719</v>
      </c>
      <c r="W141" s="1">
        <v>51.582649230957031</v>
      </c>
      <c r="X141" s="1">
        <v>349.8385009765625</v>
      </c>
      <c r="Y141" s="1">
        <v>1700.290771484375</v>
      </c>
      <c r="Z141" s="1">
        <v>2.6273071765899658</v>
      </c>
      <c r="AA141" s="1">
        <v>73.583183288574219</v>
      </c>
      <c r="AB141" s="1">
        <v>-2.0639760494232178</v>
      </c>
      <c r="AC141" s="1">
        <v>0.31122410297393799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371"/>
        <v>0.58306416829427077</v>
      </c>
      <c r="AL141">
        <f t="shared" si="372"/>
        <v>2.0826310129750791E-3</v>
      </c>
      <c r="AM141">
        <f t="shared" si="373"/>
        <v>304.45480957031248</v>
      </c>
      <c r="AN141">
        <f t="shared" si="374"/>
        <v>306.93681564331052</v>
      </c>
      <c r="AO141">
        <f t="shared" si="375"/>
        <v>272.04651735678635</v>
      </c>
      <c r="AP141">
        <f t="shared" si="376"/>
        <v>2.4751584709156091</v>
      </c>
      <c r="AQ141">
        <f t="shared" si="377"/>
        <v>4.5903797807923032</v>
      </c>
      <c r="AR141">
        <f t="shared" si="378"/>
        <v>62.383544386630028</v>
      </c>
      <c r="AS141">
        <f t="shared" si="379"/>
        <v>25.371535719637841</v>
      </c>
      <c r="AT141">
        <f t="shared" si="380"/>
        <v>32.545812606811523</v>
      </c>
      <c r="AU141">
        <f t="shared" si="381"/>
        <v>4.9246000360658782</v>
      </c>
      <c r="AV141">
        <f t="shared" si="382"/>
        <v>7.8005876513520228E-2</v>
      </c>
      <c r="AW141">
        <f t="shared" si="383"/>
        <v>2.7234614176215839</v>
      </c>
      <c r="AX141">
        <f t="shared" si="384"/>
        <v>2.2011386184442943</v>
      </c>
      <c r="AY141">
        <f t="shared" si="385"/>
        <v>4.8946932971427312E-2</v>
      </c>
      <c r="AZ141">
        <f t="shared" si="386"/>
        <v>15.903791850859424</v>
      </c>
      <c r="BA141">
        <f t="shared" si="387"/>
        <v>0.55989401867412614</v>
      </c>
      <c r="BB141">
        <f t="shared" si="388"/>
        <v>58.378342185031229</v>
      </c>
      <c r="BC141">
        <f t="shared" si="389"/>
        <v>382.37093300446907</v>
      </c>
      <c r="BD141">
        <f t="shared" si="390"/>
        <v>1.1738643457630628E-2</v>
      </c>
    </row>
    <row r="142" spans="1:108" x14ac:dyDescent="0.25">
      <c r="A142" s="1">
        <v>133</v>
      </c>
      <c r="B142" s="1" t="s">
        <v>155</v>
      </c>
      <c r="C142" s="1">
        <v>5757.5</v>
      </c>
      <c r="D142" s="1">
        <v>0</v>
      </c>
      <c r="E142">
        <f t="shared" si="363"/>
        <v>7.6896778820642595</v>
      </c>
      <c r="F142">
        <f t="shared" si="364"/>
        <v>8.0249214077318679E-2</v>
      </c>
      <c r="G142">
        <f t="shared" si="365"/>
        <v>216.22313165569796</v>
      </c>
      <c r="H142">
        <f t="shared" si="366"/>
        <v>2.0838102513841683</v>
      </c>
      <c r="I142">
        <f t="shared" si="367"/>
        <v>1.867062566840783</v>
      </c>
      <c r="J142">
        <f t="shared" si="368"/>
        <v>31.306240081787109</v>
      </c>
      <c r="K142" s="1">
        <v>6</v>
      </c>
      <c r="L142">
        <f t="shared" si="369"/>
        <v>1.4200000166893005</v>
      </c>
      <c r="M142" s="1">
        <v>1</v>
      </c>
      <c r="N142">
        <f t="shared" si="370"/>
        <v>2.8400000333786011</v>
      </c>
      <c r="O142" s="1">
        <v>33.786712646484375</v>
      </c>
      <c r="P142" s="1">
        <v>31.306240081787109</v>
      </c>
      <c r="Q142" s="1">
        <v>35.103828430175781</v>
      </c>
      <c r="R142" s="1">
        <v>400.63125610351562</v>
      </c>
      <c r="S142" s="1">
        <v>386.06277465820312</v>
      </c>
      <c r="T142" s="1">
        <v>33.573318481445313</v>
      </c>
      <c r="U142" s="1">
        <v>37.015007019042969</v>
      </c>
      <c r="V142" s="1">
        <v>46.790657043457031</v>
      </c>
      <c r="W142" s="1">
        <v>51.587291717529297</v>
      </c>
      <c r="X142" s="1">
        <v>349.83026123046875</v>
      </c>
      <c r="Y142" s="1">
        <v>1700.275390625</v>
      </c>
      <c r="Z142" s="1">
        <v>2.6026904582977295</v>
      </c>
      <c r="AA142" s="1">
        <v>73.583419799804687</v>
      </c>
      <c r="AB142" s="1">
        <v>-2.0639760494232178</v>
      </c>
      <c r="AC142" s="1">
        <v>0.31122410297393799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371"/>
        <v>0.5830504353841145</v>
      </c>
      <c r="AL142">
        <f t="shared" si="372"/>
        <v>2.0838102513841684E-3</v>
      </c>
      <c r="AM142">
        <f t="shared" si="373"/>
        <v>304.45624008178709</v>
      </c>
      <c r="AN142">
        <f t="shared" si="374"/>
        <v>306.93671264648435</v>
      </c>
      <c r="AO142">
        <f t="shared" si="375"/>
        <v>272.04405641934136</v>
      </c>
      <c r="AP142">
        <f t="shared" si="376"/>
        <v>2.4742944629728454</v>
      </c>
      <c r="AQ142">
        <f t="shared" si="377"/>
        <v>4.590753367215739</v>
      </c>
      <c r="AR142">
        <f t="shared" si="378"/>
        <v>62.388420920169359</v>
      </c>
      <c r="AS142">
        <f t="shared" si="379"/>
        <v>25.373413901126391</v>
      </c>
      <c r="AT142">
        <f t="shared" si="380"/>
        <v>32.546476364135742</v>
      </c>
      <c r="AU142">
        <f t="shared" si="381"/>
        <v>4.9247843139177281</v>
      </c>
      <c r="AV142">
        <f t="shared" si="382"/>
        <v>7.8043944658745007E-2</v>
      </c>
      <c r="AW142">
        <f t="shared" si="383"/>
        <v>2.723690800374956</v>
      </c>
      <c r="AX142">
        <f t="shared" si="384"/>
        <v>2.2010935135427721</v>
      </c>
      <c r="AY142">
        <f t="shared" si="385"/>
        <v>4.8970914610684486E-2</v>
      </c>
      <c r="AZ142">
        <f t="shared" si="386"/>
        <v>15.910437467049661</v>
      </c>
      <c r="BA142">
        <f t="shared" si="387"/>
        <v>0.56007246968353519</v>
      </c>
      <c r="BB142">
        <f t="shared" si="388"/>
        <v>58.378915824914834</v>
      </c>
      <c r="BC142">
        <f t="shared" si="389"/>
        <v>382.40747007412642</v>
      </c>
      <c r="BD142">
        <f t="shared" si="390"/>
        <v>1.1739181185731555E-2</v>
      </c>
    </row>
    <row r="143" spans="1:108" x14ac:dyDescent="0.25">
      <c r="A143" s="1">
        <v>134</v>
      </c>
      <c r="B143" s="1" t="s">
        <v>156</v>
      </c>
      <c r="C143" s="1">
        <v>5758</v>
      </c>
      <c r="D143" s="1">
        <v>0</v>
      </c>
      <c r="E143">
        <f t="shared" si="363"/>
        <v>7.6861700553433829</v>
      </c>
      <c r="F143">
        <f t="shared" si="364"/>
        <v>8.0391040120250487E-2</v>
      </c>
      <c r="G143">
        <f t="shared" si="365"/>
        <v>216.59310988008838</v>
      </c>
      <c r="H143">
        <f t="shared" si="366"/>
        <v>2.0870865340753393</v>
      </c>
      <c r="I143">
        <f t="shared" si="367"/>
        <v>1.8667925275410457</v>
      </c>
      <c r="J143">
        <f t="shared" si="368"/>
        <v>31.306686401367188</v>
      </c>
      <c r="K143" s="1">
        <v>6</v>
      </c>
      <c r="L143">
        <f t="shared" si="369"/>
        <v>1.4200000166893005</v>
      </c>
      <c r="M143" s="1">
        <v>1</v>
      </c>
      <c r="N143">
        <f t="shared" si="370"/>
        <v>2.8400000333786011</v>
      </c>
      <c r="O143" s="1">
        <v>33.786605834960938</v>
      </c>
      <c r="P143" s="1">
        <v>31.306686401367188</v>
      </c>
      <c r="Q143" s="1">
        <v>35.103927612304688</v>
      </c>
      <c r="R143" s="1">
        <v>400.66238403320312</v>
      </c>
      <c r="S143" s="1">
        <v>386.097412109375</v>
      </c>
      <c r="T143" s="1">
        <v>33.572948455810547</v>
      </c>
      <c r="U143" s="1">
        <v>37.02008056640625</v>
      </c>
      <c r="V143" s="1">
        <v>46.7906494140625</v>
      </c>
      <c r="W143" s="1">
        <v>51.594921112060547</v>
      </c>
      <c r="X143" s="1">
        <v>349.82513427734375</v>
      </c>
      <c r="Y143" s="1">
        <v>1700.251708984375</v>
      </c>
      <c r="Z143" s="1">
        <v>2.6346838474273682</v>
      </c>
      <c r="AA143" s="1">
        <v>73.583778381347656</v>
      </c>
      <c r="AB143" s="1">
        <v>-2.0639760494232178</v>
      </c>
      <c r="AC143" s="1">
        <v>0.31122410297393799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371"/>
        <v>0.58304189046223953</v>
      </c>
      <c r="AL143">
        <f t="shared" si="372"/>
        <v>2.0870865340753392E-3</v>
      </c>
      <c r="AM143">
        <f t="shared" si="373"/>
        <v>304.45668640136716</v>
      </c>
      <c r="AN143">
        <f t="shared" si="374"/>
        <v>306.93660583496091</v>
      </c>
      <c r="AO143">
        <f t="shared" si="375"/>
        <v>272.04026735692605</v>
      </c>
      <c r="AP143">
        <f t="shared" si="376"/>
        <v>2.4724721992070524</v>
      </c>
      <c r="AQ143">
        <f t="shared" si="377"/>
        <v>4.5908699315991184</v>
      </c>
      <c r="AR143">
        <f t="shared" si="378"/>
        <v>62.389700999138043</v>
      </c>
      <c r="AS143">
        <f t="shared" si="379"/>
        <v>25.369620432731793</v>
      </c>
      <c r="AT143">
        <f t="shared" si="380"/>
        <v>32.546646118164063</v>
      </c>
      <c r="AU143">
        <f t="shared" si="381"/>
        <v>4.9248314434124527</v>
      </c>
      <c r="AV143">
        <f t="shared" si="382"/>
        <v>7.8178076455807807E-2</v>
      </c>
      <c r="AW143">
        <f t="shared" si="383"/>
        <v>2.7240774040580726</v>
      </c>
      <c r="AX143">
        <f t="shared" si="384"/>
        <v>2.2007540393543801</v>
      </c>
      <c r="AY143">
        <f t="shared" si="385"/>
        <v>4.9055413829114235E-2</v>
      </c>
      <c r="AZ143">
        <f t="shared" si="386"/>
        <v>15.937739396343305</v>
      </c>
      <c r="BA143">
        <f t="shared" si="387"/>
        <v>0.56098047561823894</v>
      </c>
      <c r="BB143">
        <f t="shared" si="388"/>
        <v>58.387874080628244</v>
      </c>
      <c r="BC143">
        <f t="shared" si="389"/>
        <v>382.44377497812138</v>
      </c>
      <c r="BD143">
        <f t="shared" si="390"/>
        <v>1.1734512592847364E-2</v>
      </c>
    </row>
    <row r="144" spans="1:108" x14ac:dyDescent="0.25">
      <c r="A144" s="1">
        <v>135</v>
      </c>
      <c r="B144" s="1" t="s">
        <v>156</v>
      </c>
      <c r="C144" s="1">
        <v>5758.5</v>
      </c>
      <c r="D144" s="1">
        <v>0</v>
      </c>
      <c r="E144">
        <f t="shared" si="363"/>
        <v>7.6643176897806136</v>
      </c>
      <c r="F144">
        <f t="shared" si="364"/>
        <v>8.0348862982232566E-2</v>
      </c>
      <c r="G144">
        <f t="shared" si="365"/>
        <v>216.95766978479958</v>
      </c>
      <c r="H144">
        <f t="shared" si="366"/>
        <v>2.0876403410190671</v>
      </c>
      <c r="I144">
        <f t="shared" si="367"/>
        <v>1.8682144273720405</v>
      </c>
      <c r="J144">
        <f t="shared" si="368"/>
        <v>31.312614440917969</v>
      </c>
      <c r="K144" s="1">
        <v>6</v>
      </c>
      <c r="L144">
        <f t="shared" si="369"/>
        <v>1.4200000166893005</v>
      </c>
      <c r="M144" s="1">
        <v>1</v>
      </c>
      <c r="N144">
        <f t="shared" si="370"/>
        <v>2.8400000333786011</v>
      </c>
      <c r="O144" s="1">
        <v>33.786392211914063</v>
      </c>
      <c r="P144" s="1">
        <v>31.312614440917969</v>
      </c>
      <c r="Q144" s="1">
        <v>35.104537963867188</v>
      </c>
      <c r="R144" s="1">
        <v>400.64208984375</v>
      </c>
      <c r="S144" s="1">
        <v>386.11468505859375</v>
      </c>
      <c r="T144" s="1">
        <v>33.573963165283203</v>
      </c>
      <c r="U144" s="1">
        <v>37.021881103515625</v>
      </c>
      <c r="V144" s="1">
        <v>46.792518615722656</v>
      </c>
      <c r="W144" s="1">
        <v>51.597934722900391</v>
      </c>
      <c r="X144" s="1">
        <v>349.83755493164062</v>
      </c>
      <c r="Y144" s="1">
        <v>1700.2674560546875</v>
      </c>
      <c r="Z144" s="1">
        <v>2.707305908203125</v>
      </c>
      <c r="AA144" s="1">
        <v>73.5836181640625</v>
      </c>
      <c r="AB144" s="1">
        <v>-2.0639760494232178</v>
      </c>
      <c r="AC144" s="1">
        <v>0.31122410297393799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371"/>
        <v>0.58306259155273432</v>
      </c>
      <c r="AL144">
        <f t="shared" si="372"/>
        <v>2.0876403410190671E-3</v>
      </c>
      <c r="AM144">
        <f t="shared" si="373"/>
        <v>304.46261444091795</v>
      </c>
      <c r="AN144">
        <f t="shared" si="374"/>
        <v>306.93639221191404</v>
      </c>
      <c r="AO144">
        <f t="shared" si="375"/>
        <v>272.04278688811974</v>
      </c>
      <c r="AP144">
        <f t="shared" si="376"/>
        <v>2.4713164096195976</v>
      </c>
      <c r="AQ144">
        <f t="shared" si="377"/>
        <v>4.5924183902084552</v>
      </c>
      <c r="AR144">
        <f t="shared" si="378"/>
        <v>62.41088036700193</v>
      </c>
      <c r="AS144">
        <f t="shared" si="379"/>
        <v>25.388999263486305</v>
      </c>
      <c r="AT144">
        <f t="shared" si="380"/>
        <v>32.549503326416016</v>
      </c>
      <c r="AU144">
        <f t="shared" si="381"/>
        <v>4.9256247605553218</v>
      </c>
      <c r="AV144">
        <f t="shared" si="382"/>
        <v>7.8138188843062895E-2</v>
      </c>
      <c r="AW144">
        <f t="shared" si="383"/>
        <v>2.7242039628364147</v>
      </c>
      <c r="AX144">
        <f t="shared" si="384"/>
        <v>2.2014207977189071</v>
      </c>
      <c r="AY144">
        <f t="shared" si="385"/>
        <v>4.9030285646850781E-2</v>
      </c>
      <c r="AZ144">
        <f t="shared" si="386"/>
        <v>15.964530331209451</v>
      </c>
      <c r="BA144">
        <f t="shared" si="387"/>
        <v>0.56189955518494661</v>
      </c>
      <c r="BB144">
        <f t="shared" si="388"/>
        <v>58.369115678878188</v>
      </c>
      <c r="BC144">
        <f t="shared" si="389"/>
        <v>382.47143549535531</v>
      </c>
      <c r="BD144">
        <f t="shared" si="390"/>
        <v>1.1696545266317273E-2</v>
      </c>
      <c r="BE144" s="4">
        <f>AVERAGE(E130:E144)</f>
        <v>7.5559981307290469</v>
      </c>
      <c r="BF144" s="4">
        <f t="shared" ref="BF144" si="391">AVERAGE(F130:F144)</f>
        <v>8.0012242213184093E-2</v>
      </c>
      <c r="BG144" s="4">
        <f t="shared" ref="BG144" si="392">AVERAGE(G130:G144)</f>
        <v>218.40294118185798</v>
      </c>
      <c r="BH144" s="4">
        <f t="shared" ref="BH144" si="393">AVERAGE(H130:H144)</f>
        <v>2.0805215664201442</v>
      </c>
      <c r="BI144" s="4">
        <f t="shared" ref="BI144" si="394">AVERAGE(I130:I144)</f>
        <v>1.8694855566893971</v>
      </c>
      <c r="BJ144" s="4">
        <f t="shared" ref="BJ144" si="395">AVERAGE(J130:J144)</f>
        <v>31.312300237019858</v>
      </c>
      <c r="BK144" s="4">
        <f t="shared" ref="BK144" si="396">AVERAGE(K130:K144)</f>
        <v>6</v>
      </c>
      <c r="BL144" s="4">
        <f t="shared" ref="BL144" si="397">AVERAGE(L130:L144)</f>
        <v>1.4200000166893005</v>
      </c>
      <c r="BM144" s="4">
        <f t="shared" ref="BM144" si="398">AVERAGE(M130:M144)</f>
        <v>1</v>
      </c>
      <c r="BN144" s="4">
        <f t="shared" ref="BN144" si="399">AVERAGE(N130:N144)</f>
        <v>2.8400000333786011</v>
      </c>
      <c r="BO144" s="4">
        <f t="shared" ref="BO144" si="400">AVERAGE(O130:O144)</f>
        <v>33.78636042277018</v>
      </c>
      <c r="BP144" s="4">
        <f t="shared" ref="BP144" si="401">AVERAGE(P130:P144)</f>
        <v>31.312300237019858</v>
      </c>
      <c r="BQ144" s="4">
        <f t="shared" ref="BQ144" si="402">AVERAGE(Q130:Q144)</f>
        <v>35.103442891438803</v>
      </c>
      <c r="BR144" s="4">
        <f t="shared" ref="BR144" si="403">AVERAGE(R130:R144)</f>
        <v>400.35386352539064</v>
      </c>
      <c r="BS144" s="4">
        <f t="shared" ref="BS144" si="404">AVERAGE(S130:S144)</f>
        <v>386.01743367513023</v>
      </c>
      <c r="BT144" s="4">
        <f t="shared" ref="BT144" si="405">AVERAGE(T130:T144)</f>
        <v>33.567299906412764</v>
      </c>
      <c r="BU144" s="4">
        <f t="shared" ref="BU144" si="406">AVERAGE(U130:U144)</f>
        <v>37.003492991129555</v>
      </c>
      <c r="BV144" s="4">
        <f t="shared" ref="BV144" si="407">AVERAGE(V130:V144)</f>
        <v>46.783316548665361</v>
      </c>
      <c r="BW144" s="4">
        <f t="shared" ref="BW144" si="408">AVERAGE(W130:W144)</f>
        <v>51.572397359212239</v>
      </c>
      <c r="BX144" s="4">
        <f t="shared" ref="BX144" si="409">AVERAGE(X130:X144)</f>
        <v>349.8409383138021</v>
      </c>
      <c r="BY144" s="4">
        <f t="shared" ref="BY144" si="410">AVERAGE(Y130:Y144)</f>
        <v>1700.3438232421875</v>
      </c>
      <c r="BZ144" s="4">
        <f t="shared" ref="BZ144" si="411">AVERAGE(Z130:Z144)</f>
        <v>2.5908620675404865</v>
      </c>
      <c r="CA144" s="4">
        <f t="shared" ref="CA144" si="412">AVERAGE(AA130:AA144)</f>
        <v>73.583619689941401</v>
      </c>
      <c r="CB144" s="4">
        <f t="shared" ref="CB144" si="413">AVERAGE(AB130:AB144)</f>
        <v>-2.0639760494232178</v>
      </c>
      <c r="CC144" s="4">
        <f t="shared" ref="CC144" si="414">AVERAGE(AC130:AC144)</f>
        <v>0.31122410297393799</v>
      </c>
      <c r="CD144" s="4">
        <f t="shared" ref="CD144" si="415">AVERAGE(AD130:AD144)</f>
        <v>1</v>
      </c>
      <c r="CE144" s="4">
        <f t="shared" ref="CE144" si="416">AVERAGE(AE130:AE144)</f>
        <v>-0.21956524252891541</v>
      </c>
      <c r="CF144" s="4">
        <f t="shared" ref="CF144" si="417">AVERAGE(AF130:AF144)</f>
        <v>2.737391471862793</v>
      </c>
      <c r="CG144" s="4">
        <f t="shared" ref="CG144" si="418">AVERAGE(AG130:AG144)</f>
        <v>1</v>
      </c>
      <c r="CH144" s="4">
        <f t="shared" ref="CH144" si="419">AVERAGE(AH130:AH144)</f>
        <v>0</v>
      </c>
      <c r="CI144" s="4">
        <f t="shared" ref="CI144" si="420">AVERAGE(AI130:AI144)</f>
        <v>0.15999999642372131</v>
      </c>
      <c r="CJ144" s="4">
        <f t="shared" ref="CJ144" si="421">AVERAGE(AJ130:AJ144)</f>
        <v>111115</v>
      </c>
      <c r="CK144" s="4">
        <f t="shared" ref="CK144" si="422">AVERAGE(AK130:AK144)</f>
        <v>0.58306823052300316</v>
      </c>
      <c r="CL144" s="4">
        <f t="shared" ref="CL144" si="423">AVERAGE(AL130:AL144)</f>
        <v>2.0805215664201435E-3</v>
      </c>
      <c r="CM144" s="4">
        <f t="shared" ref="CM144" si="424">AVERAGE(AM130:AM144)</f>
        <v>304.46230023701986</v>
      </c>
      <c r="CN144" s="4">
        <f t="shared" ref="CN144" si="425">AVERAGE(AN130:AN144)</f>
        <v>306.93636042277018</v>
      </c>
      <c r="CO144" s="4">
        <f t="shared" ref="CO144" si="426">AVERAGE(AO130:AO144)</f>
        <v>272.05500563784665</v>
      </c>
      <c r="CP144" s="4">
        <f t="shared" ref="CP144" si="427">AVERAGE(AP130:AP144)</f>
        <v>2.4751880913924831</v>
      </c>
      <c r="CQ144" s="4">
        <f t="shared" ref="CQ144" si="428">AVERAGE(AQ130:AQ144)</f>
        <v>4.5923365112831984</v>
      </c>
      <c r="CR144" s="4">
        <f t="shared" ref="CR144" si="429">AVERAGE(AR130:AR144)</f>
        <v>62.409766297298489</v>
      </c>
      <c r="CS144" s="4">
        <f t="shared" ref="CS144" si="430">AVERAGE(AS130:AS144)</f>
        <v>25.406273306168938</v>
      </c>
      <c r="CT144" s="4">
        <f t="shared" ref="CT144" si="431">AVERAGE(AT130:AT144)</f>
        <v>32.549330329895021</v>
      </c>
      <c r="CU144" s="4">
        <f t="shared" ref="CU144" si="432">AVERAGE(AU130:AU144)</f>
        <v>4.9255767732435105</v>
      </c>
      <c r="CV144" s="4">
        <f t="shared" ref="CV144" si="433">AVERAGE(AV130:AV144)</f>
        <v>7.7819785940697744E-2</v>
      </c>
      <c r="CW144" s="4">
        <f t="shared" ref="CW144" si="434">AVERAGE(AW130:AW144)</f>
        <v>2.7228509545938011</v>
      </c>
      <c r="CX144" s="4">
        <f t="shared" ref="CX144" si="435">AVERAGE(AX130:AX144)</f>
        <v>2.202725818649709</v>
      </c>
      <c r="CY144" s="4">
        <f t="shared" ref="CY144" si="436">AVERAGE(AY130:AY144)</f>
        <v>4.8829704783894382E-2</v>
      </c>
      <c r="CZ144" s="4">
        <f t="shared" ref="CZ144" si="437">AVERAGE(AZ130:AZ144)</f>
        <v>16.070879186031036</v>
      </c>
      <c r="DA144" s="4">
        <f t="shared" ref="DA144" si="438">AVERAGE(BA130:BA144)</f>
        <v>0.56578530810888239</v>
      </c>
      <c r="DB144" s="4">
        <f t="shared" ref="DB144" si="439">AVERAGE(BB130:BB144)</f>
        <v>58.335679511569005</v>
      </c>
      <c r="DC144" s="4">
        <f t="shared" ref="DC144" si="440">AVERAGE(BC130:BC144)</f>
        <v>382.425674042526</v>
      </c>
      <c r="DD144" s="4">
        <f t="shared" ref="DD144" si="441">AVERAGE(BD130:BD144)</f>
        <v>1.1526114721205037E-2</v>
      </c>
    </row>
    <row r="145" spans="1:108" s="4" customFormat="1" x14ac:dyDescent="0.25">
      <c r="A145" s="3">
        <v>136</v>
      </c>
      <c r="B145" s="3" t="s">
        <v>157</v>
      </c>
      <c r="C145" s="3">
        <v>7240</v>
      </c>
      <c r="D145" s="3">
        <v>0</v>
      </c>
      <c r="E145" s="4">
        <f t="shared" si="363"/>
        <v>7.0007186360853026</v>
      </c>
      <c r="F145" s="4">
        <f t="shared" si="364"/>
        <v>9.8689450507689319E-2</v>
      </c>
      <c r="G145" s="4">
        <f t="shared" si="365"/>
        <v>251.31597222999739</v>
      </c>
      <c r="H145" s="4">
        <f t="shared" si="366"/>
        <v>3.3079767371236826</v>
      </c>
      <c r="I145" s="4">
        <f t="shared" si="367"/>
        <v>2.406855243515075</v>
      </c>
      <c r="J145" s="4">
        <f t="shared" si="368"/>
        <v>34.135707855224609</v>
      </c>
      <c r="K145" s="3">
        <v>6</v>
      </c>
      <c r="L145" s="4">
        <f t="shared" si="369"/>
        <v>1.4200000166893005</v>
      </c>
      <c r="M145" s="3">
        <v>1</v>
      </c>
      <c r="N145" s="4">
        <f t="shared" si="370"/>
        <v>2.8400000333786011</v>
      </c>
      <c r="O145" s="3">
        <v>38.271163940429688</v>
      </c>
      <c r="P145" s="3">
        <v>34.135707855224609</v>
      </c>
      <c r="Q145" s="3">
        <v>39.978431701660156</v>
      </c>
      <c r="R145" s="3">
        <v>399.97836303710937</v>
      </c>
      <c r="S145" s="3">
        <v>385.78436279296875</v>
      </c>
      <c r="T145" s="3">
        <v>35.015548706054687</v>
      </c>
      <c r="U145" s="3">
        <v>40.458869934082031</v>
      </c>
      <c r="V145" s="3">
        <v>38.134208679199219</v>
      </c>
      <c r="W145" s="3">
        <v>44.062339782714844</v>
      </c>
      <c r="X145" s="3">
        <v>349.87533569335938</v>
      </c>
      <c r="Y145" s="3">
        <v>1699.414306640625</v>
      </c>
      <c r="Z145" s="3">
        <v>2.6322693824768066</v>
      </c>
      <c r="AA145" s="3">
        <v>73.574317932128906</v>
      </c>
      <c r="AB145" s="3">
        <v>-2.1829030513763428</v>
      </c>
      <c r="AC145" s="3">
        <v>0.23878300189971924</v>
      </c>
      <c r="AD145" s="3">
        <v>1</v>
      </c>
      <c r="AE145" s="3">
        <v>-0.21956524252891541</v>
      </c>
      <c r="AF145" s="3">
        <v>2.737391471862793</v>
      </c>
      <c r="AG145" s="3">
        <v>1</v>
      </c>
      <c r="AH145" s="3">
        <v>0</v>
      </c>
      <c r="AI145" s="3">
        <v>0.15999999642372131</v>
      </c>
      <c r="AJ145" s="3">
        <v>111115</v>
      </c>
      <c r="AK145" s="4">
        <f t="shared" si="371"/>
        <v>0.58312555948893219</v>
      </c>
      <c r="AL145" s="4">
        <f t="shared" si="372"/>
        <v>3.3079767371236826E-3</v>
      </c>
      <c r="AM145" s="4">
        <f t="shared" si="373"/>
        <v>307.28570785522459</v>
      </c>
      <c r="AN145" s="4">
        <f t="shared" si="374"/>
        <v>311.42116394042966</v>
      </c>
      <c r="AO145" s="4">
        <f t="shared" si="375"/>
        <v>271.90628298492084</v>
      </c>
      <c r="AP145" s="4">
        <f t="shared" si="376"/>
        <v>2.0912596130751608</v>
      </c>
      <c r="AQ145" s="4">
        <f t="shared" si="377"/>
        <v>5.3835890032198774</v>
      </c>
      <c r="AR145" s="4">
        <f t="shared" si="378"/>
        <v>73.172122481463575</v>
      </c>
      <c r="AS145" s="4">
        <f t="shared" si="379"/>
        <v>32.713252547381543</v>
      </c>
      <c r="AT145" s="4">
        <f t="shared" si="380"/>
        <v>36.203435897827148</v>
      </c>
      <c r="AU145" s="4">
        <f t="shared" si="381"/>
        <v>6.0358710830358868</v>
      </c>
      <c r="AV145" s="4">
        <f t="shared" si="382"/>
        <v>9.537518144492689E-2</v>
      </c>
      <c r="AW145" s="4">
        <f t="shared" si="383"/>
        <v>2.9767337597048025</v>
      </c>
      <c r="AX145" s="4">
        <f t="shared" si="384"/>
        <v>3.0591373233310843</v>
      </c>
      <c r="AY145" s="4">
        <f t="shared" si="385"/>
        <v>5.9898650873256666E-2</v>
      </c>
      <c r="AZ145" s="4">
        <f t="shared" si="386"/>
        <v>18.490401242271908</v>
      </c>
      <c r="BA145" s="4">
        <f t="shared" si="387"/>
        <v>0.65144157324195684</v>
      </c>
      <c r="BB145" s="4">
        <f t="shared" si="388"/>
        <v>54.191500821802904</v>
      </c>
      <c r="BC145" s="4">
        <f t="shared" si="389"/>
        <v>382.45655643816679</v>
      </c>
      <c r="BD145" s="4">
        <f t="shared" si="390"/>
        <v>9.9195436274855265E-3</v>
      </c>
    </row>
    <row r="146" spans="1:108" s="4" customFormat="1" x14ac:dyDescent="0.25">
      <c r="A146" s="3">
        <v>137</v>
      </c>
      <c r="B146" s="3" t="s">
        <v>158</v>
      </c>
      <c r="C146" s="3">
        <v>7240.5</v>
      </c>
      <c r="D146" s="3">
        <v>0</v>
      </c>
      <c r="E146" s="4">
        <f t="shared" si="363"/>
        <v>6.9564027079121544</v>
      </c>
      <c r="F146" s="4">
        <f t="shared" si="364"/>
        <v>9.86555869631391E-2</v>
      </c>
      <c r="G146" s="4">
        <f t="shared" si="365"/>
        <v>252.00932145859539</v>
      </c>
      <c r="H146" s="4">
        <f t="shared" si="366"/>
        <v>3.3084470796317906</v>
      </c>
      <c r="I146" s="4">
        <f t="shared" si="367"/>
        <v>2.4079763945889878</v>
      </c>
      <c r="J146" s="4">
        <f t="shared" si="368"/>
        <v>34.139762878417969</v>
      </c>
      <c r="K146" s="3">
        <v>6</v>
      </c>
      <c r="L146" s="4">
        <f t="shared" si="369"/>
        <v>1.4200000166893005</v>
      </c>
      <c r="M146" s="3">
        <v>1</v>
      </c>
      <c r="N146" s="4">
        <f t="shared" si="370"/>
        <v>2.8400000333786011</v>
      </c>
      <c r="O146" s="3">
        <v>38.271064758300781</v>
      </c>
      <c r="P146" s="3">
        <v>34.139762878417969</v>
      </c>
      <c r="Q146" s="3">
        <v>39.978328704833984</v>
      </c>
      <c r="R146" s="3">
        <v>399.9234619140625</v>
      </c>
      <c r="S146" s="3">
        <v>385.80465698242187</v>
      </c>
      <c r="T146" s="3">
        <v>35.015884399414063</v>
      </c>
      <c r="U146" s="3">
        <v>40.460117340087891</v>
      </c>
      <c r="V146" s="3">
        <v>38.13482666015625</v>
      </c>
      <c r="W146" s="3">
        <v>44.063987731933594</v>
      </c>
      <c r="X146" s="3">
        <v>349.86602783203125</v>
      </c>
      <c r="Y146" s="3">
        <v>1699.4093017578125</v>
      </c>
      <c r="Z146" s="3">
        <v>2.7085967063903809</v>
      </c>
      <c r="AA146" s="3">
        <v>73.574409484863281</v>
      </c>
      <c r="AB146" s="3">
        <v>-2.1829030513763428</v>
      </c>
      <c r="AC146" s="3">
        <v>0.23878300189971924</v>
      </c>
      <c r="AD146" s="3">
        <v>1</v>
      </c>
      <c r="AE146" s="3">
        <v>-0.21956524252891541</v>
      </c>
      <c r="AF146" s="3">
        <v>2.737391471862793</v>
      </c>
      <c r="AG146" s="3">
        <v>1</v>
      </c>
      <c r="AH146" s="3">
        <v>0</v>
      </c>
      <c r="AI146" s="3">
        <v>0.15999999642372131</v>
      </c>
      <c r="AJ146" s="3">
        <v>111115</v>
      </c>
      <c r="AK146" s="4">
        <f t="shared" si="371"/>
        <v>0.58311004638671859</v>
      </c>
      <c r="AL146" s="4">
        <f t="shared" si="372"/>
        <v>3.3084470796317907E-3</v>
      </c>
      <c r="AM146" s="4">
        <f t="shared" si="373"/>
        <v>307.28976287841795</v>
      </c>
      <c r="AN146" s="4">
        <f t="shared" si="374"/>
        <v>311.42106475830076</v>
      </c>
      <c r="AO146" s="4">
        <f t="shared" si="375"/>
        <v>271.90548220368873</v>
      </c>
      <c r="AP146" s="4">
        <f t="shared" si="376"/>
        <v>2.0903873540846281</v>
      </c>
      <c r="AQ146" s="4">
        <f t="shared" si="377"/>
        <v>5.3848056355742315</v>
      </c>
      <c r="AR146" s="4">
        <f t="shared" si="378"/>
        <v>73.188567509768006</v>
      </c>
      <c r="AS146" s="4">
        <f t="shared" si="379"/>
        <v>32.728450169680116</v>
      </c>
      <c r="AT146" s="4">
        <f t="shared" si="380"/>
        <v>36.205413818359375</v>
      </c>
      <c r="AU146" s="4">
        <f t="shared" si="381"/>
        <v>6.0365264985533971</v>
      </c>
      <c r="AV146" s="4">
        <f t="shared" si="382"/>
        <v>9.5343553810404574E-2</v>
      </c>
      <c r="AW146" s="4">
        <f t="shared" si="383"/>
        <v>2.9768292409852437</v>
      </c>
      <c r="AX146" s="4">
        <f t="shared" si="384"/>
        <v>3.0596972575681534</v>
      </c>
      <c r="AY146" s="4">
        <f t="shared" si="385"/>
        <v>5.9878691388656202E-2</v>
      </c>
      <c r="AZ146" s="4">
        <f t="shared" si="386"/>
        <v>18.541437010997242</v>
      </c>
      <c r="BA146" s="4">
        <f t="shared" si="387"/>
        <v>0.65320445696454488</v>
      </c>
      <c r="BB146" s="4">
        <f t="shared" si="388"/>
        <v>54.17955945028492</v>
      </c>
      <c r="BC146" s="4">
        <f t="shared" si="389"/>
        <v>382.49791629745459</v>
      </c>
      <c r="BD146" s="4">
        <f t="shared" si="390"/>
        <v>9.853513392223354E-3</v>
      </c>
    </row>
    <row r="147" spans="1:108" s="4" customFormat="1" x14ac:dyDescent="0.25">
      <c r="A147" s="3">
        <v>138</v>
      </c>
      <c r="B147" s="3" t="s">
        <v>158</v>
      </c>
      <c r="C147" s="3">
        <v>7241</v>
      </c>
      <c r="D147" s="3">
        <v>0</v>
      </c>
      <c r="E147" s="4">
        <f t="shared" si="363"/>
        <v>6.8642963652886424</v>
      </c>
      <c r="F147" s="4">
        <f t="shared" si="364"/>
        <v>9.8647591377881441E-2</v>
      </c>
      <c r="G147" s="4">
        <f t="shared" si="365"/>
        <v>253.5433644546562</v>
      </c>
      <c r="H147" s="4">
        <f t="shared" si="366"/>
        <v>3.307683104171923</v>
      </c>
      <c r="I147" s="4">
        <f t="shared" si="367"/>
        <v>2.4076196298879027</v>
      </c>
      <c r="J147" s="4">
        <f t="shared" si="368"/>
        <v>34.138267517089844</v>
      </c>
      <c r="K147" s="3">
        <v>6</v>
      </c>
      <c r="L147" s="4">
        <f t="shared" si="369"/>
        <v>1.4200000166893005</v>
      </c>
      <c r="M147" s="3">
        <v>1</v>
      </c>
      <c r="N147" s="4">
        <f t="shared" si="370"/>
        <v>2.8400000333786011</v>
      </c>
      <c r="O147" s="3">
        <v>38.271087646484375</v>
      </c>
      <c r="P147" s="3">
        <v>34.138267517089844</v>
      </c>
      <c r="Q147" s="3">
        <v>39.978076934814453</v>
      </c>
      <c r="R147" s="3">
        <v>399.81124877929687</v>
      </c>
      <c r="S147" s="3">
        <v>385.8504638671875</v>
      </c>
      <c r="T147" s="3">
        <v>35.015792846679688</v>
      </c>
      <c r="U147" s="3">
        <v>40.458847045898438</v>
      </c>
      <c r="V147" s="3">
        <v>38.134696960449219</v>
      </c>
      <c r="W147" s="3">
        <v>44.062572479248047</v>
      </c>
      <c r="X147" s="3">
        <v>349.8614501953125</v>
      </c>
      <c r="Y147" s="3">
        <v>1699.3944091796875</v>
      </c>
      <c r="Z147" s="3">
        <v>2.6728947162628174</v>
      </c>
      <c r="AA147" s="3">
        <v>73.574447631835938</v>
      </c>
      <c r="AB147" s="3">
        <v>-2.1829030513763428</v>
      </c>
      <c r="AC147" s="3">
        <v>0.23878300189971924</v>
      </c>
      <c r="AD147" s="3">
        <v>1</v>
      </c>
      <c r="AE147" s="3">
        <v>-0.21956524252891541</v>
      </c>
      <c r="AF147" s="3">
        <v>2.737391471862793</v>
      </c>
      <c r="AG147" s="3">
        <v>1</v>
      </c>
      <c r="AH147" s="3">
        <v>0</v>
      </c>
      <c r="AI147" s="3">
        <v>0.15999999642372131</v>
      </c>
      <c r="AJ147" s="3">
        <v>111115</v>
      </c>
      <c r="AK147" s="4">
        <f t="shared" si="371"/>
        <v>0.58310241699218746</v>
      </c>
      <c r="AL147" s="4">
        <f t="shared" si="372"/>
        <v>3.3076831041719229E-3</v>
      </c>
      <c r="AM147" s="4">
        <f t="shared" si="373"/>
        <v>307.28826751708982</v>
      </c>
      <c r="AN147" s="4">
        <f t="shared" si="374"/>
        <v>311.42108764648435</v>
      </c>
      <c r="AO147" s="4">
        <f t="shared" si="375"/>
        <v>271.90309939124199</v>
      </c>
      <c r="AP147" s="4">
        <f t="shared" si="376"/>
        <v>2.0909802251422014</v>
      </c>
      <c r="AQ147" s="4">
        <f t="shared" si="377"/>
        <v>5.3843569531108173</v>
      </c>
      <c r="AR147" s="4">
        <f t="shared" si="378"/>
        <v>73.182431216527206</v>
      </c>
      <c r="AS147" s="4">
        <f t="shared" si="379"/>
        <v>32.723584170628769</v>
      </c>
      <c r="AT147" s="4">
        <f t="shared" si="380"/>
        <v>36.204677581787109</v>
      </c>
      <c r="AU147" s="4">
        <f t="shared" si="381"/>
        <v>6.0362825275998171</v>
      </c>
      <c r="AV147" s="4">
        <f t="shared" si="382"/>
        <v>9.5336086043701113E-2</v>
      </c>
      <c r="AW147" s="4">
        <f t="shared" si="383"/>
        <v>2.9767373232229146</v>
      </c>
      <c r="AX147" s="4">
        <f t="shared" si="384"/>
        <v>3.0595452043769025</v>
      </c>
      <c r="AY147" s="4">
        <f t="shared" si="385"/>
        <v>5.9873978659412172E-2</v>
      </c>
      <c r="AZ147" s="4">
        <f t="shared" si="386"/>
        <v>18.654312990468597</v>
      </c>
      <c r="BA147" s="4">
        <f t="shared" si="387"/>
        <v>0.65710265555603331</v>
      </c>
      <c r="BB147" s="4">
        <f t="shared" si="388"/>
        <v>54.182585736542798</v>
      </c>
      <c r="BC147" s="4">
        <f t="shared" si="389"/>
        <v>382.58750612626261</v>
      </c>
      <c r="BD147" s="4">
        <f t="shared" si="390"/>
        <v>9.721313957663508E-3</v>
      </c>
    </row>
    <row r="148" spans="1:108" s="4" customFormat="1" x14ac:dyDescent="0.25">
      <c r="A148" s="3">
        <v>139</v>
      </c>
      <c r="B148" s="3" t="s">
        <v>159</v>
      </c>
      <c r="C148" s="3">
        <v>7241.5</v>
      </c>
      <c r="D148" s="3">
        <v>0</v>
      </c>
      <c r="E148" s="4">
        <f t="shared" si="363"/>
        <v>6.7658194047440867</v>
      </c>
      <c r="F148" s="4">
        <f t="shared" si="364"/>
        <v>9.8732623474931475E-2</v>
      </c>
      <c r="G148" s="4">
        <f t="shared" si="365"/>
        <v>255.2591031459429</v>
      </c>
      <c r="H148" s="4">
        <f t="shared" si="366"/>
        <v>3.309476287267759</v>
      </c>
      <c r="I148" s="4">
        <f t="shared" si="367"/>
        <v>2.4069310167756282</v>
      </c>
      <c r="J148" s="4">
        <f t="shared" si="368"/>
        <v>34.136581420898438</v>
      </c>
      <c r="K148" s="3">
        <v>6</v>
      </c>
      <c r="L148" s="4">
        <f t="shared" si="369"/>
        <v>1.4200000166893005</v>
      </c>
      <c r="M148" s="3">
        <v>1</v>
      </c>
      <c r="N148" s="4">
        <f t="shared" si="370"/>
        <v>2.8400000333786011</v>
      </c>
      <c r="O148" s="3">
        <v>38.271461486816406</v>
      </c>
      <c r="P148" s="3">
        <v>34.136581420898438</v>
      </c>
      <c r="Q148" s="3">
        <v>39.977870941162109</v>
      </c>
      <c r="R148" s="3">
        <v>399.66311645507812</v>
      </c>
      <c r="S148" s="3">
        <v>385.86965942382812</v>
      </c>
      <c r="T148" s="3">
        <v>35.015148162841797</v>
      </c>
      <c r="U148" s="3">
        <v>40.46124267578125</v>
      </c>
      <c r="V148" s="3">
        <v>38.133308410644531</v>
      </c>
      <c r="W148" s="3">
        <v>44.064388275146484</v>
      </c>
      <c r="X148" s="3">
        <v>349.85482788085937</v>
      </c>
      <c r="Y148" s="3">
        <v>1699.4107666015625</v>
      </c>
      <c r="Z148" s="3">
        <v>2.7246100902557373</v>
      </c>
      <c r="AA148" s="3">
        <v>73.574607849121094</v>
      </c>
      <c r="AB148" s="3">
        <v>-2.1829030513763428</v>
      </c>
      <c r="AC148" s="3">
        <v>0.23878300189971924</v>
      </c>
      <c r="AD148" s="3">
        <v>0.66666668653488159</v>
      </c>
      <c r="AE148" s="3">
        <v>-0.21956524252891541</v>
      </c>
      <c r="AF148" s="3">
        <v>2.737391471862793</v>
      </c>
      <c r="AG148" s="3">
        <v>1</v>
      </c>
      <c r="AH148" s="3">
        <v>0</v>
      </c>
      <c r="AI148" s="3">
        <v>0.15999999642372131</v>
      </c>
      <c r="AJ148" s="3">
        <v>111115</v>
      </c>
      <c r="AK148" s="4">
        <f t="shared" si="371"/>
        <v>0.58309137980143222</v>
      </c>
      <c r="AL148" s="4">
        <f t="shared" si="372"/>
        <v>3.3094762872677591E-3</v>
      </c>
      <c r="AM148" s="4">
        <f t="shared" si="373"/>
        <v>307.28658142089841</v>
      </c>
      <c r="AN148" s="4">
        <f t="shared" si="374"/>
        <v>311.42146148681638</v>
      </c>
      <c r="AO148" s="4">
        <f t="shared" si="375"/>
        <v>271.9057165786835</v>
      </c>
      <c r="AP148" s="4">
        <f t="shared" si="376"/>
        <v>2.0903943854760851</v>
      </c>
      <c r="AQ148" s="4">
        <f t="shared" si="377"/>
        <v>5.3838510797343568</v>
      </c>
      <c r="AR148" s="4">
        <f t="shared" si="378"/>
        <v>73.175396201566997</v>
      </c>
      <c r="AS148" s="4">
        <f t="shared" si="379"/>
        <v>32.714153525785747</v>
      </c>
      <c r="AT148" s="4">
        <f t="shared" si="380"/>
        <v>36.204021453857422</v>
      </c>
      <c r="AU148" s="4">
        <f t="shared" si="381"/>
        <v>6.0360651099257208</v>
      </c>
      <c r="AV148" s="4">
        <f t="shared" si="382"/>
        <v>9.5415502771383096E-2</v>
      </c>
      <c r="AW148" s="4">
        <f t="shared" si="383"/>
        <v>2.9769200629587287</v>
      </c>
      <c r="AX148" s="4">
        <f t="shared" si="384"/>
        <v>3.0591450469669921</v>
      </c>
      <c r="AY148" s="4">
        <f t="shared" si="385"/>
        <v>5.9924096843267799E-2</v>
      </c>
      <c r="AZ148" s="4">
        <f t="shared" si="386"/>
        <v>18.780588413881102</v>
      </c>
      <c r="BA148" s="4">
        <f t="shared" si="387"/>
        <v>0.66151638749491226</v>
      </c>
      <c r="BB148" s="4">
        <f t="shared" si="388"/>
        <v>54.192824462056507</v>
      </c>
      <c r="BC148" s="4">
        <f t="shared" si="389"/>
        <v>382.65351291359781</v>
      </c>
      <c r="BD148" s="4">
        <f t="shared" si="390"/>
        <v>9.5820069846337102E-3</v>
      </c>
    </row>
    <row r="149" spans="1:108" s="4" customFormat="1" x14ac:dyDescent="0.25">
      <c r="A149" s="3">
        <v>140</v>
      </c>
      <c r="B149" s="3" t="s">
        <v>159</v>
      </c>
      <c r="C149" s="3">
        <v>7242</v>
      </c>
      <c r="D149" s="3">
        <v>0</v>
      </c>
      <c r="E149" s="4">
        <f t="shared" si="363"/>
        <v>6.6848545837046194</v>
      </c>
      <c r="F149" s="4">
        <f t="shared" si="364"/>
        <v>9.8687520397167564E-2</v>
      </c>
      <c r="G149" s="4">
        <f t="shared" si="365"/>
        <v>256.5461916818212</v>
      </c>
      <c r="H149" s="4">
        <f t="shared" si="366"/>
        <v>3.308709462135548</v>
      </c>
      <c r="I149" s="4">
        <f t="shared" si="367"/>
        <v>2.4074286891290551</v>
      </c>
      <c r="J149" s="4">
        <f t="shared" si="368"/>
        <v>34.137924194335937</v>
      </c>
      <c r="K149" s="3">
        <v>6</v>
      </c>
      <c r="L149" s="4">
        <f t="shared" si="369"/>
        <v>1.4200000166893005</v>
      </c>
      <c r="M149" s="3">
        <v>1</v>
      </c>
      <c r="N149" s="4">
        <f t="shared" si="370"/>
        <v>2.8400000333786011</v>
      </c>
      <c r="O149" s="3">
        <v>38.271377563476563</v>
      </c>
      <c r="P149" s="3">
        <v>34.137924194335937</v>
      </c>
      <c r="Q149" s="3">
        <v>39.977436065673828</v>
      </c>
      <c r="R149" s="3">
        <v>399.5489501953125</v>
      </c>
      <c r="S149" s="3">
        <v>385.8951416015625</v>
      </c>
      <c r="T149" s="3">
        <v>35.01531982421875</v>
      </c>
      <c r="U149" s="3">
        <v>40.459987640380859</v>
      </c>
      <c r="V149" s="3">
        <v>38.133640289306641</v>
      </c>
      <c r="W149" s="3">
        <v>44.063186645507813</v>
      </c>
      <c r="X149" s="3">
        <v>349.86587524414062</v>
      </c>
      <c r="Y149" s="3">
        <v>1699.396728515625</v>
      </c>
      <c r="Z149" s="3">
        <v>2.70735764503479</v>
      </c>
      <c r="AA149" s="3">
        <v>73.574546813964844</v>
      </c>
      <c r="AB149" s="3">
        <v>-2.1829030513763428</v>
      </c>
      <c r="AC149" s="3">
        <v>0.23878300189971924</v>
      </c>
      <c r="AD149" s="3">
        <v>0.66666668653488159</v>
      </c>
      <c r="AE149" s="3">
        <v>-0.21956524252891541</v>
      </c>
      <c r="AF149" s="3">
        <v>2.737391471862793</v>
      </c>
      <c r="AG149" s="3">
        <v>1</v>
      </c>
      <c r="AH149" s="3">
        <v>0</v>
      </c>
      <c r="AI149" s="3">
        <v>0.15999999642372131</v>
      </c>
      <c r="AJ149" s="3">
        <v>111115</v>
      </c>
      <c r="AK149" s="4">
        <f t="shared" si="371"/>
        <v>0.58310979207356761</v>
      </c>
      <c r="AL149" s="4">
        <f t="shared" si="372"/>
        <v>3.3087094621355481E-3</v>
      </c>
      <c r="AM149" s="4">
        <f t="shared" si="373"/>
        <v>307.28792419433591</v>
      </c>
      <c r="AN149" s="4">
        <f t="shared" si="374"/>
        <v>311.42137756347654</v>
      </c>
      <c r="AO149" s="4">
        <f t="shared" si="375"/>
        <v>271.9034704849837</v>
      </c>
      <c r="AP149" s="4">
        <f t="shared" si="376"/>
        <v>2.0905505024435254</v>
      </c>
      <c r="AQ149" s="4">
        <f t="shared" si="377"/>
        <v>5.3842539438686954</v>
      </c>
      <c r="AR149" s="4">
        <f t="shared" si="378"/>
        <v>73.180932496708706</v>
      </c>
      <c r="AS149" s="4">
        <f t="shared" si="379"/>
        <v>32.720944856327847</v>
      </c>
      <c r="AT149" s="4">
        <f t="shared" si="380"/>
        <v>36.20465087890625</v>
      </c>
      <c r="AU149" s="4">
        <f t="shared" si="381"/>
        <v>6.0362736790733234</v>
      </c>
      <c r="AV149" s="4">
        <f t="shared" si="382"/>
        <v>9.537337879350237E-2</v>
      </c>
      <c r="AW149" s="4">
        <f t="shared" si="383"/>
        <v>2.9768252547396403</v>
      </c>
      <c r="AX149" s="4">
        <f t="shared" si="384"/>
        <v>3.059448424333683</v>
      </c>
      <c r="AY149" s="4">
        <f t="shared" si="385"/>
        <v>5.9897513259000307E-2</v>
      </c>
      <c r="AZ149" s="4">
        <f t="shared" si="386"/>
        <v>18.875269789838551</v>
      </c>
      <c r="BA149" s="4">
        <f t="shared" si="387"/>
        <v>0.66480803727429572</v>
      </c>
      <c r="BB149" s="4">
        <f t="shared" si="388"/>
        <v>54.185974080517404</v>
      </c>
      <c r="BC149" s="4">
        <f t="shared" si="389"/>
        <v>382.7174818896134</v>
      </c>
      <c r="BD149" s="4">
        <f t="shared" si="390"/>
        <v>9.4645626172133561E-3</v>
      </c>
    </row>
    <row r="150" spans="1:108" s="4" customFormat="1" x14ac:dyDescent="0.25">
      <c r="A150" s="3">
        <v>141</v>
      </c>
      <c r="B150" s="3" t="s">
        <v>160</v>
      </c>
      <c r="C150" s="3">
        <v>7242.5</v>
      </c>
      <c r="D150" s="3">
        <v>0</v>
      </c>
      <c r="E150" s="4">
        <f t="shared" si="363"/>
        <v>6.686004747837635</v>
      </c>
      <c r="F150" s="4">
        <f t="shared" si="364"/>
        <v>9.8624823243435453E-2</v>
      </c>
      <c r="G150" s="4">
        <f t="shared" si="365"/>
        <v>256.41302926959071</v>
      </c>
      <c r="H150" s="4">
        <f t="shared" si="366"/>
        <v>3.3074096443355039</v>
      </c>
      <c r="I150" s="4">
        <f t="shared" si="367"/>
        <v>2.4079436023253082</v>
      </c>
      <c r="J150" s="4">
        <f t="shared" si="368"/>
        <v>34.139347076416016</v>
      </c>
      <c r="K150" s="3">
        <v>6</v>
      </c>
      <c r="L150" s="4">
        <f t="shared" si="369"/>
        <v>1.4200000166893005</v>
      </c>
      <c r="M150" s="3">
        <v>1</v>
      </c>
      <c r="N150" s="4">
        <f t="shared" si="370"/>
        <v>2.8400000333786011</v>
      </c>
      <c r="O150" s="3">
        <v>38.271217346191406</v>
      </c>
      <c r="P150" s="3">
        <v>34.139347076416016</v>
      </c>
      <c r="Q150" s="3">
        <v>39.977874755859375</v>
      </c>
      <c r="R150" s="3">
        <v>399.50360107421875</v>
      </c>
      <c r="S150" s="3">
        <v>385.84912109375</v>
      </c>
      <c r="T150" s="3">
        <v>35.016517639160156</v>
      </c>
      <c r="U150" s="3">
        <v>40.458980560302734</v>
      </c>
      <c r="V150" s="3">
        <v>38.135093688964844</v>
      </c>
      <c r="W150" s="3">
        <v>44.062259674072266</v>
      </c>
      <c r="X150" s="3">
        <v>349.8704833984375</v>
      </c>
      <c r="Y150" s="3">
        <v>1699.4036865234375</v>
      </c>
      <c r="Z150" s="3">
        <v>2.7196922302246094</v>
      </c>
      <c r="AA150" s="3">
        <v>73.574203491210937</v>
      </c>
      <c r="AB150" s="3">
        <v>-2.1829030513763428</v>
      </c>
      <c r="AC150" s="3">
        <v>0.23878300189971924</v>
      </c>
      <c r="AD150" s="3">
        <v>0.66666668653488159</v>
      </c>
      <c r="AE150" s="3">
        <v>-0.21956524252891541</v>
      </c>
      <c r="AF150" s="3">
        <v>2.737391471862793</v>
      </c>
      <c r="AG150" s="3">
        <v>1</v>
      </c>
      <c r="AH150" s="3">
        <v>0</v>
      </c>
      <c r="AI150" s="3">
        <v>0.15999999642372131</v>
      </c>
      <c r="AJ150" s="3">
        <v>111115</v>
      </c>
      <c r="AK150" s="4">
        <f t="shared" si="371"/>
        <v>0.58311747233072908</v>
      </c>
      <c r="AL150" s="4">
        <f t="shared" si="372"/>
        <v>3.3074096443355041E-3</v>
      </c>
      <c r="AM150" s="4">
        <f t="shared" si="373"/>
        <v>307.28934707641599</v>
      </c>
      <c r="AN150" s="4">
        <f t="shared" si="374"/>
        <v>311.42121734619138</v>
      </c>
      <c r="AO150" s="4">
        <f t="shared" si="375"/>
        <v>271.90458376620882</v>
      </c>
      <c r="AP150" s="4">
        <f t="shared" si="376"/>
        <v>2.0909972793580116</v>
      </c>
      <c r="AQ150" s="4">
        <f t="shared" si="377"/>
        <v>5.384680871115969</v>
      </c>
      <c r="AR150" s="4">
        <f t="shared" si="378"/>
        <v>73.187076660085282</v>
      </c>
      <c r="AS150" s="4">
        <f t="shared" si="379"/>
        <v>32.728096099782547</v>
      </c>
      <c r="AT150" s="4">
        <f t="shared" si="380"/>
        <v>36.205282211303711</v>
      </c>
      <c r="AU150" s="4">
        <f t="shared" si="381"/>
        <v>6.0364828865366835</v>
      </c>
      <c r="AV150" s="4">
        <f t="shared" si="382"/>
        <v>9.5314820696536712E-2</v>
      </c>
      <c r="AW150" s="4">
        <f t="shared" si="383"/>
        <v>2.9767372687906608</v>
      </c>
      <c r="AX150" s="4">
        <f t="shared" si="384"/>
        <v>3.0597456177460227</v>
      </c>
      <c r="AY150" s="4">
        <f t="shared" si="385"/>
        <v>5.9860558626223394E-2</v>
      </c>
      <c r="AZ150" s="4">
        <f t="shared" si="386"/>
        <v>18.865384393278692</v>
      </c>
      <c r="BA150" s="4">
        <f t="shared" si="387"/>
        <v>0.66454221417622428</v>
      </c>
      <c r="BB150" s="4">
        <f t="shared" si="388"/>
        <v>54.178705924836301</v>
      </c>
      <c r="BC150" s="4">
        <f t="shared" si="389"/>
        <v>382.67091464885681</v>
      </c>
      <c r="BD150" s="4">
        <f t="shared" si="390"/>
        <v>9.4660730977568358E-3</v>
      </c>
    </row>
    <row r="151" spans="1:108" s="4" customFormat="1" x14ac:dyDescent="0.25">
      <c r="A151" s="3">
        <v>142</v>
      </c>
      <c r="B151" s="3" t="s">
        <v>160</v>
      </c>
      <c r="C151" s="3">
        <v>7242.5</v>
      </c>
      <c r="D151" s="3">
        <v>0</v>
      </c>
      <c r="E151" s="4">
        <f t="shared" si="363"/>
        <v>6.686004747837635</v>
      </c>
      <c r="F151" s="4">
        <f t="shared" si="364"/>
        <v>9.8624823243435453E-2</v>
      </c>
      <c r="G151" s="4">
        <f t="shared" si="365"/>
        <v>256.41302926959071</v>
      </c>
      <c r="H151" s="4">
        <f t="shared" si="366"/>
        <v>3.3074096443355039</v>
      </c>
      <c r="I151" s="4">
        <f t="shared" si="367"/>
        <v>2.4079436023253082</v>
      </c>
      <c r="J151" s="4">
        <f t="shared" si="368"/>
        <v>34.139347076416016</v>
      </c>
      <c r="K151" s="3">
        <v>6</v>
      </c>
      <c r="L151" s="4">
        <f t="shared" si="369"/>
        <v>1.4200000166893005</v>
      </c>
      <c r="M151" s="3">
        <v>1</v>
      </c>
      <c r="N151" s="4">
        <f t="shared" si="370"/>
        <v>2.8400000333786011</v>
      </c>
      <c r="O151" s="3">
        <v>38.271217346191406</v>
      </c>
      <c r="P151" s="3">
        <v>34.139347076416016</v>
      </c>
      <c r="Q151" s="3">
        <v>39.977874755859375</v>
      </c>
      <c r="R151" s="3">
        <v>399.50360107421875</v>
      </c>
      <c r="S151" s="3">
        <v>385.84912109375</v>
      </c>
      <c r="T151" s="3">
        <v>35.016517639160156</v>
      </c>
      <c r="U151" s="3">
        <v>40.458980560302734</v>
      </c>
      <c r="V151" s="3">
        <v>38.135093688964844</v>
      </c>
      <c r="W151" s="3">
        <v>44.062259674072266</v>
      </c>
      <c r="X151" s="3">
        <v>349.8704833984375</v>
      </c>
      <c r="Y151" s="3">
        <v>1699.4036865234375</v>
      </c>
      <c r="Z151" s="3">
        <v>2.7196922302246094</v>
      </c>
      <c r="AA151" s="3">
        <v>73.574203491210937</v>
      </c>
      <c r="AB151" s="3">
        <v>-2.1829030513763428</v>
      </c>
      <c r="AC151" s="3">
        <v>0.23878300189971924</v>
      </c>
      <c r="AD151" s="3">
        <v>0.66666668653488159</v>
      </c>
      <c r="AE151" s="3">
        <v>-0.21956524252891541</v>
      </c>
      <c r="AF151" s="3">
        <v>2.737391471862793</v>
      </c>
      <c r="AG151" s="3">
        <v>1</v>
      </c>
      <c r="AH151" s="3">
        <v>0</v>
      </c>
      <c r="AI151" s="3">
        <v>0.15999999642372131</v>
      </c>
      <c r="AJ151" s="3">
        <v>111115</v>
      </c>
      <c r="AK151" s="4">
        <f t="shared" si="371"/>
        <v>0.58311747233072908</v>
      </c>
      <c r="AL151" s="4">
        <f t="shared" si="372"/>
        <v>3.3074096443355041E-3</v>
      </c>
      <c r="AM151" s="4">
        <f t="shared" si="373"/>
        <v>307.28934707641599</v>
      </c>
      <c r="AN151" s="4">
        <f t="shared" si="374"/>
        <v>311.42121734619138</v>
      </c>
      <c r="AO151" s="4">
        <f t="shared" si="375"/>
        <v>271.90458376620882</v>
      </c>
      <c r="AP151" s="4">
        <f t="shared" si="376"/>
        <v>2.0909972793580116</v>
      </c>
      <c r="AQ151" s="4">
        <f t="shared" si="377"/>
        <v>5.384680871115969</v>
      </c>
      <c r="AR151" s="4">
        <f t="shared" si="378"/>
        <v>73.187076660085282</v>
      </c>
      <c r="AS151" s="4">
        <f t="shared" si="379"/>
        <v>32.728096099782547</v>
      </c>
      <c r="AT151" s="4">
        <f t="shared" si="380"/>
        <v>36.205282211303711</v>
      </c>
      <c r="AU151" s="4">
        <f t="shared" si="381"/>
        <v>6.0364828865366835</v>
      </c>
      <c r="AV151" s="4">
        <f t="shared" si="382"/>
        <v>9.5314820696536712E-2</v>
      </c>
      <c r="AW151" s="4">
        <f t="shared" si="383"/>
        <v>2.9767372687906608</v>
      </c>
      <c r="AX151" s="4">
        <f t="shared" si="384"/>
        <v>3.0597456177460227</v>
      </c>
      <c r="AY151" s="4">
        <f t="shared" si="385"/>
        <v>5.9860558626223394E-2</v>
      </c>
      <c r="AZ151" s="4">
        <f t="shared" si="386"/>
        <v>18.865384393278692</v>
      </c>
      <c r="BA151" s="4">
        <f t="shared" si="387"/>
        <v>0.66454221417622428</v>
      </c>
      <c r="BB151" s="4">
        <f t="shared" si="388"/>
        <v>54.178705924836301</v>
      </c>
      <c r="BC151" s="4">
        <f t="shared" si="389"/>
        <v>382.67091464885681</v>
      </c>
      <c r="BD151" s="4">
        <f t="shared" si="390"/>
        <v>9.4660730977568358E-3</v>
      </c>
    </row>
    <row r="152" spans="1:108" s="4" customFormat="1" x14ac:dyDescent="0.25">
      <c r="A152" s="3">
        <v>143</v>
      </c>
      <c r="B152" s="3" t="s">
        <v>161</v>
      </c>
      <c r="C152" s="3">
        <v>7243.5</v>
      </c>
      <c r="D152" s="3">
        <v>0</v>
      </c>
      <c r="E152" s="4">
        <f t="shared" si="363"/>
        <v>6.8154220095836306</v>
      </c>
      <c r="F152" s="4">
        <f t="shared" si="364"/>
        <v>9.8612534973655089E-2</v>
      </c>
      <c r="G152" s="4">
        <f t="shared" si="365"/>
        <v>254.30246029890466</v>
      </c>
      <c r="H152" s="4">
        <f t="shared" si="366"/>
        <v>3.3066659956161351</v>
      </c>
      <c r="I152" s="4">
        <f t="shared" si="367"/>
        <v>2.4077040822111959</v>
      </c>
      <c r="J152" s="4">
        <f t="shared" si="368"/>
        <v>34.138179779052734</v>
      </c>
      <c r="K152" s="3">
        <v>6</v>
      </c>
      <c r="L152" s="4">
        <f t="shared" si="369"/>
        <v>1.4200000166893005</v>
      </c>
      <c r="M152" s="3">
        <v>1</v>
      </c>
      <c r="N152" s="4">
        <f t="shared" si="370"/>
        <v>2.8400000333786011</v>
      </c>
      <c r="O152" s="3">
        <v>38.270484924316406</v>
      </c>
      <c r="P152" s="3">
        <v>34.138179779052734</v>
      </c>
      <c r="Q152" s="3">
        <v>39.977035522460937</v>
      </c>
      <c r="R152" s="3">
        <v>399.73062133789062</v>
      </c>
      <c r="S152" s="3">
        <v>385.85430908203125</v>
      </c>
      <c r="T152" s="3">
        <v>35.016025543212891</v>
      </c>
      <c r="U152" s="3">
        <v>40.457412719726563</v>
      </c>
      <c r="V152" s="3">
        <v>38.136131286621094</v>
      </c>
      <c r="W152" s="3">
        <v>44.062370300292969</v>
      </c>
      <c r="X152" s="3">
        <v>349.86154174804687</v>
      </c>
      <c r="Y152" s="3">
        <v>1699.37890625</v>
      </c>
      <c r="Z152" s="3">
        <v>2.8514049053192139</v>
      </c>
      <c r="AA152" s="3">
        <v>73.574317932128906</v>
      </c>
      <c r="AB152" s="3">
        <v>-2.1829030513763428</v>
      </c>
      <c r="AC152" s="3">
        <v>0.23878300189971924</v>
      </c>
      <c r="AD152" s="3">
        <v>0.66666668653488159</v>
      </c>
      <c r="AE152" s="3">
        <v>-0.21956524252891541</v>
      </c>
      <c r="AF152" s="3">
        <v>2.737391471862793</v>
      </c>
      <c r="AG152" s="3">
        <v>1</v>
      </c>
      <c r="AH152" s="3">
        <v>0</v>
      </c>
      <c r="AI152" s="3">
        <v>0.15999999642372131</v>
      </c>
      <c r="AJ152" s="3">
        <v>111115</v>
      </c>
      <c r="AK152" s="4">
        <f t="shared" si="371"/>
        <v>0.583102569580078</v>
      </c>
      <c r="AL152" s="4">
        <f t="shared" si="372"/>
        <v>3.306665995616135E-3</v>
      </c>
      <c r="AM152" s="4">
        <f t="shared" si="373"/>
        <v>307.28817977905271</v>
      </c>
      <c r="AN152" s="4">
        <f t="shared" si="374"/>
        <v>311.42048492431638</v>
      </c>
      <c r="AO152" s="4">
        <f t="shared" si="375"/>
        <v>271.90061892254744</v>
      </c>
      <c r="AP152" s="4">
        <f t="shared" si="376"/>
        <v>2.0913972148746693</v>
      </c>
      <c r="AQ152" s="4">
        <f t="shared" si="377"/>
        <v>5.3843306283637142</v>
      </c>
      <c r="AR152" s="4">
        <f t="shared" si="378"/>
        <v>73.182202427356103</v>
      </c>
      <c r="AS152" s="4">
        <f t="shared" si="379"/>
        <v>32.72478970762954</v>
      </c>
      <c r="AT152" s="4">
        <f t="shared" si="380"/>
        <v>36.20433235168457</v>
      </c>
      <c r="AU152" s="4">
        <f t="shared" si="381"/>
        <v>6.0361681296617622</v>
      </c>
      <c r="AV152" s="4">
        <f t="shared" si="382"/>
        <v>9.5303343364438284E-2</v>
      </c>
      <c r="AW152" s="4">
        <f t="shared" si="383"/>
        <v>2.9766265461525183</v>
      </c>
      <c r="AX152" s="4">
        <f t="shared" si="384"/>
        <v>3.0595415835092439</v>
      </c>
      <c r="AY152" s="4">
        <f t="shared" si="385"/>
        <v>5.9853315578650146E-2</v>
      </c>
      <c r="AZ152" s="4">
        <f t="shared" si="386"/>
        <v>18.7101300649542</v>
      </c>
      <c r="BA152" s="4">
        <f t="shared" si="387"/>
        <v>0.65906341930949086</v>
      </c>
      <c r="BB152" s="4">
        <f t="shared" si="388"/>
        <v>54.180248371688975</v>
      </c>
      <c r="BC152" s="4">
        <f t="shared" si="389"/>
        <v>382.61458386907339</v>
      </c>
      <c r="BD152" s="4">
        <f t="shared" si="390"/>
        <v>9.6509979704138497E-3</v>
      </c>
    </row>
    <row r="153" spans="1:108" s="4" customFormat="1" x14ac:dyDescent="0.25">
      <c r="A153" s="3">
        <v>144</v>
      </c>
      <c r="B153" s="3" t="s">
        <v>161</v>
      </c>
      <c r="C153" s="3">
        <v>7244</v>
      </c>
      <c r="D153" s="3">
        <v>0</v>
      </c>
      <c r="E153" s="4">
        <f t="shared" si="363"/>
        <v>6.9163289454473578</v>
      </c>
      <c r="F153" s="4">
        <f t="shared" si="364"/>
        <v>9.8589801958954323E-2</v>
      </c>
      <c r="G153" s="4">
        <f t="shared" si="365"/>
        <v>252.64689908503976</v>
      </c>
      <c r="H153" s="4">
        <f t="shared" si="366"/>
        <v>3.3056899925313856</v>
      </c>
      <c r="I153" s="4">
        <f t="shared" si="367"/>
        <v>2.4075375961367689</v>
      </c>
      <c r="J153" s="4">
        <f t="shared" si="368"/>
        <v>34.137382507324219</v>
      </c>
      <c r="K153" s="3">
        <v>6</v>
      </c>
      <c r="L153" s="4">
        <f t="shared" si="369"/>
        <v>1.4200000166893005</v>
      </c>
      <c r="M153" s="3">
        <v>1</v>
      </c>
      <c r="N153" s="4">
        <f t="shared" si="370"/>
        <v>2.8400000333786011</v>
      </c>
      <c r="O153" s="3">
        <v>38.270832061767578</v>
      </c>
      <c r="P153" s="3">
        <v>34.137382507324219</v>
      </c>
      <c r="Q153" s="3">
        <v>39.977313995361328</v>
      </c>
      <c r="R153" s="3">
        <v>399.91256713867187</v>
      </c>
      <c r="S153" s="3">
        <v>385.86380004882812</v>
      </c>
      <c r="T153" s="3">
        <v>35.0166015625</v>
      </c>
      <c r="U153" s="3">
        <v>40.456386566162109</v>
      </c>
      <c r="V153" s="3">
        <v>38.136074066162109</v>
      </c>
      <c r="W153" s="3">
        <v>44.060466766357422</v>
      </c>
      <c r="X153" s="3">
        <v>349.86166381835938</v>
      </c>
      <c r="Y153" s="3">
        <v>1699.368408203125</v>
      </c>
      <c r="Z153" s="3">
        <v>2.9646549224853516</v>
      </c>
      <c r="AA153" s="3">
        <v>73.574386596679688</v>
      </c>
      <c r="AB153" s="3">
        <v>-2.1829030513763428</v>
      </c>
      <c r="AC153" s="3">
        <v>0.23878300189971924</v>
      </c>
      <c r="AD153" s="3">
        <v>0.66666668653488159</v>
      </c>
      <c r="AE153" s="3">
        <v>-0.21956524252891541</v>
      </c>
      <c r="AF153" s="3">
        <v>2.737391471862793</v>
      </c>
      <c r="AG153" s="3">
        <v>1</v>
      </c>
      <c r="AH153" s="3">
        <v>0</v>
      </c>
      <c r="AI153" s="3">
        <v>0.15999999642372131</v>
      </c>
      <c r="AJ153" s="3">
        <v>111115</v>
      </c>
      <c r="AK153" s="4">
        <f t="shared" si="371"/>
        <v>0.58310277303059888</v>
      </c>
      <c r="AL153" s="4">
        <f t="shared" si="372"/>
        <v>3.3056899925313857E-3</v>
      </c>
      <c r="AM153" s="4">
        <f t="shared" si="373"/>
        <v>307.2873825073242</v>
      </c>
      <c r="AN153" s="4">
        <f t="shared" si="374"/>
        <v>311.42083206176756</v>
      </c>
      <c r="AO153" s="4">
        <f t="shared" si="375"/>
        <v>271.89893923508498</v>
      </c>
      <c r="AP153" s="4">
        <f t="shared" si="376"/>
        <v>2.0920528619350423</v>
      </c>
      <c r="AQ153" s="4">
        <f t="shared" si="377"/>
        <v>5.3840914216602984</v>
      </c>
      <c r="AR153" s="4">
        <f t="shared" si="378"/>
        <v>73.178882906286788</v>
      </c>
      <c r="AS153" s="4">
        <f t="shared" si="379"/>
        <v>32.722496340124678</v>
      </c>
      <c r="AT153" s="4">
        <f t="shared" si="380"/>
        <v>36.204107284545898</v>
      </c>
      <c r="AU153" s="4">
        <f t="shared" si="381"/>
        <v>6.0360935508045372</v>
      </c>
      <c r="AV153" s="4">
        <f t="shared" si="382"/>
        <v>9.5282110312634699E-2</v>
      </c>
      <c r="AW153" s="4">
        <f t="shared" si="383"/>
        <v>2.9765538255235295</v>
      </c>
      <c r="AX153" s="4">
        <f t="shared" si="384"/>
        <v>3.0595397252810077</v>
      </c>
      <c r="AY153" s="4">
        <f t="shared" si="385"/>
        <v>5.9839915970870565E-2</v>
      </c>
      <c r="AZ153" s="4">
        <f t="shared" si="386"/>
        <v>18.588340625735036</v>
      </c>
      <c r="BA153" s="4">
        <f t="shared" si="387"/>
        <v>0.65475667593868414</v>
      </c>
      <c r="BB153" s="4">
        <f t="shared" si="388"/>
        <v>54.181132222461038</v>
      </c>
      <c r="BC153" s="4">
        <f t="shared" si="389"/>
        <v>382.57610851128749</v>
      </c>
      <c r="BD153" s="4">
        <f t="shared" si="390"/>
        <v>9.7950322759441637E-3</v>
      </c>
    </row>
    <row r="154" spans="1:108" s="4" customFormat="1" x14ac:dyDescent="0.25">
      <c r="A154" s="3">
        <v>145</v>
      </c>
      <c r="B154" s="3" t="s">
        <v>162</v>
      </c>
      <c r="C154" s="3">
        <v>7244.5</v>
      </c>
      <c r="D154" s="3">
        <v>0</v>
      </c>
      <c r="E154" s="4">
        <f t="shared" si="363"/>
        <v>7.0619351422925076</v>
      </c>
      <c r="F154" s="4">
        <f t="shared" si="364"/>
        <v>9.8583013405322134E-2</v>
      </c>
      <c r="G154" s="4">
        <f t="shared" si="365"/>
        <v>250.28773602053806</v>
      </c>
      <c r="H154" s="4">
        <f t="shared" si="366"/>
        <v>3.3058145213478158</v>
      </c>
      <c r="I154" s="4">
        <f t="shared" si="367"/>
        <v>2.4077886664955579</v>
      </c>
      <c r="J154" s="4">
        <f t="shared" si="368"/>
        <v>34.138168334960937</v>
      </c>
      <c r="K154" s="3">
        <v>6</v>
      </c>
      <c r="L154" s="4">
        <f t="shared" si="369"/>
        <v>1.4200000166893005</v>
      </c>
      <c r="M154" s="3">
        <v>1</v>
      </c>
      <c r="N154" s="4">
        <f t="shared" si="370"/>
        <v>2.8400000333786011</v>
      </c>
      <c r="O154" s="3">
        <v>38.270370483398438</v>
      </c>
      <c r="P154" s="3">
        <v>34.138168334960937</v>
      </c>
      <c r="Q154" s="3">
        <v>39.977367401123047</v>
      </c>
      <c r="R154" s="3">
        <v>400.18243408203125</v>
      </c>
      <c r="S154" s="3">
        <v>385.88299560546875</v>
      </c>
      <c r="T154" s="3">
        <v>35.015830993652344</v>
      </c>
      <c r="U154" s="3">
        <v>40.45611572265625</v>
      </c>
      <c r="V154" s="3">
        <v>38.136245727539062</v>
      </c>
      <c r="W154" s="3">
        <v>44.061336517333984</v>
      </c>
      <c r="X154" s="3">
        <v>349.84280395507812</v>
      </c>
      <c r="Y154" s="3">
        <v>1699.3968505859375</v>
      </c>
      <c r="Z154" s="3">
        <v>2.9215562343597412</v>
      </c>
      <c r="AA154" s="3">
        <v>73.574501037597656</v>
      </c>
      <c r="AB154" s="3">
        <v>-2.1829030513763428</v>
      </c>
      <c r="AC154" s="3">
        <v>0.23878300189971924</v>
      </c>
      <c r="AD154" s="3">
        <v>0.66666668653488159</v>
      </c>
      <c r="AE154" s="3">
        <v>-0.21956524252891541</v>
      </c>
      <c r="AF154" s="3">
        <v>2.737391471862793</v>
      </c>
      <c r="AG154" s="3">
        <v>1</v>
      </c>
      <c r="AH154" s="3">
        <v>0</v>
      </c>
      <c r="AI154" s="3">
        <v>0.15999999642372131</v>
      </c>
      <c r="AJ154" s="3">
        <v>111115</v>
      </c>
      <c r="AK154" s="4">
        <f t="shared" si="371"/>
        <v>0.58307133992513016</v>
      </c>
      <c r="AL154" s="4">
        <f t="shared" si="372"/>
        <v>3.3058145213478158E-3</v>
      </c>
      <c r="AM154" s="4">
        <f t="shared" si="373"/>
        <v>307.28816833496091</v>
      </c>
      <c r="AN154" s="4">
        <f t="shared" si="374"/>
        <v>311.42037048339841</v>
      </c>
      <c r="AO154" s="4">
        <f t="shared" si="375"/>
        <v>271.90349001623326</v>
      </c>
      <c r="AP154" s="4">
        <f t="shared" si="376"/>
        <v>2.0918543089862802</v>
      </c>
      <c r="AQ154" s="4">
        <f t="shared" si="377"/>
        <v>5.384327194709301</v>
      </c>
      <c r="AR154" s="4">
        <f t="shared" si="378"/>
        <v>73.181973629122268</v>
      </c>
      <c r="AS154" s="4">
        <f t="shared" si="379"/>
        <v>32.725857906466018</v>
      </c>
      <c r="AT154" s="4">
        <f t="shared" si="380"/>
        <v>36.204269409179688</v>
      </c>
      <c r="AU154" s="4">
        <f t="shared" si="381"/>
        <v>6.0361472727820944</v>
      </c>
      <c r="AV154" s="4">
        <f t="shared" si="382"/>
        <v>9.5275769615594891E-2</v>
      </c>
      <c r="AW154" s="4">
        <f t="shared" si="383"/>
        <v>2.9765385282137431</v>
      </c>
      <c r="AX154" s="4">
        <f t="shared" si="384"/>
        <v>3.0596087445683513</v>
      </c>
      <c r="AY154" s="4">
        <f t="shared" si="385"/>
        <v>5.9835914533158598E-2</v>
      </c>
      <c r="AZ154" s="4">
        <f t="shared" si="386"/>
        <v>18.414795293541047</v>
      </c>
      <c r="BA154" s="4">
        <f t="shared" si="387"/>
        <v>0.648610430806428</v>
      </c>
      <c r="BB154" s="4">
        <f t="shared" si="388"/>
        <v>54.17818620455013</v>
      </c>
      <c r="BC154" s="4">
        <f t="shared" si="389"/>
        <v>382.52608985545254</v>
      </c>
      <c r="BD154" s="4">
        <f t="shared" si="390"/>
        <v>1.0002006327154212E-2</v>
      </c>
    </row>
    <row r="155" spans="1:108" s="4" customFormat="1" x14ac:dyDescent="0.25">
      <c r="A155" s="3">
        <v>146</v>
      </c>
      <c r="B155" s="3" t="s">
        <v>162</v>
      </c>
      <c r="C155" s="3">
        <v>7244.5</v>
      </c>
      <c r="D155" s="3">
        <v>0</v>
      </c>
      <c r="E155" s="4">
        <f t="shared" si="363"/>
        <v>7.0619351422925076</v>
      </c>
      <c r="F155" s="4">
        <f t="shared" si="364"/>
        <v>9.8583013405322134E-2</v>
      </c>
      <c r="G155" s="4">
        <f t="shared" si="365"/>
        <v>250.28773602053806</v>
      </c>
      <c r="H155" s="4">
        <f t="shared" si="366"/>
        <v>3.3058145213478158</v>
      </c>
      <c r="I155" s="4">
        <f t="shared" si="367"/>
        <v>2.4077886664955579</v>
      </c>
      <c r="J155" s="4">
        <f t="shared" si="368"/>
        <v>34.138168334960937</v>
      </c>
      <c r="K155" s="3">
        <v>6</v>
      </c>
      <c r="L155" s="4">
        <f t="shared" si="369"/>
        <v>1.4200000166893005</v>
      </c>
      <c r="M155" s="3">
        <v>1</v>
      </c>
      <c r="N155" s="4">
        <f t="shared" si="370"/>
        <v>2.8400000333786011</v>
      </c>
      <c r="O155" s="3">
        <v>38.270370483398438</v>
      </c>
      <c r="P155" s="3">
        <v>34.138168334960937</v>
      </c>
      <c r="Q155" s="3">
        <v>39.977367401123047</v>
      </c>
      <c r="R155" s="3">
        <v>400.18243408203125</v>
      </c>
      <c r="S155" s="3">
        <v>385.88299560546875</v>
      </c>
      <c r="T155" s="3">
        <v>35.015830993652344</v>
      </c>
      <c r="U155" s="3">
        <v>40.45611572265625</v>
      </c>
      <c r="V155" s="3">
        <v>38.136245727539062</v>
      </c>
      <c r="W155" s="3">
        <v>44.061336517333984</v>
      </c>
      <c r="X155" s="3">
        <v>349.84280395507812</v>
      </c>
      <c r="Y155" s="3">
        <v>1699.3968505859375</v>
      </c>
      <c r="Z155" s="3">
        <v>2.9215562343597412</v>
      </c>
      <c r="AA155" s="3">
        <v>73.574501037597656</v>
      </c>
      <c r="AB155" s="3">
        <v>-2.1829030513763428</v>
      </c>
      <c r="AC155" s="3">
        <v>0.23878300189971924</v>
      </c>
      <c r="AD155" s="3">
        <v>0.66666668653488159</v>
      </c>
      <c r="AE155" s="3">
        <v>-0.21956524252891541</v>
      </c>
      <c r="AF155" s="3">
        <v>2.737391471862793</v>
      </c>
      <c r="AG155" s="3">
        <v>1</v>
      </c>
      <c r="AH155" s="3">
        <v>0</v>
      </c>
      <c r="AI155" s="3">
        <v>0.15999999642372131</v>
      </c>
      <c r="AJ155" s="3">
        <v>111115</v>
      </c>
      <c r="AK155" s="4">
        <f t="shared" si="371"/>
        <v>0.58307133992513016</v>
      </c>
      <c r="AL155" s="4">
        <f t="shared" si="372"/>
        <v>3.3058145213478158E-3</v>
      </c>
      <c r="AM155" s="4">
        <f t="shared" si="373"/>
        <v>307.28816833496091</v>
      </c>
      <c r="AN155" s="4">
        <f t="shared" si="374"/>
        <v>311.42037048339841</v>
      </c>
      <c r="AO155" s="4">
        <f t="shared" si="375"/>
        <v>271.90349001623326</v>
      </c>
      <c r="AP155" s="4">
        <f t="shared" si="376"/>
        <v>2.0918543089862802</v>
      </c>
      <c r="AQ155" s="4">
        <f t="shared" si="377"/>
        <v>5.384327194709301</v>
      </c>
      <c r="AR155" s="4">
        <f t="shared" si="378"/>
        <v>73.181973629122268</v>
      </c>
      <c r="AS155" s="4">
        <f t="shared" si="379"/>
        <v>32.725857906466018</v>
      </c>
      <c r="AT155" s="4">
        <f t="shared" si="380"/>
        <v>36.204269409179688</v>
      </c>
      <c r="AU155" s="4">
        <f t="shared" si="381"/>
        <v>6.0361472727820944</v>
      </c>
      <c r="AV155" s="4">
        <f t="shared" si="382"/>
        <v>9.5275769615594891E-2</v>
      </c>
      <c r="AW155" s="4">
        <f t="shared" si="383"/>
        <v>2.9765385282137431</v>
      </c>
      <c r="AX155" s="4">
        <f t="shared" si="384"/>
        <v>3.0596087445683513</v>
      </c>
      <c r="AY155" s="4">
        <f t="shared" si="385"/>
        <v>5.9835914533158598E-2</v>
      </c>
      <c r="AZ155" s="4">
        <f t="shared" si="386"/>
        <v>18.414795293541047</v>
      </c>
      <c r="BA155" s="4">
        <f t="shared" si="387"/>
        <v>0.648610430806428</v>
      </c>
      <c r="BB155" s="4">
        <f t="shared" si="388"/>
        <v>54.17818620455013</v>
      </c>
      <c r="BC155" s="4">
        <f t="shared" si="389"/>
        <v>382.52608985545254</v>
      </c>
      <c r="BD155" s="4">
        <f t="shared" si="390"/>
        <v>1.0002006327154212E-2</v>
      </c>
    </row>
    <row r="156" spans="1:108" s="4" customFormat="1" x14ac:dyDescent="0.25">
      <c r="A156" s="3">
        <v>147</v>
      </c>
      <c r="B156" s="3" t="s">
        <v>163</v>
      </c>
      <c r="C156" s="3">
        <v>7245</v>
      </c>
      <c r="D156" s="3">
        <v>0</v>
      </c>
      <c r="E156" s="4">
        <f t="shared" si="363"/>
        <v>7.2835441845521425</v>
      </c>
      <c r="F156" s="4">
        <f t="shared" si="364"/>
        <v>9.8505636134870359E-2</v>
      </c>
      <c r="G156" s="4">
        <f t="shared" si="365"/>
        <v>246.57783406728183</v>
      </c>
      <c r="H156" s="4">
        <f t="shared" si="366"/>
        <v>3.3049291619053753</v>
      </c>
      <c r="I156" s="4">
        <f t="shared" si="367"/>
        <v>2.4089460907398639</v>
      </c>
      <c r="J156" s="4">
        <f t="shared" si="368"/>
        <v>34.142127990722656</v>
      </c>
      <c r="K156" s="3">
        <v>6</v>
      </c>
      <c r="L156" s="4">
        <f t="shared" si="369"/>
        <v>1.4200000166893005</v>
      </c>
      <c r="M156" s="3">
        <v>1</v>
      </c>
      <c r="N156" s="4">
        <f t="shared" si="370"/>
        <v>2.8400000333786011</v>
      </c>
      <c r="O156" s="3">
        <v>38.270420074462891</v>
      </c>
      <c r="P156" s="3">
        <v>34.142127990722656</v>
      </c>
      <c r="Q156" s="3">
        <v>39.977439880371094</v>
      </c>
      <c r="R156" s="3">
        <v>400.55484008789063</v>
      </c>
      <c r="S156" s="3">
        <v>385.87551879882812</v>
      </c>
      <c r="T156" s="3">
        <v>35.017608642578125</v>
      </c>
      <c r="U156" s="3">
        <v>40.456596374511719</v>
      </c>
      <c r="V156" s="3">
        <v>38.138023376464844</v>
      </c>
      <c r="W156" s="3">
        <v>44.061676025390625</v>
      </c>
      <c r="X156" s="3">
        <v>349.83233642578125</v>
      </c>
      <c r="Y156" s="3">
        <v>1699.4185791015625</v>
      </c>
      <c r="Z156" s="3">
        <v>2.9375956058502197</v>
      </c>
      <c r="AA156" s="3">
        <v>73.574386596679688</v>
      </c>
      <c r="AB156" s="3">
        <v>-2.1829030513763428</v>
      </c>
      <c r="AC156" s="3">
        <v>0.23878300189971924</v>
      </c>
      <c r="AD156" s="3">
        <v>0.66666668653488159</v>
      </c>
      <c r="AE156" s="3">
        <v>-0.21956524252891541</v>
      </c>
      <c r="AF156" s="3">
        <v>2.737391471862793</v>
      </c>
      <c r="AG156" s="3">
        <v>1</v>
      </c>
      <c r="AH156" s="3">
        <v>0</v>
      </c>
      <c r="AI156" s="3">
        <v>0.15999999642372131</v>
      </c>
      <c r="AJ156" s="3">
        <v>111115</v>
      </c>
      <c r="AK156" s="4">
        <f t="shared" si="371"/>
        <v>0.5830538940429687</v>
      </c>
      <c r="AL156" s="4">
        <f t="shared" si="372"/>
        <v>3.3049291619053752E-3</v>
      </c>
      <c r="AM156" s="4">
        <f t="shared" si="373"/>
        <v>307.29212799072263</v>
      </c>
      <c r="AN156" s="4">
        <f t="shared" si="374"/>
        <v>311.42042007446287</v>
      </c>
      <c r="AO156" s="4">
        <f t="shared" si="375"/>
        <v>271.90696657865556</v>
      </c>
      <c r="AP156" s="4">
        <f t="shared" si="376"/>
        <v>2.0917682706237239</v>
      </c>
      <c r="AQ156" s="4">
        <f t="shared" si="377"/>
        <v>5.3855153527840187</v>
      </c>
      <c r="AR156" s="4">
        <f t="shared" si="378"/>
        <v>73.198236531775038</v>
      </c>
      <c r="AS156" s="4">
        <f t="shared" si="379"/>
        <v>32.741640157263319</v>
      </c>
      <c r="AT156" s="4">
        <f t="shared" si="380"/>
        <v>36.206274032592773</v>
      </c>
      <c r="AU156" s="4">
        <f t="shared" si="381"/>
        <v>6.0368115635479391</v>
      </c>
      <c r="AV156" s="4">
        <f t="shared" si="382"/>
        <v>9.5203495032674681E-2</v>
      </c>
      <c r="AW156" s="4">
        <f t="shared" si="383"/>
        <v>2.9765692620441548</v>
      </c>
      <c r="AX156" s="4">
        <f t="shared" si="384"/>
        <v>3.0602423015037843</v>
      </c>
      <c r="AY156" s="4">
        <f t="shared" si="385"/>
        <v>5.9790304234554136E-2</v>
      </c>
      <c r="AZ156" s="4">
        <f t="shared" si="386"/>
        <v>18.141812889838128</v>
      </c>
      <c r="BA156" s="4">
        <f t="shared" si="387"/>
        <v>0.63900875296479331</v>
      </c>
      <c r="BB156" s="4">
        <f t="shared" si="388"/>
        <v>54.164660029048228</v>
      </c>
      <c r="BC156" s="4">
        <f t="shared" si="389"/>
        <v>382.41327072362378</v>
      </c>
      <c r="BD156" s="4">
        <f t="shared" si="390"/>
        <v>1.0316344247580711E-2</v>
      </c>
    </row>
    <row r="157" spans="1:108" s="4" customFormat="1" x14ac:dyDescent="0.25">
      <c r="A157" s="3">
        <v>148</v>
      </c>
      <c r="B157" s="3" t="s">
        <v>163</v>
      </c>
      <c r="C157" s="3">
        <v>7245.5</v>
      </c>
      <c r="D157" s="3">
        <v>0</v>
      </c>
      <c r="E157" s="4">
        <f t="shared" si="363"/>
        <v>7.5989515764901663</v>
      </c>
      <c r="F157" s="4">
        <f t="shared" si="364"/>
        <v>9.842882664150146E-2</v>
      </c>
      <c r="G157" s="4">
        <f t="shared" si="365"/>
        <v>241.4175001554421</v>
      </c>
      <c r="H157" s="4">
        <f t="shared" si="366"/>
        <v>3.3028647046924879</v>
      </c>
      <c r="I157" s="4">
        <f t="shared" si="367"/>
        <v>2.409259446072654</v>
      </c>
      <c r="J157" s="4">
        <f t="shared" si="368"/>
        <v>34.142745971679688</v>
      </c>
      <c r="K157" s="3">
        <v>6</v>
      </c>
      <c r="L157" s="4">
        <f t="shared" si="369"/>
        <v>1.4200000166893005</v>
      </c>
      <c r="M157" s="3">
        <v>1</v>
      </c>
      <c r="N157" s="4">
        <f t="shared" si="370"/>
        <v>2.8400000333786011</v>
      </c>
      <c r="O157" s="3">
        <v>38.270503997802734</v>
      </c>
      <c r="P157" s="3">
        <v>34.142745971679688</v>
      </c>
      <c r="Q157" s="3">
        <v>39.977306365966797</v>
      </c>
      <c r="R157" s="3">
        <v>401.16827392578125</v>
      </c>
      <c r="S157" s="3">
        <v>385.94842529296875</v>
      </c>
      <c r="T157" s="3">
        <v>35.019016265869141</v>
      </c>
      <c r="U157" s="3">
        <v>40.454803466796875</v>
      </c>
      <c r="V157" s="3">
        <v>38.139434814453125</v>
      </c>
      <c r="W157" s="3">
        <v>44.059585571289063</v>
      </c>
      <c r="X157" s="3">
        <v>349.8203125</v>
      </c>
      <c r="Y157" s="3">
        <v>1699.4041748046875</v>
      </c>
      <c r="Z157" s="3">
        <v>2.8883430957794189</v>
      </c>
      <c r="AA157" s="3">
        <v>73.574485778808594</v>
      </c>
      <c r="AB157" s="3">
        <v>-2.1829030513763428</v>
      </c>
      <c r="AC157" s="3">
        <v>0.23878300189971924</v>
      </c>
      <c r="AD157" s="3">
        <v>0.66666668653488159</v>
      </c>
      <c r="AE157" s="3">
        <v>-0.21956524252891541</v>
      </c>
      <c r="AF157" s="3">
        <v>2.737391471862793</v>
      </c>
      <c r="AG157" s="3">
        <v>1</v>
      </c>
      <c r="AH157" s="3">
        <v>0</v>
      </c>
      <c r="AI157" s="3">
        <v>0.15999999642372131</v>
      </c>
      <c r="AJ157" s="3">
        <v>111115</v>
      </c>
      <c r="AK157" s="4">
        <f t="shared" si="371"/>
        <v>0.58303385416666653</v>
      </c>
      <c r="AL157" s="4">
        <f t="shared" si="372"/>
        <v>3.3028647046924879E-3</v>
      </c>
      <c r="AM157" s="4">
        <f t="shared" si="373"/>
        <v>307.29274597167966</v>
      </c>
      <c r="AN157" s="4">
        <f t="shared" si="374"/>
        <v>311.42050399780271</v>
      </c>
      <c r="AO157" s="4">
        <f t="shared" si="375"/>
        <v>271.90466189120707</v>
      </c>
      <c r="AP157" s="4">
        <f t="shared" si="376"/>
        <v>2.0927267802000444</v>
      </c>
      <c r="AQ157" s="4">
        <f t="shared" si="377"/>
        <v>5.3857008084249971</v>
      </c>
      <c r="AR157" s="4">
        <f t="shared" si="378"/>
        <v>73.200658508390447</v>
      </c>
      <c r="AS157" s="4">
        <f t="shared" si="379"/>
        <v>32.745855041593572</v>
      </c>
      <c r="AT157" s="4">
        <f t="shared" si="380"/>
        <v>36.206624984741211</v>
      </c>
      <c r="AU157" s="4">
        <f t="shared" si="381"/>
        <v>6.0369278683672913</v>
      </c>
      <c r="AV157" s="4">
        <f t="shared" si="382"/>
        <v>9.5131747019857507E-2</v>
      </c>
      <c r="AW157" s="4">
        <f t="shared" si="383"/>
        <v>2.9764413623523431</v>
      </c>
      <c r="AX157" s="4">
        <f t="shared" si="384"/>
        <v>3.0604865060149482</v>
      </c>
      <c r="AY157" s="4">
        <f t="shared" si="385"/>
        <v>5.974502657004914E-2</v>
      </c>
      <c r="AZ157" s="4">
        <f t="shared" si="386"/>
        <v>17.762168431942097</v>
      </c>
      <c r="BA157" s="4">
        <f t="shared" si="387"/>
        <v>0.6255175156426277</v>
      </c>
      <c r="BB157" s="4">
        <f t="shared" si="388"/>
        <v>54.15906279068026</v>
      </c>
      <c r="BC157" s="4">
        <f t="shared" si="389"/>
        <v>382.3362476494151</v>
      </c>
      <c r="BD157" s="4">
        <f t="shared" si="390"/>
        <v>1.0764140154240468E-2</v>
      </c>
    </row>
    <row r="158" spans="1:108" s="4" customFormat="1" x14ac:dyDescent="0.25">
      <c r="A158" s="3">
        <v>149</v>
      </c>
      <c r="B158" s="3" t="s">
        <v>164</v>
      </c>
      <c r="C158" s="3">
        <v>7246</v>
      </c>
      <c r="D158" s="3">
        <v>0</v>
      </c>
      <c r="E158" s="4">
        <f t="shared" si="363"/>
        <v>8.0555313362291763</v>
      </c>
      <c r="F158" s="4">
        <f t="shared" si="364"/>
        <v>9.8464190850082567E-2</v>
      </c>
      <c r="G158" s="4">
        <f t="shared" si="365"/>
        <v>234.12255854914869</v>
      </c>
      <c r="H158" s="4">
        <f t="shared" si="366"/>
        <v>3.3028948581555504</v>
      </c>
      <c r="I158" s="4">
        <f t="shared" si="367"/>
        <v>2.4084557609633546</v>
      </c>
      <c r="J158" s="4">
        <f t="shared" si="368"/>
        <v>34.140155792236328</v>
      </c>
      <c r="K158" s="3">
        <v>6</v>
      </c>
      <c r="L158" s="4">
        <f t="shared" si="369"/>
        <v>1.4200000166893005</v>
      </c>
      <c r="M158" s="3">
        <v>1</v>
      </c>
      <c r="N158" s="4">
        <f t="shared" si="370"/>
        <v>2.8400000333786011</v>
      </c>
      <c r="O158" s="3">
        <v>38.270313262939453</v>
      </c>
      <c r="P158" s="3">
        <v>34.140155792236328</v>
      </c>
      <c r="Q158" s="3">
        <v>39.977272033691406</v>
      </c>
      <c r="R158" s="3">
        <v>402.047119140625</v>
      </c>
      <c r="S158" s="3">
        <v>386.04376220703125</v>
      </c>
      <c r="T158" s="3">
        <v>35.019420623779297</v>
      </c>
      <c r="U158" s="3">
        <v>40.4552001953125</v>
      </c>
      <c r="V158" s="3">
        <v>38.140228271484375</v>
      </c>
      <c r="W158" s="3">
        <v>44.060428619384766</v>
      </c>
      <c r="X158" s="3">
        <v>349.8238525390625</v>
      </c>
      <c r="Y158" s="3">
        <v>1699.4473876953125</v>
      </c>
      <c r="Z158" s="3">
        <v>2.8600430488586426</v>
      </c>
      <c r="AA158" s="3">
        <v>73.574417114257813</v>
      </c>
      <c r="AB158" s="3">
        <v>-2.1829030513763428</v>
      </c>
      <c r="AC158" s="3">
        <v>0.23878300189971924</v>
      </c>
      <c r="AD158" s="3">
        <v>0.66666668653488159</v>
      </c>
      <c r="AE158" s="3">
        <v>-0.21956524252891541</v>
      </c>
      <c r="AF158" s="3">
        <v>2.737391471862793</v>
      </c>
      <c r="AG158" s="3">
        <v>1</v>
      </c>
      <c r="AH158" s="3">
        <v>0</v>
      </c>
      <c r="AI158" s="3">
        <v>0.15999999642372131</v>
      </c>
      <c r="AJ158" s="3">
        <v>111115</v>
      </c>
      <c r="AK158" s="4">
        <f t="shared" si="371"/>
        <v>0.58303975423177079</v>
      </c>
      <c r="AL158" s="4">
        <f t="shared" si="372"/>
        <v>3.3028948581555503E-3</v>
      </c>
      <c r="AM158" s="4">
        <f t="shared" si="373"/>
        <v>307.29015579223631</v>
      </c>
      <c r="AN158" s="4">
        <f t="shared" si="374"/>
        <v>311.42031326293943</v>
      </c>
      <c r="AO158" s="4">
        <f t="shared" si="375"/>
        <v>271.91157595355253</v>
      </c>
      <c r="AP158" s="4">
        <f t="shared" si="376"/>
        <v>2.0931496411924364</v>
      </c>
      <c r="AQ158" s="4">
        <f t="shared" si="377"/>
        <v>5.3849235345740807</v>
      </c>
      <c r="AR158" s="4">
        <f t="shared" si="378"/>
        <v>73.190162365969314</v>
      </c>
      <c r="AS158" s="4">
        <f t="shared" si="379"/>
        <v>32.734962170656814</v>
      </c>
      <c r="AT158" s="4">
        <f t="shared" si="380"/>
        <v>36.205234527587891</v>
      </c>
      <c r="AU158" s="4">
        <f t="shared" si="381"/>
        <v>6.0364670851488933</v>
      </c>
      <c r="AV158" s="4">
        <f t="shared" si="382"/>
        <v>9.5164781315053654E-2</v>
      </c>
      <c r="AW158" s="4">
        <f t="shared" si="383"/>
        <v>2.9764677736107261</v>
      </c>
      <c r="AX158" s="4">
        <f t="shared" si="384"/>
        <v>3.0599993115381672</v>
      </c>
      <c r="AY158" s="4">
        <f t="shared" si="385"/>
        <v>5.9765873318707648E-2</v>
      </c>
      <c r="AZ158" s="4">
        <f t="shared" si="386"/>
        <v>17.225430778552312</v>
      </c>
      <c r="BA158" s="4">
        <f t="shared" si="387"/>
        <v>0.6064663685035564</v>
      </c>
      <c r="BB158" s="4">
        <f t="shared" si="388"/>
        <v>54.168536868282267</v>
      </c>
      <c r="BC158" s="4">
        <f t="shared" si="389"/>
        <v>382.21454841263142</v>
      </c>
      <c r="BD158" s="4">
        <f t="shared" si="390"/>
        <v>1.1416528962394477E-2</v>
      </c>
    </row>
    <row r="159" spans="1:108" s="4" customFormat="1" x14ac:dyDescent="0.25">
      <c r="A159" s="3">
        <v>150</v>
      </c>
      <c r="B159" s="3" t="s">
        <v>164</v>
      </c>
      <c r="C159" s="3">
        <v>7246.5</v>
      </c>
      <c r="D159" s="3">
        <v>0</v>
      </c>
      <c r="E159" s="4">
        <f t="shared" si="363"/>
        <v>8.5496384285022238</v>
      </c>
      <c r="F159" s="4">
        <f t="shared" si="364"/>
        <v>9.8527510062477994E-2</v>
      </c>
      <c r="G159" s="4">
        <f t="shared" si="365"/>
        <v>226.3489539678539</v>
      </c>
      <c r="H159" s="4">
        <f t="shared" si="366"/>
        <v>3.3043814266790337</v>
      </c>
      <c r="I159" s="4">
        <f t="shared" si="367"/>
        <v>2.4080679503579625</v>
      </c>
      <c r="J159" s="4">
        <f t="shared" si="368"/>
        <v>34.138957977294922</v>
      </c>
      <c r="K159" s="3">
        <v>6</v>
      </c>
      <c r="L159" s="4">
        <f t="shared" si="369"/>
        <v>1.4200000166893005</v>
      </c>
      <c r="M159" s="3">
        <v>1</v>
      </c>
      <c r="N159" s="4">
        <f t="shared" si="370"/>
        <v>2.8400000333786011</v>
      </c>
      <c r="O159" s="3">
        <v>38.270149230957031</v>
      </c>
      <c r="P159" s="3">
        <v>34.138957977294922</v>
      </c>
      <c r="Q159" s="3">
        <v>39.976818084716797</v>
      </c>
      <c r="R159" s="3">
        <v>403.08892822265625</v>
      </c>
      <c r="S159" s="3">
        <v>386.23580932617187</v>
      </c>
      <c r="T159" s="3">
        <v>35.016986846923828</v>
      </c>
      <c r="U159" s="3">
        <v>40.455284118652344</v>
      </c>
      <c r="V159" s="3">
        <v>38.138202667236328</v>
      </c>
      <c r="W159" s="3">
        <v>44.061241149902344</v>
      </c>
      <c r="X159" s="3">
        <v>349.81924438476562</v>
      </c>
      <c r="Y159" s="3">
        <v>1699.447509765625</v>
      </c>
      <c r="Z159" s="3">
        <v>2.8895628452301025</v>
      </c>
      <c r="AA159" s="3">
        <v>73.574966430664063</v>
      </c>
      <c r="AB159" s="3">
        <v>-2.1829030513763428</v>
      </c>
      <c r="AC159" s="3">
        <v>0.23878300189971924</v>
      </c>
      <c r="AD159" s="3">
        <v>0.66666668653488159</v>
      </c>
      <c r="AE159" s="3">
        <v>-0.21956524252891541</v>
      </c>
      <c r="AF159" s="3">
        <v>2.737391471862793</v>
      </c>
      <c r="AG159" s="3">
        <v>1</v>
      </c>
      <c r="AH159" s="3">
        <v>0</v>
      </c>
      <c r="AI159" s="3">
        <v>0.15999999642372131</v>
      </c>
      <c r="AJ159" s="3">
        <v>111115</v>
      </c>
      <c r="AK159" s="4">
        <f t="shared" si="371"/>
        <v>0.58303207397460921</v>
      </c>
      <c r="AL159" s="4">
        <f t="shared" si="372"/>
        <v>3.3043814266790336E-3</v>
      </c>
      <c r="AM159" s="4">
        <f t="shared" si="373"/>
        <v>307.2889579772949</v>
      </c>
      <c r="AN159" s="4">
        <f t="shared" si="374"/>
        <v>311.42014923095701</v>
      </c>
      <c r="AO159" s="4">
        <f t="shared" si="375"/>
        <v>271.91159548480209</v>
      </c>
      <c r="AP159" s="4">
        <f t="shared" si="376"/>
        <v>2.0925368358408356</v>
      </c>
      <c r="AQ159" s="4">
        <f t="shared" si="377"/>
        <v>5.3845641213307855</v>
      </c>
      <c r="AR159" s="4">
        <f t="shared" si="378"/>
        <v>73.184730928897096</v>
      </c>
      <c r="AS159" s="4">
        <f t="shared" si="379"/>
        <v>32.729446810244752</v>
      </c>
      <c r="AT159" s="4">
        <f t="shared" si="380"/>
        <v>36.204553604125977</v>
      </c>
      <c r="AU159" s="4">
        <f t="shared" si="381"/>
        <v>6.0362414452506661</v>
      </c>
      <c r="AV159" s="4">
        <f t="shared" si="382"/>
        <v>9.5223926857760516E-2</v>
      </c>
      <c r="AW159" s="4">
        <f t="shared" si="383"/>
        <v>2.976496170972823</v>
      </c>
      <c r="AX159" s="4">
        <f t="shared" si="384"/>
        <v>3.059745274277843</v>
      </c>
      <c r="AY159" s="4">
        <f t="shared" si="385"/>
        <v>5.9803198106069058E-2</v>
      </c>
      <c r="AZ159" s="4">
        <f t="shared" si="386"/>
        <v>16.653616689800778</v>
      </c>
      <c r="BA159" s="4">
        <f t="shared" si="387"/>
        <v>0.5860382401174633</v>
      </c>
      <c r="BB159" s="4">
        <f t="shared" si="388"/>
        <v>54.173975357541885</v>
      </c>
      <c r="BC159" s="4">
        <f t="shared" si="389"/>
        <v>382.17172068433229</v>
      </c>
      <c r="BD159" s="4">
        <f t="shared" si="390"/>
        <v>1.2119366150698047E-2</v>
      </c>
      <c r="BE159" s="4">
        <f>AVERAGE(E145:E159)</f>
        <v>7.132492530586652</v>
      </c>
      <c r="BF159" s="4">
        <f t="shared" ref="BF159" si="442">AVERAGE(F145:F159)</f>
        <v>9.8597129775991055E-2</v>
      </c>
      <c r="BG159" s="4">
        <f t="shared" ref="BG159" si="443">AVERAGE(G145:G159)</f>
        <v>249.1661126449961</v>
      </c>
      <c r="BH159" s="4">
        <f t="shared" ref="BH159" si="444">AVERAGE(H145:H159)</f>
        <v>3.3064111427518208</v>
      </c>
      <c r="BI159" s="4">
        <f t="shared" ref="BI159" si="445">AVERAGE(I145:I159)</f>
        <v>2.4078830958680117</v>
      </c>
      <c r="BJ159" s="4">
        <f t="shared" ref="BJ159" si="446">AVERAGE(J145:J159)</f>
        <v>34.13885498046875</v>
      </c>
      <c r="BK159" s="4">
        <f t="shared" ref="BK159" si="447">AVERAGE(K145:K159)</f>
        <v>6</v>
      </c>
      <c r="BL159" s="4">
        <f t="shared" ref="BL159" si="448">AVERAGE(L145:L159)</f>
        <v>1.4200000166893005</v>
      </c>
      <c r="BM159" s="4">
        <f t="shared" ref="BM159" si="449">AVERAGE(M145:M159)</f>
        <v>1</v>
      </c>
      <c r="BN159" s="4">
        <f t="shared" ref="BN159" si="450">AVERAGE(N145:N159)</f>
        <v>2.8400000333786011</v>
      </c>
      <c r="BO159" s="4">
        <f t="shared" ref="BO159" si="451">AVERAGE(O145:O159)</f>
        <v>38.270802307128903</v>
      </c>
      <c r="BP159" s="4">
        <f t="shared" ref="BP159" si="452">AVERAGE(P145:P159)</f>
        <v>34.13885498046875</v>
      </c>
      <c r="BQ159" s="4">
        <f t="shared" ref="BQ159" si="453">AVERAGE(Q145:Q159)</f>
        <v>39.977587636311846</v>
      </c>
      <c r="BR159" s="4">
        <f t="shared" ref="BR159" si="454">AVERAGE(R145:R159)</f>
        <v>400.31997070312502</v>
      </c>
      <c r="BS159" s="4">
        <f t="shared" ref="BS159" si="455">AVERAGE(S145:S159)</f>
        <v>385.89934285481769</v>
      </c>
      <c r="BT159" s="4">
        <f t="shared" ref="BT159" si="456">AVERAGE(T145:T159)</f>
        <v>35.016536712646484</v>
      </c>
      <c r="BU159" s="4">
        <f t="shared" ref="BU159" si="457">AVERAGE(U145:U159)</f>
        <v>40.457662709554036</v>
      </c>
      <c r="BV159" s="4">
        <f t="shared" ref="BV159" si="458">AVERAGE(V145:V159)</f>
        <v>38.136096954345703</v>
      </c>
      <c r="BW159" s="4">
        <f t="shared" ref="BW159" si="459">AVERAGE(W145:W159)</f>
        <v>44.061962381998697</v>
      </c>
      <c r="BX159" s="4">
        <f t="shared" ref="BX159" si="460">AVERAGE(X145:X159)</f>
        <v>349.85126953125001</v>
      </c>
      <c r="BY159" s="4">
        <f t="shared" ref="BY159" si="461">AVERAGE(Y145:Y159)</f>
        <v>1699.4061035156251</v>
      </c>
      <c r="BZ159" s="4">
        <f t="shared" ref="BZ159" si="462">AVERAGE(Z145:Z159)</f>
        <v>2.8079886595408121</v>
      </c>
      <c r="CA159" s="4">
        <f t="shared" ref="CA159" si="463">AVERAGE(AA145:AA159)</f>
        <v>73.574446614583337</v>
      </c>
      <c r="CB159" s="4">
        <f t="shared" ref="CB159" si="464">AVERAGE(AB145:AB159)</f>
        <v>-2.1829030513763428</v>
      </c>
      <c r="CC159" s="4">
        <f t="shared" ref="CC159" si="465">AVERAGE(AC145:AC159)</f>
        <v>0.23878300189971924</v>
      </c>
      <c r="CD159" s="4">
        <f t="shared" ref="CD159" si="466">AVERAGE(AD145:AD159)</f>
        <v>0.73333334922790527</v>
      </c>
      <c r="CE159" s="4">
        <f t="shared" ref="CE159" si="467">AVERAGE(AE145:AE159)</f>
        <v>-0.21956524252891541</v>
      </c>
      <c r="CF159" s="4">
        <f t="shared" ref="CF159" si="468">AVERAGE(AF145:AF159)</f>
        <v>2.737391471862793</v>
      </c>
      <c r="CG159" s="4">
        <f t="shared" ref="CG159" si="469">AVERAGE(AG145:AG159)</f>
        <v>1</v>
      </c>
      <c r="CH159" s="4">
        <f t="shared" ref="CH159" si="470">AVERAGE(AH145:AH159)</f>
        <v>0</v>
      </c>
      <c r="CI159" s="4">
        <f t="shared" ref="CI159" si="471">AVERAGE(AI145:AI159)</f>
        <v>0.15999999642372131</v>
      </c>
      <c r="CJ159" s="4">
        <f t="shared" ref="CJ159" si="472">AVERAGE(AJ145:AJ159)</f>
        <v>111115</v>
      </c>
      <c r="CK159" s="4">
        <f t="shared" ref="CK159" si="473">AVERAGE(AK145:AK159)</f>
        <v>0.58308544921874994</v>
      </c>
      <c r="CL159" s="4">
        <f t="shared" ref="CL159" si="474">AVERAGE(AL145:AL159)</f>
        <v>3.3064111427518208E-3</v>
      </c>
      <c r="CM159" s="4">
        <f t="shared" ref="CM159" si="475">AVERAGE(AM145:AM159)</f>
        <v>307.28885498046873</v>
      </c>
      <c r="CN159" s="4">
        <f t="shared" ref="CN159" si="476">AVERAGE(AN145:AN159)</f>
        <v>311.42080230712889</v>
      </c>
      <c r="CO159" s="4">
        <f t="shared" ref="CO159" si="477">AVERAGE(AO145:AO159)</f>
        <v>271.90497048495018</v>
      </c>
      <c r="CP159" s="4">
        <f t="shared" ref="CP159" si="478">AVERAGE(AP145:AP159)</f>
        <v>2.0915271241051294</v>
      </c>
      <c r="CQ159" s="4">
        <f t="shared" ref="CQ159" si="479">AVERAGE(AQ145:AQ159)</f>
        <v>5.3845332409530942</v>
      </c>
      <c r="CR159" s="4">
        <f t="shared" ref="CR159" si="480">AVERAGE(AR145:AR159)</f>
        <v>73.184828276874953</v>
      </c>
      <c r="CS159" s="4">
        <f t="shared" ref="CS159" si="481">AVERAGE(AS145:AS159)</f>
        <v>32.727165567320917</v>
      </c>
      <c r="CT159" s="4">
        <f t="shared" ref="CT159" si="482">AVERAGE(AT145:AT159)</f>
        <v>36.204828643798827</v>
      </c>
      <c r="CU159" s="4">
        <f t="shared" ref="CU159" si="483">AVERAGE(AU145:AU159)</f>
        <v>6.0363325906404528</v>
      </c>
      <c r="CV159" s="4">
        <f t="shared" ref="CV159" si="484">AVERAGE(AV145:AV159)</f>
        <v>9.5288952492706719E-2</v>
      </c>
      <c r="CW159" s="4">
        <f t="shared" ref="CW159" si="485">AVERAGE(AW145:AW159)</f>
        <v>2.9766501450850829</v>
      </c>
      <c r="CX159" s="4">
        <f t="shared" ref="CX159" si="486">AVERAGE(AX145:AX159)</f>
        <v>3.0596824455553699</v>
      </c>
      <c r="CY159" s="4">
        <f t="shared" ref="CY159" si="487">AVERAGE(AY145:AY159)</f>
        <v>5.9844234074750514E-2</v>
      </c>
      <c r="CZ159" s="4">
        <f t="shared" ref="CZ159" si="488">AVERAGE(AZ145:AZ159)</f>
        <v>18.332257886794629</v>
      </c>
      <c r="DA159" s="4">
        <f t="shared" ref="DA159" si="489">AVERAGE(BA145:BA159)</f>
        <v>0.64568195819824425</v>
      </c>
      <c r="DB159" s="4">
        <f t="shared" ref="DB159" si="490">AVERAGE(BB145:BB159)</f>
        <v>54.178256296645344</v>
      </c>
      <c r="DC159" s="4">
        <f t="shared" ref="DC159" si="491">AVERAGE(BC145:BC159)</f>
        <v>382.50889750160519</v>
      </c>
      <c r="DD159" s="4">
        <f t="shared" ref="DD159" si="492">AVERAGE(BD145:BD159)</f>
        <v>1.0102633946020885E-2</v>
      </c>
    </row>
    <row r="160" spans="1:108" x14ac:dyDescent="0.25">
      <c r="A160" s="1">
        <v>151</v>
      </c>
      <c r="B160" s="1" t="s">
        <v>165</v>
      </c>
      <c r="C160" s="1">
        <v>7717.5</v>
      </c>
      <c r="D160" s="1">
        <v>0</v>
      </c>
      <c r="E160">
        <f t="shared" si="363"/>
        <v>6.8504041330796426</v>
      </c>
      <c r="F160">
        <f t="shared" si="364"/>
        <v>0.10221519973350954</v>
      </c>
      <c r="G160">
        <f t="shared" si="365"/>
        <v>258.20632269618142</v>
      </c>
      <c r="H160">
        <f t="shared" si="366"/>
        <v>3.4035171587880249</v>
      </c>
      <c r="I160">
        <f t="shared" si="367"/>
        <v>2.3925238080204347</v>
      </c>
      <c r="J160">
        <f t="shared" si="368"/>
        <v>34.220046997070313</v>
      </c>
      <c r="K160" s="1">
        <v>6</v>
      </c>
      <c r="L160">
        <f t="shared" si="369"/>
        <v>1.4200000166893005</v>
      </c>
      <c r="M160" s="1">
        <v>1</v>
      </c>
      <c r="N160">
        <f t="shared" si="370"/>
        <v>2.8400000333786011</v>
      </c>
      <c r="O160" s="1">
        <v>38.312614440917969</v>
      </c>
      <c r="P160" s="1">
        <v>34.220046997070313</v>
      </c>
      <c r="Q160" s="1">
        <v>39.978309631347656</v>
      </c>
      <c r="R160" s="1">
        <v>400.44741821289062</v>
      </c>
      <c r="S160" s="1">
        <v>386.44342041015625</v>
      </c>
      <c r="T160" s="1">
        <v>35.403415679931641</v>
      </c>
      <c r="U160" s="1">
        <v>41.001071929931641</v>
      </c>
      <c r="V160" s="1">
        <v>38.467647552490234</v>
      </c>
      <c r="W160" s="1">
        <v>44.549793243408203</v>
      </c>
      <c r="X160" s="1">
        <v>349.857421875</v>
      </c>
      <c r="Y160" s="1">
        <v>1699.1383056640625</v>
      </c>
      <c r="Z160" s="1">
        <v>2.9859461784362793</v>
      </c>
      <c r="AA160" s="1">
        <v>73.569267272949219</v>
      </c>
      <c r="AB160" s="1">
        <v>-2.1424367427825928</v>
      </c>
      <c r="AC160" s="1">
        <v>0.26070225238800049</v>
      </c>
      <c r="AD160" s="1">
        <v>0.3333333432674408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371"/>
        <v>0.58309570312499992</v>
      </c>
      <c r="AL160">
        <f t="shared" si="372"/>
        <v>3.4035171587880248E-3</v>
      </c>
      <c r="AM160">
        <f t="shared" si="373"/>
        <v>307.37004699707029</v>
      </c>
      <c r="AN160">
        <f t="shared" si="374"/>
        <v>311.46261444091795</v>
      </c>
      <c r="AO160">
        <f t="shared" si="375"/>
        <v>271.86212282965789</v>
      </c>
      <c r="AP160">
        <f t="shared" si="376"/>
        <v>2.0351858376677061</v>
      </c>
      <c r="AQ160">
        <f t="shared" si="377"/>
        <v>5.4089426273109913</v>
      </c>
      <c r="AR160">
        <f t="shared" si="378"/>
        <v>73.521768366174996</v>
      </c>
      <c r="AS160">
        <f t="shared" si="379"/>
        <v>32.520696436243355</v>
      </c>
      <c r="AT160">
        <f t="shared" si="380"/>
        <v>36.266330718994141</v>
      </c>
      <c r="AU160">
        <f t="shared" si="381"/>
        <v>6.0567425775105486</v>
      </c>
      <c r="AV160">
        <f t="shared" si="382"/>
        <v>9.8664151890721363E-2</v>
      </c>
      <c r="AW160">
        <f t="shared" si="383"/>
        <v>3.0164188192905566</v>
      </c>
      <c r="AX160">
        <f t="shared" si="384"/>
        <v>3.040323758219992</v>
      </c>
      <c r="AY160">
        <f t="shared" si="385"/>
        <v>6.1974596320335418E-2</v>
      </c>
      <c r="AZ160">
        <f t="shared" si="386"/>
        <v>18.996049966000744</v>
      </c>
      <c r="BA160">
        <f t="shared" si="387"/>
        <v>0.66816074245003609</v>
      </c>
      <c r="BB160">
        <f t="shared" si="388"/>
        <v>54.710605065691723</v>
      </c>
      <c r="BC160">
        <f t="shared" si="389"/>
        <v>383.18706637108409</v>
      </c>
      <c r="BD160">
        <f t="shared" si="390"/>
        <v>9.780856087202864E-3</v>
      </c>
    </row>
    <row r="161" spans="1:56" x14ac:dyDescent="0.25">
      <c r="A161" s="1">
        <v>152</v>
      </c>
      <c r="B161" s="1" t="s">
        <v>166</v>
      </c>
      <c r="C161" s="1">
        <v>7718</v>
      </c>
      <c r="D161" s="1">
        <v>0</v>
      </c>
      <c r="E161">
        <f t="shared" si="363"/>
        <v>6.8250654633451724</v>
      </c>
      <c r="F161">
        <f t="shared" si="364"/>
        <v>0.10231454990913187</v>
      </c>
      <c r="G161">
        <f t="shared" si="365"/>
        <v>258.69828026285796</v>
      </c>
      <c r="H161">
        <f t="shared" si="366"/>
        <v>3.4056542947526052</v>
      </c>
      <c r="I161">
        <f t="shared" si="367"/>
        <v>2.391790112450999</v>
      </c>
      <c r="J161">
        <f t="shared" si="368"/>
        <v>34.218246459960938</v>
      </c>
      <c r="K161" s="1">
        <v>6</v>
      </c>
      <c r="L161">
        <f t="shared" si="369"/>
        <v>1.4200000166893005</v>
      </c>
      <c r="M161" s="1">
        <v>1</v>
      </c>
      <c r="N161">
        <f t="shared" si="370"/>
        <v>2.8400000333786011</v>
      </c>
      <c r="O161" s="1">
        <v>38.312480926513672</v>
      </c>
      <c r="P161" s="1">
        <v>34.218246459960938</v>
      </c>
      <c r="Q161" s="1">
        <v>39.978492736816406</v>
      </c>
      <c r="R161" s="1">
        <v>400.39230346679687</v>
      </c>
      <c r="S161" s="1">
        <v>386.43035888671875</v>
      </c>
      <c r="T161" s="1">
        <v>35.402462005615234</v>
      </c>
      <c r="U161" s="1">
        <v>41.003643035888672</v>
      </c>
      <c r="V161" s="1">
        <v>38.466915130615234</v>
      </c>
      <c r="W161" s="1">
        <v>44.552936553955078</v>
      </c>
      <c r="X161" s="1">
        <v>349.85586547851562</v>
      </c>
      <c r="Y161" s="1">
        <v>1699.124267578125</v>
      </c>
      <c r="Z161" s="1">
        <v>2.9997801780700684</v>
      </c>
      <c r="AA161" s="1">
        <v>73.569320678710937</v>
      </c>
      <c r="AB161" s="1">
        <v>-2.1424367427825928</v>
      </c>
      <c r="AC161" s="1">
        <v>0.26070225238800049</v>
      </c>
      <c r="AD161" s="1">
        <v>0.3333333432674408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371"/>
        <v>0.58309310913085932</v>
      </c>
      <c r="AL161">
        <f t="shared" si="372"/>
        <v>3.4056542947526053E-3</v>
      </c>
      <c r="AM161">
        <f t="shared" si="373"/>
        <v>307.36824645996091</v>
      </c>
      <c r="AN161">
        <f t="shared" si="374"/>
        <v>311.46248092651365</v>
      </c>
      <c r="AO161">
        <f t="shared" si="375"/>
        <v>271.8598767359581</v>
      </c>
      <c r="AP161">
        <f t="shared" si="376"/>
        <v>2.0343056918852751</v>
      </c>
      <c r="AQ161">
        <f t="shared" si="377"/>
        <v>5.4084002759536851</v>
      </c>
      <c r="AR161">
        <f t="shared" si="378"/>
        <v>73.514343017696731</v>
      </c>
      <c r="AS161">
        <f t="shared" si="379"/>
        <v>32.51069998180806</v>
      </c>
      <c r="AT161">
        <f t="shared" si="380"/>
        <v>36.265363693237305</v>
      </c>
      <c r="AU161">
        <f t="shared" si="381"/>
        <v>6.0564211984901419</v>
      </c>
      <c r="AV161">
        <f t="shared" si="382"/>
        <v>9.8756715820769017E-2</v>
      </c>
      <c r="AW161">
        <f t="shared" si="383"/>
        <v>3.0166101635026861</v>
      </c>
      <c r="AX161">
        <f t="shared" si="384"/>
        <v>3.0398110349874559</v>
      </c>
      <c r="AY161">
        <f t="shared" si="385"/>
        <v>6.2033031240116721E-2</v>
      </c>
      <c r="AZ161">
        <f t="shared" si="386"/>
        <v>19.032256739689235</v>
      </c>
      <c r="BA161">
        <f t="shared" si="387"/>
        <v>0.66945640867387135</v>
      </c>
      <c r="BB161">
        <f t="shared" si="388"/>
        <v>54.721598885884816</v>
      </c>
      <c r="BC161">
        <f t="shared" si="389"/>
        <v>383.1860496376957</v>
      </c>
      <c r="BD161">
        <f t="shared" si="390"/>
        <v>9.7466620981689154E-3</v>
      </c>
    </row>
    <row r="162" spans="1:56" x14ac:dyDescent="0.25">
      <c r="A162" s="1">
        <v>153</v>
      </c>
      <c r="B162" s="1" t="s">
        <v>166</v>
      </c>
      <c r="C162" s="1">
        <v>7718.5</v>
      </c>
      <c r="D162" s="1">
        <v>0</v>
      </c>
      <c r="E162">
        <f t="shared" si="363"/>
        <v>6.796457763746595</v>
      </c>
      <c r="F162">
        <f t="shared" si="364"/>
        <v>0.10233292955519939</v>
      </c>
      <c r="G162">
        <f t="shared" si="365"/>
        <v>259.16790297065381</v>
      </c>
      <c r="H162">
        <f t="shared" si="366"/>
        <v>3.4057000572908191</v>
      </c>
      <c r="I162">
        <f t="shared" si="367"/>
        <v>2.3914084843939643</v>
      </c>
      <c r="J162">
        <f t="shared" si="368"/>
        <v>34.21722412109375</v>
      </c>
      <c r="K162" s="1">
        <v>6</v>
      </c>
      <c r="L162">
        <f t="shared" si="369"/>
        <v>1.4200000166893005</v>
      </c>
      <c r="M162" s="1">
        <v>1</v>
      </c>
      <c r="N162">
        <f t="shared" si="370"/>
        <v>2.8400000333786011</v>
      </c>
      <c r="O162" s="1">
        <v>38.312366485595703</v>
      </c>
      <c r="P162" s="1">
        <v>34.21722412109375</v>
      </c>
      <c r="Q162" s="1">
        <v>39.978492736816406</v>
      </c>
      <c r="R162" s="1">
        <v>400.34231567382812</v>
      </c>
      <c r="S162" s="1">
        <v>386.42974853515625</v>
      </c>
      <c r="T162" s="1">
        <v>35.403583526611328</v>
      </c>
      <c r="U162" s="1">
        <v>41.004695892333984</v>
      </c>
      <c r="V162" s="1">
        <v>38.468326568603516</v>
      </c>
      <c r="W162" s="1">
        <v>44.554302215576172</v>
      </c>
      <c r="X162" s="1">
        <v>349.86447143554687</v>
      </c>
      <c r="Y162" s="1">
        <v>1699.1484375</v>
      </c>
      <c r="Z162" s="1">
        <v>2.9719932079315186</v>
      </c>
      <c r="AA162" s="1">
        <v>73.569229125976562</v>
      </c>
      <c r="AB162" s="1">
        <v>-2.1424367427825928</v>
      </c>
      <c r="AC162" s="1">
        <v>0.26070225238800049</v>
      </c>
      <c r="AD162" s="1">
        <v>0.3333333432674408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371"/>
        <v>0.58310745239257811</v>
      </c>
      <c r="AL162">
        <f t="shared" si="372"/>
        <v>3.405700057290819E-3</v>
      </c>
      <c r="AM162">
        <f t="shared" si="373"/>
        <v>307.36722412109373</v>
      </c>
      <c r="AN162">
        <f t="shared" si="374"/>
        <v>311.46236648559568</v>
      </c>
      <c r="AO162">
        <f t="shared" si="375"/>
        <v>271.86374392337166</v>
      </c>
      <c r="AP162">
        <f t="shared" si="376"/>
        <v>2.0344624833007665</v>
      </c>
      <c r="AQ162">
        <f t="shared" si="377"/>
        <v>5.4080923517380732</v>
      </c>
      <c r="AR162">
        <f t="shared" si="378"/>
        <v>73.510248999313347</v>
      </c>
      <c r="AS162">
        <f t="shared" si="379"/>
        <v>32.505553106979363</v>
      </c>
      <c r="AT162">
        <f t="shared" si="380"/>
        <v>36.264795303344727</v>
      </c>
      <c r="AU162">
        <f t="shared" si="381"/>
        <v>6.0562323080678304</v>
      </c>
      <c r="AV162">
        <f t="shared" si="382"/>
        <v>9.8773839335543304E-2</v>
      </c>
      <c r="AW162">
        <f t="shared" si="383"/>
        <v>3.016683867344109</v>
      </c>
      <c r="AX162">
        <f t="shared" si="384"/>
        <v>3.0395484407237214</v>
      </c>
      <c r="AY162">
        <f t="shared" si="385"/>
        <v>6.2043841247805057E-2</v>
      </c>
      <c r="AZ162">
        <f t="shared" si="386"/>
        <v>19.066782835746892</v>
      </c>
      <c r="BA162">
        <f t="shared" si="387"/>
        <v>0.6706727521705681</v>
      </c>
      <c r="BB162">
        <f t="shared" si="388"/>
        <v>54.726601590047196</v>
      </c>
      <c r="BC162">
        <f t="shared" si="389"/>
        <v>383.19903801641635</v>
      </c>
      <c r="BD162">
        <f t="shared" si="390"/>
        <v>9.7063666491826808E-3</v>
      </c>
    </row>
    <row r="163" spans="1:56" x14ac:dyDescent="0.25">
      <c r="A163" s="1">
        <v>154</v>
      </c>
      <c r="B163" s="1" t="s">
        <v>167</v>
      </c>
      <c r="C163" s="1">
        <v>7719</v>
      </c>
      <c r="D163" s="1">
        <v>0</v>
      </c>
      <c r="E163">
        <f t="shared" si="363"/>
        <v>6.7729489368012556</v>
      </c>
      <c r="F163">
        <f t="shared" si="364"/>
        <v>0.10234778689582701</v>
      </c>
      <c r="G163">
        <f t="shared" si="365"/>
        <v>259.53178951707002</v>
      </c>
      <c r="H163">
        <f t="shared" si="366"/>
        <v>3.4057150568252257</v>
      </c>
      <c r="I163">
        <f t="shared" si="367"/>
        <v>2.3910856793688207</v>
      </c>
      <c r="J163">
        <f t="shared" si="368"/>
        <v>34.216773986816406</v>
      </c>
      <c r="K163" s="1">
        <v>6</v>
      </c>
      <c r="L163">
        <f t="shared" si="369"/>
        <v>1.4200000166893005</v>
      </c>
      <c r="M163" s="1">
        <v>1</v>
      </c>
      <c r="N163">
        <f t="shared" si="370"/>
        <v>2.8400000333786011</v>
      </c>
      <c r="O163" s="1">
        <v>38.312801361083984</v>
      </c>
      <c r="P163" s="1">
        <v>34.216773986816406</v>
      </c>
      <c r="Q163" s="1">
        <v>39.978996276855469</v>
      </c>
      <c r="R163" s="1">
        <v>400.27835083007812</v>
      </c>
      <c r="S163" s="1">
        <v>386.40628051757812</v>
      </c>
      <c r="T163" s="1">
        <v>35.406097412109375</v>
      </c>
      <c r="U163" s="1">
        <v>41.007198333740234</v>
      </c>
      <c r="V163" s="1">
        <v>38.470191955566406</v>
      </c>
      <c r="W163" s="1">
        <v>44.556018829345703</v>
      </c>
      <c r="X163" s="1">
        <v>349.86581420898437</v>
      </c>
      <c r="Y163" s="1">
        <v>1699.161865234375</v>
      </c>
      <c r="Z163" s="1">
        <v>2.9399898052215576</v>
      </c>
      <c r="AA163" s="1">
        <v>73.569305419921875</v>
      </c>
      <c r="AB163" s="1">
        <v>-2.1424367427825928</v>
      </c>
      <c r="AC163" s="1">
        <v>0.26070225238800049</v>
      </c>
      <c r="AD163" s="1">
        <v>0.66666668653488159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371"/>
        <v>0.58310969034830717</v>
      </c>
      <c r="AL163">
        <f t="shared" si="372"/>
        <v>3.4057150568252256E-3</v>
      </c>
      <c r="AM163">
        <f t="shared" si="373"/>
        <v>307.36677398681638</v>
      </c>
      <c r="AN163">
        <f t="shared" si="374"/>
        <v>311.46280136108396</v>
      </c>
      <c r="AO163">
        <f t="shared" si="375"/>
        <v>271.86589236082364</v>
      </c>
      <c r="AP163">
        <f t="shared" si="376"/>
        <v>2.0346132829508679</v>
      </c>
      <c r="AQ163">
        <f t="shared" si="377"/>
        <v>5.4079567779990674</v>
      </c>
      <c r="AR163">
        <f t="shared" si="378"/>
        <v>73.508329963580763</v>
      </c>
      <c r="AS163">
        <f t="shared" si="379"/>
        <v>32.501131629840529</v>
      </c>
      <c r="AT163">
        <f t="shared" si="380"/>
        <v>36.264787673950195</v>
      </c>
      <c r="AU163">
        <f t="shared" si="381"/>
        <v>6.0562297726607222</v>
      </c>
      <c r="AV163">
        <f t="shared" si="382"/>
        <v>9.878768111557408E-2</v>
      </c>
      <c r="AW163">
        <f t="shared" si="383"/>
        <v>3.0168710986302467</v>
      </c>
      <c r="AX163">
        <f t="shared" si="384"/>
        <v>3.0393586740304754</v>
      </c>
      <c r="AY163">
        <f t="shared" si="385"/>
        <v>6.2052579522991272E-2</v>
      </c>
      <c r="AZ163">
        <f t="shared" si="386"/>
        <v>19.093573489160203</v>
      </c>
      <c r="BA163">
        <f t="shared" si="387"/>
        <v>0.6716552049035952</v>
      </c>
      <c r="BB163">
        <f t="shared" si="388"/>
        <v>54.731792589688922</v>
      </c>
      <c r="BC163">
        <f t="shared" si="389"/>
        <v>383.18674496926189</v>
      </c>
      <c r="BD163">
        <f t="shared" si="390"/>
        <v>9.6740203385505038E-3</v>
      </c>
    </row>
    <row r="164" spans="1:56" x14ac:dyDescent="0.25">
      <c r="A164" s="1">
        <v>155</v>
      </c>
      <c r="B164" s="1" t="s">
        <v>167</v>
      </c>
      <c r="C164" s="1">
        <v>7719.5</v>
      </c>
      <c r="D164" s="1">
        <v>0</v>
      </c>
      <c r="E164">
        <f t="shared" si="363"/>
        <v>6.7322668294025956</v>
      </c>
      <c r="F164">
        <f t="shared" si="364"/>
        <v>0.10238694256862134</v>
      </c>
      <c r="G164">
        <f t="shared" si="365"/>
        <v>260.20854574090237</v>
      </c>
      <c r="H164">
        <f t="shared" si="366"/>
        <v>3.4076900982132234</v>
      </c>
      <c r="I164">
        <f t="shared" si="367"/>
        <v>2.3915745398967538</v>
      </c>
      <c r="J164">
        <f t="shared" si="368"/>
        <v>34.219249725341797</v>
      </c>
      <c r="K164" s="1">
        <v>6</v>
      </c>
      <c r="L164">
        <f t="shared" si="369"/>
        <v>1.4200000166893005</v>
      </c>
      <c r="M164" s="1">
        <v>1</v>
      </c>
      <c r="N164">
        <f t="shared" si="370"/>
        <v>2.8400000333786011</v>
      </c>
      <c r="O164" s="1">
        <v>38.31304931640625</v>
      </c>
      <c r="P164" s="1">
        <v>34.219249725341797</v>
      </c>
      <c r="Q164" s="1">
        <v>39.979061126708984</v>
      </c>
      <c r="R164" s="1">
        <v>400.21328735351562</v>
      </c>
      <c r="S164" s="1">
        <v>386.4095458984375</v>
      </c>
      <c r="T164" s="1">
        <v>35.406272888183594</v>
      </c>
      <c r="U164" s="1">
        <v>41.010646820068359</v>
      </c>
      <c r="V164" s="1">
        <v>38.46990966796875</v>
      </c>
      <c r="W164" s="1">
        <v>44.559215545654297</v>
      </c>
      <c r="X164" s="1">
        <v>349.86300659179687</v>
      </c>
      <c r="Y164" s="1">
        <v>1699.1614990234375</v>
      </c>
      <c r="Z164" s="1">
        <v>2.8993692398071289</v>
      </c>
      <c r="AA164" s="1">
        <v>73.569381713867188</v>
      </c>
      <c r="AB164" s="1">
        <v>-2.1424367427825928</v>
      </c>
      <c r="AC164" s="1">
        <v>0.26070225238800049</v>
      </c>
      <c r="AD164" s="1">
        <v>0.66666668653488159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371"/>
        <v>0.58310501098632805</v>
      </c>
      <c r="AL164">
        <f t="shared" si="372"/>
        <v>3.4076900982132233E-3</v>
      </c>
      <c r="AM164">
        <f t="shared" si="373"/>
        <v>307.36924972534177</v>
      </c>
      <c r="AN164">
        <f t="shared" si="374"/>
        <v>311.46304931640623</v>
      </c>
      <c r="AO164">
        <f t="shared" si="375"/>
        <v>271.86583376707495</v>
      </c>
      <c r="AP164">
        <f t="shared" si="376"/>
        <v>2.033262143346807</v>
      </c>
      <c r="AQ164">
        <f t="shared" si="377"/>
        <v>5.4087024701349566</v>
      </c>
      <c r="AR164">
        <f t="shared" si="378"/>
        <v>73.51838963620736</v>
      </c>
      <c r="AS164">
        <f t="shared" si="379"/>
        <v>32.507742816139</v>
      </c>
      <c r="AT164">
        <f t="shared" si="380"/>
        <v>36.266149520874023</v>
      </c>
      <c r="AU164">
        <f t="shared" si="381"/>
        <v>6.0566823574343136</v>
      </c>
      <c r="AV164">
        <f t="shared" si="382"/>
        <v>9.8824159666764805E-2</v>
      </c>
      <c r="AW164">
        <f t="shared" si="383"/>
        <v>3.0171279302382028</v>
      </c>
      <c r="AX164">
        <f t="shared" si="384"/>
        <v>3.0395544271961108</v>
      </c>
      <c r="AY164">
        <f t="shared" si="385"/>
        <v>6.2075608384449872E-2</v>
      </c>
      <c r="AZ164">
        <f t="shared" si="386"/>
        <v>19.143381826822715</v>
      </c>
      <c r="BA164">
        <f t="shared" si="387"/>
        <v>0.67340092526931161</v>
      </c>
      <c r="BB164">
        <f t="shared" si="388"/>
        <v>54.729057913391735</v>
      </c>
      <c r="BC164">
        <f t="shared" si="389"/>
        <v>383.20934867559407</v>
      </c>
      <c r="BD164">
        <f t="shared" si="390"/>
        <v>9.6148651505548917E-3</v>
      </c>
    </row>
    <row r="165" spans="1:56" x14ac:dyDescent="0.25">
      <c r="A165" s="1">
        <v>156</v>
      </c>
      <c r="B165" s="1" t="s">
        <v>168</v>
      </c>
      <c r="C165" s="1">
        <v>7720</v>
      </c>
      <c r="D165" s="1">
        <v>0</v>
      </c>
      <c r="E165">
        <f t="shared" si="363"/>
        <v>6.7056818906713582</v>
      </c>
      <c r="F165">
        <f t="shared" si="364"/>
        <v>0.10245567176321375</v>
      </c>
      <c r="G165">
        <f t="shared" si="365"/>
        <v>260.66048602597664</v>
      </c>
      <c r="H165">
        <f t="shared" si="366"/>
        <v>3.4088026992430702</v>
      </c>
      <c r="I165">
        <f t="shared" si="367"/>
        <v>2.39082016287401</v>
      </c>
      <c r="J165">
        <f t="shared" si="368"/>
        <v>34.216949462890625</v>
      </c>
      <c r="K165" s="1">
        <v>6</v>
      </c>
      <c r="L165">
        <f t="shared" si="369"/>
        <v>1.4200000166893005</v>
      </c>
      <c r="M165" s="1">
        <v>1</v>
      </c>
      <c r="N165">
        <f t="shared" si="370"/>
        <v>2.8400000333786011</v>
      </c>
      <c r="O165" s="1">
        <v>38.313529968261719</v>
      </c>
      <c r="P165" s="1">
        <v>34.216949462890625</v>
      </c>
      <c r="Q165" s="1">
        <v>39.979141235351563</v>
      </c>
      <c r="R165" s="1">
        <v>400.12738037109375</v>
      </c>
      <c r="S165" s="1">
        <v>386.36843872070312</v>
      </c>
      <c r="T165" s="1">
        <v>35.405117034912109</v>
      </c>
      <c r="U165" s="1">
        <v>41.011436462402344</v>
      </c>
      <c r="V165" s="1">
        <v>38.467697143554687</v>
      </c>
      <c r="W165" s="1">
        <v>44.558967590332031</v>
      </c>
      <c r="X165" s="1">
        <v>349.85549926757812</v>
      </c>
      <c r="Y165" s="1">
        <v>1699.202880859375</v>
      </c>
      <c r="Z165" s="1">
        <v>2.8895237445831299</v>
      </c>
      <c r="AA165" s="1">
        <v>73.569465637207031</v>
      </c>
      <c r="AB165" s="1">
        <v>-2.1424367427825928</v>
      </c>
      <c r="AC165" s="1">
        <v>0.26070225238800049</v>
      </c>
      <c r="AD165" s="1">
        <v>0.66666668653488159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371"/>
        <v>0.58309249877929681</v>
      </c>
      <c r="AL165">
        <f t="shared" si="372"/>
        <v>3.4088026992430704E-3</v>
      </c>
      <c r="AM165">
        <f t="shared" si="373"/>
        <v>307.3669494628906</v>
      </c>
      <c r="AN165">
        <f t="shared" si="374"/>
        <v>311.4635299682617</v>
      </c>
      <c r="AO165">
        <f t="shared" si="375"/>
        <v>271.87245486067695</v>
      </c>
      <c r="AP165">
        <f t="shared" si="376"/>
        <v>2.0331822466975109</v>
      </c>
      <c r="AQ165">
        <f t="shared" si="377"/>
        <v>5.4080096284272186</v>
      </c>
      <c r="AR165">
        <f t="shared" si="378"/>
        <v>73.508888253935766</v>
      </c>
      <c r="AS165">
        <f t="shared" si="379"/>
        <v>32.497451791533422</v>
      </c>
      <c r="AT165">
        <f t="shared" si="380"/>
        <v>36.265239715576172</v>
      </c>
      <c r="AU165">
        <f t="shared" si="381"/>
        <v>6.0563799971227823</v>
      </c>
      <c r="AV165">
        <f t="shared" si="382"/>
        <v>9.888818741396492E-2</v>
      </c>
      <c r="AW165">
        <f t="shared" si="383"/>
        <v>3.0171894655532085</v>
      </c>
      <c r="AX165">
        <f t="shared" si="384"/>
        <v>3.0391905315695737</v>
      </c>
      <c r="AY165">
        <f t="shared" si="385"/>
        <v>6.2116029223832372E-2</v>
      </c>
      <c r="AZ165">
        <f t="shared" si="386"/>
        <v>19.176652669665771</v>
      </c>
      <c r="BA165">
        <f t="shared" si="387"/>
        <v>0.67464228416028083</v>
      </c>
      <c r="BB165">
        <f t="shared" si="388"/>
        <v>54.738806122860531</v>
      </c>
      <c r="BC165">
        <f t="shared" si="389"/>
        <v>383.18087870450239</v>
      </c>
      <c r="BD165">
        <f t="shared" si="390"/>
        <v>9.5793146614213693E-3</v>
      </c>
    </row>
    <row r="166" spans="1:56" x14ac:dyDescent="0.25">
      <c r="A166" s="1">
        <v>157</v>
      </c>
      <c r="B166" s="1" t="s">
        <v>168</v>
      </c>
      <c r="C166" s="1">
        <v>7720.5</v>
      </c>
      <c r="D166" s="1">
        <v>0</v>
      </c>
      <c r="E166">
        <f t="shared" si="363"/>
        <v>6.6751128579623424</v>
      </c>
      <c r="F166">
        <f t="shared" si="364"/>
        <v>0.10242659657627108</v>
      </c>
      <c r="G166">
        <f t="shared" si="365"/>
        <v>261.06205009288522</v>
      </c>
      <c r="H166">
        <f t="shared" si="366"/>
        <v>3.4084172248112092</v>
      </c>
      <c r="I166">
        <f t="shared" si="367"/>
        <v>2.3911879866580428</v>
      </c>
      <c r="J166">
        <f t="shared" si="368"/>
        <v>34.218517303466797</v>
      </c>
      <c r="K166" s="1">
        <v>6</v>
      </c>
      <c r="L166">
        <f t="shared" si="369"/>
        <v>1.4200000166893005</v>
      </c>
      <c r="M166" s="1">
        <v>1</v>
      </c>
      <c r="N166">
        <f t="shared" si="370"/>
        <v>2.8400000333786011</v>
      </c>
      <c r="O166" s="1">
        <v>38.313301086425781</v>
      </c>
      <c r="P166" s="1">
        <v>34.218517303466797</v>
      </c>
      <c r="Q166" s="1">
        <v>39.979656219482422</v>
      </c>
      <c r="R166" s="1">
        <v>400.026123046875</v>
      </c>
      <c r="S166" s="1">
        <v>386.32003784179687</v>
      </c>
      <c r="T166" s="1">
        <v>35.407245635986328</v>
      </c>
      <c r="U166" s="1">
        <v>41.012966156005859</v>
      </c>
      <c r="V166" s="1">
        <v>38.470382690429688</v>
      </c>
      <c r="W166" s="1">
        <v>44.561061859130859</v>
      </c>
      <c r="X166" s="1">
        <v>349.85275268554687</v>
      </c>
      <c r="Y166" s="1">
        <v>1699.23486328125</v>
      </c>
      <c r="Z166" s="1">
        <v>2.8612101078033447</v>
      </c>
      <c r="AA166" s="1">
        <v>73.569267272949219</v>
      </c>
      <c r="AB166" s="1">
        <v>-2.1424367427825928</v>
      </c>
      <c r="AC166" s="1">
        <v>0.26070225238800049</v>
      </c>
      <c r="AD166" s="1">
        <v>0.66666668653488159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371"/>
        <v>0.58308792114257801</v>
      </c>
      <c r="AL166">
        <f t="shared" si="372"/>
        <v>3.4084172248112091E-3</v>
      </c>
      <c r="AM166">
        <f t="shared" si="373"/>
        <v>307.36851730346677</v>
      </c>
      <c r="AN166">
        <f t="shared" si="374"/>
        <v>311.46330108642576</v>
      </c>
      <c r="AO166">
        <f t="shared" si="375"/>
        <v>271.87757204806258</v>
      </c>
      <c r="AP166">
        <f t="shared" si="376"/>
        <v>2.0331720521745118</v>
      </c>
      <c r="AQ166">
        <f t="shared" si="377"/>
        <v>5.4084818554456584</v>
      </c>
      <c r="AR166">
        <f t="shared" si="378"/>
        <v>73.515505263626707</v>
      </c>
      <c r="AS166">
        <f t="shared" si="379"/>
        <v>32.502539107620848</v>
      </c>
      <c r="AT166">
        <f t="shared" si="380"/>
        <v>36.265909194946289</v>
      </c>
      <c r="AU166">
        <f t="shared" si="381"/>
        <v>6.0566024873986226</v>
      </c>
      <c r="AV166">
        <f t="shared" si="382"/>
        <v>9.8861101491569833E-2</v>
      </c>
      <c r="AW166">
        <f t="shared" si="383"/>
        <v>3.0172938687876156</v>
      </c>
      <c r="AX166">
        <f t="shared" si="384"/>
        <v>3.039308618611007</v>
      </c>
      <c r="AY166">
        <f t="shared" si="385"/>
        <v>6.2098929797036732E-2</v>
      </c>
      <c r="AZ166">
        <f t="shared" si="386"/>
        <v>19.206143738107532</v>
      </c>
      <c r="BA166">
        <f t="shared" si="387"/>
        <v>0.67576626765550674</v>
      </c>
      <c r="BB166">
        <f t="shared" si="388"/>
        <v>54.735152378581084</v>
      </c>
      <c r="BC166">
        <f t="shared" si="389"/>
        <v>383.14700887970605</v>
      </c>
      <c r="BD166">
        <f t="shared" si="390"/>
        <v>9.5358520608862483E-3</v>
      </c>
    </row>
    <row r="167" spans="1:56" x14ac:dyDescent="0.25">
      <c r="A167" s="1">
        <v>158</v>
      </c>
      <c r="B167" s="1" t="s">
        <v>169</v>
      </c>
      <c r="C167" s="1">
        <v>7743.5</v>
      </c>
      <c r="D167" s="1">
        <v>0</v>
      </c>
      <c r="E167">
        <f t="shared" si="363"/>
        <v>6.8933442018090041</v>
      </c>
      <c r="F167">
        <f t="shared" si="364"/>
        <v>0.10340321473212268</v>
      </c>
      <c r="G167">
        <f t="shared" si="365"/>
        <v>257.87490058702861</v>
      </c>
      <c r="H167">
        <f t="shared" si="366"/>
        <v>3.4351278452491059</v>
      </c>
      <c r="I167">
        <f t="shared" si="367"/>
        <v>2.3878785220510284</v>
      </c>
      <c r="J167">
        <f t="shared" si="368"/>
        <v>34.225505828857422</v>
      </c>
      <c r="K167" s="1">
        <v>6</v>
      </c>
      <c r="L167">
        <f t="shared" si="369"/>
        <v>1.4200000166893005</v>
      </c>
      <c r="M167" s="1">
        <v>1</v>
      </c>
      <c r="N167">
        <f t="shared" si="370"/>
        <v>2.8400000333786011</v>
      </c>
      <c r="O167" s="1">
        <v>38.304439544677734</v>
      </c>
      <c r="P167" s="1">
        <v>34.225505828857422</v>
      </c>
      <c r="Q167" s="1">
        <v>39.976821899414063</v>
      </c>
      <c r="R167" s="1">
        <v>399.58804321289062</v>
      </c>
      <c r="S167" s="1">
        <v>385.495361328125</v>
      </c>
      <c r="T167" s="1">
        <v>35.436740875244141</v>
      </c>
      <c r="U167" s="1">
        <v>41.085758209228516</v>
      </c>
      <c r="V167" s="1">
        <v>38.521636962890625</v>
      </c>
      <c r="W167" s="1">
        <v>44.662425994873047</v>
      </c>
      <c r="X167" s="1">
        <v>349.86541748046875</v>
      </c>
      <c r="Y167" s="1">
        <v>1699.005859375</v>
      </c>
      <c r="Z167" s="1">
        <v>3.0975639820098877</v>
      </c>
      <c r="AA167" s="1">
        <v>73.570716857910156</v>
      </c>
      <c r="AB167" s="1">
        <v>-2.1424367427825928</v>
      </c>
      <c r="AC167" s="1">
        <v>0.26070225238800049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371"/>
        <v>0.58310902913411455</v>
      </c>
      <c r="AL167">
        <f t="shared" si="372"/>
        <v>3.435127845249106E-3</v>
      </c>
      <c r="AM167">
        <f t="shared" si="373"/>
        <v>307.3755058288574</v>
      </c>
      <c r="AN167">
        <f t="shared" si="374"/>
        <v>311.45443954467771</v>
      </c>
      <c r="AO167">
        <f t="shared" si="375"/>
        <v>271.84093142388156</v>
      </c>
      <c r="AP167">
        <f t="shared" si="376"/>
        <v>2.0165743403192735</v>
      </c>
      <c r="AQ167">
        <f t="shared" si="377"/>
        <v>5.4105872061547373</v>
      </c>
      <c r="AR167">
        <f t="shared" si="378"/>
        <v>73.542673460752113</v>
      </c>
      <c r="AS167">
        <f t="shared" si="379"/>
        <v>32.456915251523597</v>
      </c>
      <c r="AT167">
        <f t="shared" si="380"/>
        <v>36.264972686767578</v>
      </c>
      <c r="AU167">
        <f t="shared" si="381"/>
        <v>6.0562912565429947</v>
      </c>
      <c r="AV167">
        <f t="shared" si="382"/>
        <v>9.9770608556329243E-2</v>
      </c>
      <c r="AW167">
        <f t="shared" si="383"/>
        <v>3.022708684103709</v>
      </c>
      <c r="AX167">
        <f t="shared" si="384"/>
        <v>3.0335825724392858</v>
      </c>
      <c r="AY167">
        <f t="shared" si="385"/>
        <v>6.2673130202768032E-2</v>
      </c>
      <c r="AZ167">
        <f t="shared" si="386"/>
        <v>18.972041295850012</v>
      </c>
      <c r="BA167">
        <f t="shared" si="387"/>
        <v>0.66894423761309874</v>
      </c>
      <c r="BB167">
        <f t="shared" si="388"/>
        <v>54.827986375383354</v>
      </c>
      <c r="BC167">
        <f t="shared" si="389"/>
        <v>382.21859563690379</v>
      </c>
      <c r="BD167">
        <f t="shared" si="390"/>
        <v>9.8882730011558978E-3</v>
      </c>
    </row>
    <row r="168" spans="1:56" x14ac:dyDescent="0.25">
      <c r="A168" s="1">
        <v>159</v>
      </c>
      <c r="B168" s="1" t="s">
        <v>169</v>
      </c>
      <c r="C168" s="1">
        <v>7744</v>
      </c>
      <c r="D168" s="1">
        <v>0</v>
      </c>
      <c r="E168">
        <f t="shared" si="363"/>
        <v>6.8709999881614543</v>
      </c>
      <c r="F168">
        <f t="shared" si="364"/>
        <v>0.10345104488798468</v>
      </c>
      <c r="G168">
        <f t="shared" si="365"/>
        <v>258.29638995268056</v>
      </c>
      <c r="H168">
        <f t="shared" si="366"/>
        <v>3.4361197428041406</v>
      </c>
      <c r="I168">
        <f t="shared" si="367"/>
        <v>2.3874969424998107</v>
      </c>
      <c r="J168">
        <f t="shared" si="368"/>
        <v>34.224418640136719</v>
      </c>
      <c r="K168" s="1">
        <v>6</v>
      </c>
      <c r="L168">
        <f t="shared" si="369"/>
        <v>1.4200000166893005</v>
      </c>
      <c r="M168" s="1">
        <v>1</v>
      </c>
      <c r="N168">
        <f t="shared" si="370"/>
        <v>2.8400000333786011</v>
      </c>
      <c r="O168" s="1">
        <v>38.304157257080078</v>
      </c>
      <c r="P168" s="1">
        <v>34.224418640136719</v>
      </c>
      <c r="Q168" s="1">
        <v>39.976974487304688</v>
      </c>
      <c r="R168" s="1">
        <v>399.57632446289062</v>
      </c>
      <c r="S168" s="1">
        <v>385.52059936523437</v>
      </c>
      <c r="T168" s="1">
        <v>35.435791015625</v>
      </c>
      <c r="U168" s="1">
        <v>41.086658477783203</v>
      </c>
      <c r="V168" s="1">
        <v>38.521041870117188</v>
      </c>
      <c r="W168" s="1">
        <v>44.663906097412109</v>
      </c>
      <c r="X168" s="1">
        <v>349.85153198242187</v>
      </c>
      <c r="Y168" s="1">
        <v>1699.0068359375</v>
      </c>
      <c r="Z168" s="1">
        <v>3.0766348838806152</v>
      </c>
      <c r="AA168" s="1">
        <v>73.570419311523438</v>
      </c>
      <c r="AB168" s="1">
        <v>-2.1424367427825928</v>
      </c>
      <c r="AC168" s="1">
        <v>0.26070225238800049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371"/>
        <v>0.58308588663736971</v>
      </c>
      <c r="AL168">
        <f t="shared" si="372"/>
        <v>3.4361197428041407E-3</v>
      </c>
      <c r="AM168">
        <f t="shared" si="373"/>
        <v>307.3744186401367</v>
      </c>
      <c r="AN168">
        <f t="shared" si="374"/>
        <v>311.45415725708006</v>
      </c>
      <c r="AO168">
        <f t="shared" si="375"/>
        <v>271.84108767387806</v>
      </c>
      <c r="AP168">
        <f t="shared" si="376"/>
        <v>2.0161838410809549</v>
      </c>
      <c r="AQ168">
        <f t="shared" si="377"/>
        <v>5.4102596348196803</v>
      </c>
      <c r="AR168">
        <f t="shared" si="378"/>
        <v>73.538518407931164</v>
      </c>
      <c r="AS168">
        <f t="shared" si="379"/>
        <v>32.451859930147961</v>
      </c>
      <c r="AT168">
        <f t="shared" si="380"/>
        <v>36.264287948608398</v>
      </c>
      <c r="AU168">
        <f t="shared" si="381"/>
        <v>6.0560637055028392</v>
      </c>
      <c r="AV168">
        <f t="shared" si="382"/>
        <v>9.9815136424128592E-2</v>
      </c>
      <c r="AW168">
        <f t="shared" si="383"/>
        <v>3.0227626923198696</v>
      </c>
      <c r="AX168">
        <f t="shared" si="384"/>
        <v>3.0333010131829696</v>
      </c>
      <c r="AY168">
        <f t="shared" si="385"/>
        <v>6.2701243410110907E-2</v>
      </c>
      <c r="AZ168">
        <f t="shared" si="386"/>
        <v>19.00297371547148</v>
      </c>
      <c r="BA168">
        <f t="shared" si="387"/>
        <v>0.66999374450540272</v>
      </c>
      <c r="BB168">
        <f t="shared" si="388"/>
        <v>54.833282166902087</v>
      </c>
      <c r="BC168">
        <f t="shared" si="389"/>
        <v>382.25445504305173</v>
      </c>
      <c r="BD168">
        <f t="shared" si="390"/>
        <v>9.8562482699437754E-3</v>
      </c>
    </row>
    <row r="169" spans="1:56" x14ac:dyDescent="0.25">
      <c r="A169" s="1">
        <v>160</v>
      </c>
      <c r="B169" s="1" t="s">
        <v>170</v>
      </c>
      <c r="C169" s="1">
        <v>7744.5</v>
      </c>
      <c r="D169" s="1">
        <v>0</v>
      </c>
      <c r="E169">
        <f t="shared" si="363"/>
        <v>6.8549346104641113</v>
      </c>
      <c r="F169">
        <f t="shared" si="364"/>
        <v>0.10348378246192083</v>
      </c>
      <c r="G169">
        <f t="shared" si="365"/>
        <v>258.61535146480185</v>
      </c>
      <c r="H169">
        <f t="shared" si="366"/>
        <v>3.4357335513620217</v>
      </c>
      <c r="I169">
        <f t="shared" si="367"/>
        <v>2.3865134035916764</v>
      </c>
      <c r="J169">
        <f t="shared" si="368"/>
        <v>34.221462249755859</v>
      </c>
      <c r="K169" s="1">
        <v>6</v>
      </c>
      <c r="L169">
        <f t="shared" si="369"/>
        <v>1.4200000166893005</v>
      </c>
      <c r="M169" s="1">
        <v>1</v>
      </c>
      <c r="N169">
        <f t="shared" si="370"/>
        <v>2.8400000333786011</v>
      </c>
      <c r="O169" s="1">
        <v>38.303981781005859</v>
      </c>
      <c r="P169" s="1">
        <v>34.221462249755859</v>
      </c>
      <c r="Q169" s="1">
        <v>39.977451324462891</v>
      </c>
      <c r="R169" s="1">
        <v>399.579833984375</v>
      </c>
      <c r="S169" s="1">
        <v>385.552001953125</v>
      </c>
      <c r="T169" s="1">
        <v>35.437808990478516</v>
      </c>
      <c r="U169" s="1">
        <v>41.087924957275391</v>
      </c>
      <c r="V169" s="1">
        <v>38.523597717285156</v>
      </c>
      <c r="W169" s="1">
        <v>44.665706634521484</v>
      </c>
      <c r="X169" s="1">
        <v>349.8582763671875</v>
      </c>
      <c r="Y169" s="1">
        <v>1698.9853515625</v>
      </c>
      <c r="Z169" s="1">
        <v>3.1283576488494873</v>
      </c>
      <c r="AA169" s="1">
        <v>73.570411682128906</v>
      </c>
      <c r="AB169" s="1">
        <v>-2.1424367427825928</v>
      </c>
      <c r="AC169" s="1">
        <v>0.26070225238800049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371"/>
        <v>0.58309712727864571</v>
      </c>
      <c r="AL169">
        <f t="shared" si="372"/>
        <v>3.4357335513620219E-3</v>
      </c>
      <c r="AM169">
        <f t="shared" si="373"/>
        <v>307.37146224975584</v>
      </c>
      <c r="AN169">
        <f t="shared" si="374"/>
        <v>311.45398178100584</v>
      </c>
      <c r="AO169">
        <f t="shared" si="375"/>
        <v>271.8376501739549</v>
      </c>
      <c r="AP169">
        <f t="shared" si="376"/>
        <v>2.0167573156645262</v>
      </c>
      <c r="AQ169">
        <f t="shared" si="377"/>
        <v>5.4093689578628457</v>
      </c>
      <c r="AR169">
        <f t="shared" si="378"/>
        <v>73.526419577951643</v>
      </c>
      <c r="AS169">
        <f t="shared" si="379"/>
        <v>32.438494620676252</v>
      </c>
      <c r="AT169">
        <f t="shared" si="380"/>
        <v>36.262722015380859</v>
      </c>
      <c r="AU169">
        <f t="shared" si="381"/>
        <v>6.0555433450996228</v>
      </c>
      <c r="AV169">
        <f t="shared" si="382"/>
        <v>9.9845612897340369E-2</v>
      </c>
      <c r="AW169">
        <f t="shared" si="383"/>
        <v>3.0228555542711693</v>
      </c>
      <c r="AX169">
        <f t="shared" si="384"/>
        <v>3.0326877908284535</v>
      </c>
      <c r="AY169">
        <f t="shared" si="385"/>
        <v>6.2720485173125881E-2</v>
      </c>
      <c r="AZ169">
        <f t="shared" si="386"/>
        <v>19.02643787458393</v>
      </c>
      <c r="BA169">
        <f t="shared" si="387"/>
        <v>0.67076645991905404</v>
      </c>
      <c r="BB169">
        <f t="shared" si="388"/>
        <v>54.845216594375465</v>
      </c>
      <c r="BC169">
        <f t="shared" si="389"/>
        <v>382.293494342082</v>
      </c>
      <c r="BD169">
        <f t="shared" si="390"/>
        <v>9.8343387741453413E-3</v>
      </c>
    </row>
    <row r="170" spans="1:56" x14ac:dyDescent="0.25">
      <c r="A170" s="1">
        <v>161</v>
      </c>
      <c r="B170" s="1" t="s">
        <v>170</v>
      </c>
      <c r="C170" s="1">
        <v>7744.5</v>
      </c>
      <c r="D170" s="1">
        <v>0</v>
      </c>
      <c r="E170">
        <f t="shared" si="363"/>
        <v>6.8549346104641113</v>
      </c>
      <c r="F170">
        <f t="shared" si="364"/>
        <v>0.10348378246192083</v>
      </c>
      <c r="G170">
        <f t="shared" si="365"/>
        <v>258.61535146480185</v>
      </c>
      <c r="H170">
        <f t="shared" si="366"/>
        <v>3.4357335513620217</v>
      </c>
      <c r="I170">
        <f t="shared" si="367"/>
        <v>2.3865134035916764</v>
      </c>
      <c r="J170">
        <f t="shared" si="368"/>
        <v>34.221462249755859</v>
      </c>
      <c r="K170" s="1">
        <v>6</v>
      </c>
      <c r="L170">
        <f t="shared" si="369"/>
        <v>1.4200000166893005</v>
      </c>
      <c r="M170" s="1">
        <v>1</v>
      </c>
      <c r="N170">
        <f t="shared" si="370"/>
        <v>2.8400000333786011</v>
      </c>
      <c r="O170" s="1">
        <v>38.303981781005859</v>
      </c>
      <c r="P170" s="1">
        <v>34.221462249755859</v>
      </c>
      <c r="Q170" s="1">
        <v>39.977451324462891</v>
      </c>
      <c r="R170" s="1">
        <v>399.579833984375</v>
      </c>
      <c r="S170" s="1">
        <v>385.552001953125</v>
      </c>
      <c r="T170" s="1">
        <v>35.437808990478516</v>
      </c>
      <c r="U170" s="1">
        <v>41.087924957275391</v>
      </c>
      <c r="V170" s="1">
        <v>38.523597717285156</v>
      </c>
      <c r="W170" s="1">
        <v>44.665706634521484</v>
      </c>
      <c r="X170" s="1">
        <v>349.8582763671875</v>
      </c>
      <c r="Y170" s="1">
        <v>1698.9853515625</v>
      </c>
      <c r="Z170" s="1">
        <v>3.1283576488494873</v>
      </c>
      <c r="AA170" s="1">
        <v>73.570411682128906</v>
      </c>
      <c r="AB170" s="1">
        <v>-2.1424367427825928</v>
      </c>
      <c r="AC170" s="1">
        <v>0.26070225238800049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371"/>
        <v>0.58309712727864571</v>
      </c>
      <c r="AL170">
        <f t="shared" si="372"/>
        <v>3.4357335513620219E-3</v>
      </c>
      <c r="AM170">
        <f t="shared" si="373"/>
        <v>307.37146224975584</v>
      </c>
      <c r="AN170">
        <f t="shared" si="374"/>
        <v>311.45398178100584</v>
      </c>
      <c r="AO170">
        <f t="shared" si="375"/>
        <v>271.8376501739549</v>
      </c>
      <c r="AP170">
        <f t="shared" si="376"/>
        <v>2.0167573156645262</v>
      </c>
      <c r="AQ170">
        <f t="shared" si="377"/>
        <v>5.4093689578628457</v>
      </c>
      <c r="AR170">
        <f t="shared" si="378"/>
        <v>73.526419577951643</v>
      </c>
      <c r="AS170">
        <f t="shared" si="379"/>
        <v>32.438494620676252</v>
      </c>
      <c r="AT170">
        <f t="shared" si="380"/>
        <v>36.262722015380859</v>
      </c>
      <c r="AU170">
        <f t="shared" si="381"/>
        <v>6.0555433450996228</v>
      </c>
      <c r="AV170">
        <f t="shared" si="382"/>
        <v>9.9845612897340369E-2</v>
      </c>
      <c r="AW170">
        <f t="shared" si="383"/>
        <v>3.0228555542711693</v>
      </c>
      <c r="AX170">
        <f t="shared" si="384"/>
        <v>3.0326877908284535</v>
      </c>
      <c r="AY170">
        <f t="shared" si="385"/>
        <v>6.2720485173125881E-2</v>
      </c>
      <c r="AZ170">
        <f t="shared" si="386"/>
        <v>19.02643787458393</v>
      </c>
      <c r="BA170">
        <f t="shared" si="387"/>
        <v>0.67076645991905404</v>
      </c>
      <c r="BB170">
        <f t="shared" si="388"/>
        <v>54.845216594375465</v>
      </c>
      <c r="BC170">
        <f t="shared" si="389"/>
        <v>382.293494342082</v>
      </c>
      <c r="BD170">
        <f t="shared" si="390"/>
        <v>9.8343387741453413E-3</v>
      </c>
    </row>
    <row r="171" spans="1:56" x14ac:dyDescent="0.25">
      <c r="A171" s="1">
        <v>162</v>
      </c>
      <c r="B171" s="1" t="s">
        <v>171</v>
      </c>
      <c r="C171" s="1">
        <v>7745</v>
      </c>
      <c r="D171" s="1">
        <v>0</v>
      </c>
      <c r="E171">
        <f t="shared" si="363"/>
        <v>6.8609012219719592</v>
      </c>
      <c r="F171">
        <f t="shared" si="364"/>
        <v>0.10352692084834628</v>
      </c>
      <c r="G171">
        <f t="shared" si="365"/>
        <v>258.56430491593034</v>
      </c>
      <c r="H171">
        <f t="shared" si="366"/>
        <v>3.436110901363834</v>
      </c>
      <c r="I171">
        <f t="shared" si="367"/>
        <v>2.3858187838318892</v>
      </c>
      <c r="J171">
        <f t="shared" si="368"/>
        <v>34.2196044921875</v>
      </c>
      <c r="K171" s="1">
        <v>6</v>
      </c>
      <c r="L171">
        <f t="shared" si="369"/>
        <v>1.4200000166893005</v>
      </c>
      <c r="M171" s="1">
        <v>1</v>
      </c>
      <c r="N171">
        <f t="shared" si="370"/>
        <v>2.8400000333786011</v>
      </c>
      <c r="O171" s="1">
        <v>38.304107666015625</v>
      </c>
      <c r="P171" s="1">
        <v>34.2196044921875</v>
      </c>
      <c r="Q171" s="1">
        <v>39.977741241455078</v>
      </c>
      <c r="R171" s="1">
        <v>399.58389282226562</v>
      </c>
      <c r="S171" s="1">
        <v>385.54510498046875</v>
      </c>
      <c r="T171" s="1">
        <v>35.438899993896484</v>
      </c>
      <c r="U171" s="1">
        <v>41.089832305908203</v>
      </c>
      <c r="V171" s="1">
        <v>38.524448394775391</v>
      </c>
      <c r="W171" s="1">
        <v>44.667392730712891</v>
      </c>
      <c r="X171" s="1">
        <v>349.845458984375</v>
      </c>
      <c r="Y171" s="1">
        <v>1698.9869384765625</v>
      </c>
      <c r="Z171" s="1">
        <v>3.0557339191436768</v>
      </c>
      <c r="AA171" s="1">
        <v>73.570281982421875</v>
      </c>
      <c r="AB171" s="1">
        <v>-2.1424367427825928</v>
      </c>
      <c r="AC171" s="1">
        <v>0.26070225238800049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371"/>
        <v>0.58307576497395819</v>
      </c>
      <c r="AL171">
        <f t="shared" si="372"/>
        <v>3.4361109013638339E-3</v>
      </c>
      <c r="AM171">
        <f t="shared" si="373"/>
        <v>307.36960449218748</v>
      </c>
      <c r="AN171">
        <f t="shared" si="374"/>
        <v>311.4541076660156</v>
      </c>
      <c r="AO171">
        <f t="shared" si="375"/>
        <v>271.83790408019922</v>
      </c>
      <c r="AP171">
        <f t="shared" si="376"/>
        <v>2.0168620689307053</v>
      </c>
      <c r="AQ171">
        <f t="shared" si="377"/>
        <v>5.4088093331879836</v>
      </c>
      <c r="AR171">
        <f t="shared" si="378"/>
        <v>73.518942532805696</v>
      </c>
      <c r="AS171">
        <f t="shared" si="379"/>
        <v>32.429110226897492</v>
      </c>
      <c r="AT171">
        <f t="shared" si="380"/>
        <v>36.261856079101563</v>
      </c>
      <c r="AU171">
        <f t="shared" si="381"/>
        <v>6.0552556107110638</v>
      </c>
      <c r="AV171">
        <f t="shared" si="382"/>
        <v>9.9885770790267558E-2</v>
      </c>
      <c r="AW171">
        <f t="shared" si="383"/>
        <v>3.0229905493560945</v>
      </c>
      <c r="AX171">
        <f t="shared" si="384"/>
        <v>3.0322650613549693</v>
      </c>
      <c r="AY171">
        <f t="shared" si="385"/>
        <v>6.2745839531885672E-2</v>
      </c>
      <c r="AZ171">
        <f t="shared" si="386"/>
        <v>19.022648823253906</v>
      </c>
      <c r="BA171">
        <f t="shared" si="387"/>
        <v>0.67064605820641632</v>
      </c>
      <c r="BB171">
        <f t="shared" si="388"/>
        <v>54.854483770157472</v>
      </c>
      <c r="BC171">
        <f t="shared" si="389"/>
        <v>382.28376112807331</v>
      </c>
      <c r="BD171">
        <f t="shared" si="390"/>
        <v>9.8448124926559105E-3</v>
      </c>
    </row>
    <row r="172" spans="1:56" x14ac:dyDescent="0.25">
      <c r="A172" s="1">
        <v>163</v>
      </c>
      <c r="B172" s="1" t="s">
        <v>171</v>
      </c>
      <c r="C172" s="1">
        <v>7745.5</v>
      </c>
      <c r="D172" s="1">
        <v>0</v>
      </c>
      <c r="E172">
        <f t="shared" si="363"/>
        <v>6.8738824257138997</v>
      </c>
      <c r="F172">
        <f t="shared" si="364"/>
        <v>0.10358887330000355</v>
      </c>
      <c r="G172">
        <f t="shared" si="365"/>
        <v>258.41450640102266</v>
      </c>
      <c r="H172">
        <f t="shared" si="366"/>
        <v>3.4380552570521554</v>
      </c>
      <c r="I172">
        <f t="shared" si="367"/>
        <v>2.3857763711668585</v>
      </c>
      <c r="J172">
        <f t="shared" si="368"/>
        <v>34.220474243164062</v>
      </c>
      <c r="K172" s="1">
        <v>6</v>
      </c>
      <c r="L172">
        <f t="shared" si="369"/>
        <v>1.4200000166893005</v>
      </c>
      <c r="M172" s="1">
        <v>1</v>
      </c>
      <c r="N172">
        <f t="shared" si="370"/>
        <v>2.8400000333786011</v>
      </c>
      <c r="O172" s="1">
        <v>38.304412841796875</v>
      </c>
      <c r="P172" s="1">
        <v>34.220474243164062</v>
      </c>
      <c r="Q172" s="1">
        <v>39.978179931640625</v>
      </c>
      <c r="R172" s="1">
        <v>399.59609985351562</v>
      </c>
      <c r="S172" s="1">
        <v>385.53399658203125</v>
      </c>
      <c r="T172" s="1">
        <v>35.440017700195312</v>
      </c>
      <c r="U172" s="1">
        <v>41.09405517578125</v>
      </c>
      <c r="V172" s="1">
        <v>38.524951934814453</v>
      </c>
      <c r="W172" s="1">
        <v>44.671157836914062</v>
      </c>
      <c r="X172" s="1">
        <v>349.84963989257812</v>
      </c>
      <c r="Y172" s="1">
        <v>1698.9964599609375</v>
      </c>
      <c r="Z172" s="1">
        <v>3.1099221706390381</v>
      </c>
      <c r="AA172" s="1">
        <v>73.57012939453125</v>
      </c>
      <c r="AB172" s="1">
        <v>-2.1424367427825928</v>
      </c>
      <c r="AC172" s="1">
        <v>0.26070225238800049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371"/>
        <v>0.58308273315429682</v>
      </c>
      <c r="AL172">
        <f t="shared" si="372"/>
        <v>3.4380552570521554E-3</v>
      </c>
      <c r="AM172">
        <f t="shared" si="373"/>
        <v>307.37047424316404</v>
      </c>
      <c r="AN172">
        <f t="shared" si="374"/>
        <v>311.45441284179685</v>
      </c>
      <c r="AO172">
        <f t="shared" si="375"/>
        <v>271.83942751766517</v>
      </c>
      <c r="AP172">
        <f t="shared" si="376"/>
        <v>2.0157936976062385</v>
      </c>
      <c r="AQ172">
        <f t="shared" si="377"/>
        <v>5.4090713277950915</v>
      </c>
      <c r="AR172">
        <f t="shared" si="378"/>
        <v>73.52265616916489</v>
      </c>
      <c r="AS172">
        <f t="shared" si="379"/>
        <v>32.42860099338364</v>
      </c>
      <c r="AT172">
        <f t="shared" si="380"/>
        <v>36.262443542480469</v>
      </c>
      <c r="AU172">
        <f t="shared" si="381"/>
        <v>6.0554508124810749</v>
      </c>
      <c r="AV172">
        <f t="shared" si="382"/>
        <v>9.9943440798468508E-2</v>
      </c>
      <c r="AW172">
        <f t="shared" si="383"/>
        <v>3.023294956628233</v>
      </c>
      <c r="AX172">
        <f t="shared" si="384"/>
        <v>3.0321558558528419</v>
      </c>
      <c r="AY172">
        <f t="shared" si="385"/>
        <v>6.2782250639344506E-2</v>
      </c>
      <c r="AZ172">
        <f t="shared" si="386"/>
        <v>19.011588673347159</v>
      </c>
      <c r="BA172">
        <f t="shared" si="387"/>
        <v>0.67027683341030342</v>
      </c>
      <c r="BB172">
        <f t="shared" si="388"/>
        <v>54.858233029858042</v>
      </c>
      <c r="BC172">
        <f t="shared" si="389"/>
        <v>382.26648208708451</v>
      </c>
      <c r="BD172">
        <f t="shared" si="390"/>
        <v>9.8645594526321542E-3</v>
      </c>
    </row>
    <row r="173" spans="1:56" x14ac:dyDescent="0.25">
      <c r="A173" s="1">
        <v>164</v>
      </c>
      <c r="B173" s="1" t="s">
        <v>172</v>
      </c>
      <c r="C173" s="1">
        <v>7746</v>
      </c>
      <c r="D173" s="1">
        <v>0</v>
      </c>
      <c r="E173">
        <f t="shared" si="363"/>
        <v>6.8648750913618839</v>
      </c>
      <c r="F173">
        <f t="shared" si="364"/>
        <v>0.10370252742551317</v>
      </c>
      <c r="G173">
        <f t="shared" si="365"/>
        <v>258.6678800150782</v>
      </c>
      <c r="H173">
        <f t="shared" si="366"/>
        <v>3.4391973320113753</v>
      </c>
      <c r="I173">
        <f t="shared" si="367"/>
        <v>2.3840625573580887</v>
      </c>
      <c r="J173">
        <f t="shared" si="368"/>
        <v>34.216144561767578</v>
      </c>
      <c r="K173" s="1">
        <v>6</v>
      </c>
      <c r="L173">
        <f t="shared" si="369"/>
        <v>1.4200000166893005</v>
      </c>
      <c r="M173" s="1">
        <v>1</v>
      </c>
      <c r="N173">
        <f t="shared" si="370"/>
        <v>2.8400000333786011</v>
      </c>
      <c r="O173" s="1">
        <v>38.304542541503906</v>
      </c>
      <c r="P173" s="1">
        <v>34.216144561767578</v>
      </c>
      <c r="Q173" s="1">
        <v>39.978519439697266</v>
      </c>
      <c r="R173" s="1">
        <v>399.568115234375</v>
      </c>
      <c r="S173" s="1">
        <v>385.52139282226562</v>
      </c>
      <c r="T173" s="1">
        <v>35.443958282470703</v>
      </c>
      <c r="U173" s="1">
        <v>41.099594116210938</v>
      </c>
      <c r="V173" s="1">
        <v>38.52899169921875</v>
      </c>
      <c r="W173" s="1">
        <v>44.676895141601563</v>
      </c>
      <c r="X173" s="1">
        <v>349.86492919921875</v>
      </c>
      <c r="Y173" s="1">
        <v>1698.94970703125</v>
      </c>
      <c r="Z173" s="1">
        <v>3.1419315338134766</v>
      </c>
      <c r="AA173" s="1">
        <v>73.570182800292969</v>
      </c>
      <c r="AB173" s="1">
        <v>-2.1424367427825928</v>
      </c>
      <c r="AC173" s="1">
        <v>0.26070225238800049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371"/>
        <v>0.58310821533203117</v>
      </c>
      <c r="AL173">
        <f t="shared" si="372"/>
        <v>3.4391973320113752E-3</v>
      </c>
      <c r="AM173">
        <f t="shared" si="373"/>
        <v>307.36614456176756</v>
      </c>
      <c r="AN173">
        <f t="shared" si="374"/>
        <v>311.45454254150388</v>
      </c>
      <c r="AO173">
        <f t="shared" si="375"/>
        <v>271.83194704908237</v>
      </c>
      <c r="AP173">
        <f t="shared" si="376"/>
        <v>2.0157830241667725</v>
      </c>
      <c r="AQ173">
        <f t="shared" si="377"/>
        <v>5.4077672095055727</v>
      </c>
      <c r="AR173">
        <f t="shared" si="378"/>
        <v>73.504876618086072</v>
      </c>
      <c r="AS173">
        <f t="shared" si="379"/>
        <v>32.405282501875135</v>
      </c>
      <c r="AT173">
        <f t="shared" si="380"/>
        <v>36.260343551635742</v>
      </c>
      <c r="AU173">
        <f t="shared" si="381"/>
        <v>6.0547530546801376</v>
      </c>
      <c r="AV173">
        <f t="shared" si="382"/>
        <v>0.10004923230744199</v>
      </c>
      <c r="AW173">
        <f t="shared" si="383"/>
        <v>3.023704652147484</v>
      </c>
      <c r="AX173">
        <f t="shared" si="384"/>
        <v>3.0310484025326536</v>
      </c>
      <c r="AY173">
        <f t="shared" si="385"/>
        <v>6.284904476950702E-2</v>
      </c>
      <c r="AZ173">
        <f t="shared" si="386"/>
        <v>19.030243217273551</v>
      </c>
      <c r="BA173">
        <f t="shared" si="387"/>
        <v>0.67095596983986339</v>
      </c>
      <c r="BB173">
        <f t="shared" si="388"/>
        <v>54.881817024940979</v>
      </c>
      <c r="BC173">
        <f t="shared" si="389"/>
        <v>382.2581599826824</v>
      </c>
      <c r="BD173">
        <f t="shared" si="390"/>
        <v>9.8560830900317805E-3</v>
      </c>
    </row>
    <row r="174" spans="1:56" x14ac:dyDescent="0.25">
      <c r="A174" s="1">
        <v>165</v>
      </c>
      <c r="B174" s="1" t="s">
        <v>172</v>
      </c>
      <c r="C174" s="1">
        <v>7746.5</v>
      </c>
      <c r="D174" s="1">
        <v>0</v>
      </c>
      <c r="E174">
        <f t="shared" si="363"/>
        <v>6.8671464959857813</v>
      </c>
      <c r="F174">
        <f t="shared" si="364"/>
        <v>0.10376347819957225</v>
      </c>
      <c r="G174">
        <f t="shared" si="365"/>
        <v>258.69279970578617</v>
      </c>
      <c r="H174">
        <f t="shared" si="366"/>
        <v>3.4390574883281868</v>
      </c>
      <c r="I174">
        <f t="shared" si="367"/>
        <v>2.3826303270775</v>
      </c>
      <c r="J174">
        <f t="shared" si="368"/>
        <v>34.21148681640625</v>
      </c>
      <c r="K174" s="1">
        <v>6</v>
      </c>
      <c r="L174">
        <f t="shared" si="369"/>
        <v>1.4200000166893005</v>
      </c>
      <c r="M174" s="1">
        <v>1</v>
      </c>
      <c r="N174">
        <f t="shared" si="370"/>
        <v>2.8400000333786011</v>
      </c>
      <c r="O174" s="1">
        <v>38.304515838623047</v>
      </c>
      <c r="P174" s="1">
        <v>34.21148681640625</v>
      </c>
      <c r="Q174" s="1">
        <v>39.9779052734375</v>
      </c>
      <c r="R174" s="1">
        <v>399.56045532226562</v>
      </c>
      <c r="S174" s="1">
        <v>385.50982666015625</v>
      </c>
      <c r="T174" s="1">
        <v>35.444652557373047</v>
      </c>
      <c r="U174" s="1">
        <v>41.100124359130859</v>
      </c>
      <c r="V174" s="1">
        <v>38.529682159423828</v>
      </c>
      <c r="W174" s="1">
        <v>44.677398681640625</v>
      </c>
      <c r="X174" s="1">
        <v>349.86065673828125</v>
      </c>
      <c r="Y174" s="1">
        <v>1698.95751953125</v>
      </c>
      <c r="Z174" s="1">
        <v>3.1727006435394287</v>
      </c>
      <c r="AA174" s="1">
        <v>73.569953918457031</v>
      </c>
      <c r="AB174" s="1">
        <v>-2.1424367427825928</v>
      </c>
      <c r="AC174" s="1">
        <v>0.26070225238800049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371"/>
        <v>0.58310109456380199</v>
      </c>
      <c r="AL174">
        <f t="shared" si="372"/>
        <v>3.4390574883281866E-3</v>
      </c>
      <c r="AM174">
        <f t="shared" si="373"/>
        <v>307.36148681640623</v>
      </c>
      <c r="AN174">
        <f t="shared" si="374"/>
        <v>311.45451583862302</v>
      </c>
      <c r="AO174">
        <f t="shared" si="375"/>
        <v>271.83319704905443</v>
      </c>
      <c r="AP174">
        <f t="shared" si="376"/>
        <v>2.0165607693867562</v>
      </c>
      <c r="AQ174">
        <f t="shared" si="377"/>
        <v>5.4063645822216104</v>
      </c>
      <c r="AR174">
        <f t="shared" si="378"/>
        <v>73.486040078452135</v>
      </c>
      <c r="AS174">
        <f t="shared" si="379"/>
        <v>32.385915719321275</v>
      </c>
      <c r="AT174">
        <f t="shared" si="380"/>
        <v>36.258001327514648</v>
      </c>
      <c r="AU174">
        <f t="shared" si="381"/>
        <v>6.0539748931177924</v>
      </c>
      <c r="AV174">
        <f t="shared" si="382"/>
        <v>0.10010596312890652</v>
      </c>
      <c r="AW174">
        <f t="shared" si="383"/>
        <v>3.0237342551441104</v>
      </c>
      <c r="AX174">
        <f t="shared" si="384"/>
        <v>3.0302406379736819</v>
      </c>
      <c r="AY174">
        <f t="shared" si="385"/>
        <v>6.2884863496740481E-2</v>
      </c>
      <c r="AZ174">
        <f t="shared" si="386"/>
        <v>19.032017353391321</v>
      </c>
      <c r="BA174">
        <f t="shared" si="387"/>
        <v>0.6710407408987662</v>
      </c>
      <c r="BB174">
        <f t="shared" si="388"/>
        <v>54.898595201064218</v>
      </c>
      <c r="BC174">
        <f t="shared" si="389"/>
        <v>382.24551410359896</v>
      </c>
      <c r="BD174">
        <f t="shared" si="390"/>
        <v>9.8626846296318745E-3</v>
      </c>
    </row>
    <row r="175" spans="1:56" x14ac:dyDescent="0.25">
      <c r="A175" s="1">
        <v>166</v>
      </c>
      <c r="B175" s="1" t="s">
        <v>172</v>
      </c>
      <c r="C175" s="1">
        <v>7746.5</v>
      </c>
      <c r="D175" s="1">
        <v>0</v>
      </c>
      <c r="E175">
        <f t="shared" si="363"/>
        <v>6.8671464959857813</v>
      </c>
      <c r="F175">
        <f t="shared" si="364"/>
        <v>0.10376347819957225</v>
      </c>
      <c r="G175">
        <f t="shared" si="365"/>
        <v>258.69279970578617</v>
      </c>
      <c r="H175">
        <f t="shared" si="366"/>
        <v>3.4390574883281868</v>
      </c>
      <c r="I175">
        <f t="shared" si="367"/>
        <v>2.3826303270775</v>
      </c>
      <c r="J175">
        <f t="shared" si="368"/>
        <v>34.21148681640625</v>
      </c>
      <c r="K175" s="1">
        <v>6</v>
      </c>
      <c r="L175">
        <f t="shared" si="369"/>
        <v>1.4200000166893005</v>
      </c>
      <c r="M175" s="1">
        <v>1</v>
      </c>
      <c r="N175">
        <f t="shared" si="370"/>
        <v>2.8400000333786011</v>
      </c>
      <c r="O175" s="1">
        <v>38.304515838623047</v>
      </c>
      <c r="P175" s="1">
        <v>34.21148681640625</v>
      </c>
      <c r="Q175" s="1">
        <v>39.9779052734375</v>
      </c>
      <c r="R175" s="1">
        <v>399.56045532226562</v>
      </c>
      <c r="S175" s="1">
        <v>385.50982666015625</v>
      </c>
      <c r="T175" s="1">
        <v>35.444652557373047</v>
      </c>
      <c r="U175" s="1">
        <v>41.100124359130859</v>
      </c>
      <c r="V175" s="1">
        <v>38.529682159423828</v>
      </c>
      <c r="W175" s="1">
        <v>44.677398681640625</v>
      </c>
      <c r="X175" s="1">
        <v>349.86065673828125</v>
      </c>
      <c r="Y175" s="1">
        <v>1698.95751953125</v>
      </c>
      <c r="Z175" s="1">
        <v>3.1727006435394287</v>
      </c>
      <c r="AA175" s="1">
        <v>73.569953918457031</v>
      </c>
      <c r="AB175" s="1">
        <v>-2.1424367427825928</v>
      </c>
      <c r="AC175" s="1">
        <v>0.26070225238800049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371"/>
        <v>0.58310109456380199</v>
      </c>
      <c r="AL175">
        <f t="shared" si="372"/>
        <v>3.4390574883281866E-3</v>
      </c>
      <c r="AM175">
        <f t="shared" si="373"/>
        <v>307.36148681640623</v>
      </c>
      <c r="AN175">
        <f t="shared" si="374"/>
        <v>311.45451583862302</v>
      </c>
      <c r="AO175">
        <f t="shared" si="375"/>
        <v>271.83319704905443</v>
      </c>
      <c r="AP175">
        <f t="shared" si="376"/>
        <v>2.0165607693867562</v>
      </c>
      <c r="AQ175">
        <f t="shared" si="377"/>
        <v>5.4063645822216104</v>
      </c>
      <c r="AR175">
        <f t="shared" si="378"/>
        <v>73.486040078452135</v>
      </c>
      <c r="AS175">
        <f t="shared" si="379"/>
        <v>32.385915719321275</v>
      </c>
      <c r="AT175">
        <f t="shared" si="380"/>
        <v>36.258001327514648</v>
      </c>
      <c r="AU175">
        <f t="shared" si="381"/>
        <v>6.0539748931177924</v>
      </c>
      <c r="AV175">
        <f t="shared" si="382"/>
        <v>0.10010596312890652</v>
      </c>
      <c r="AW175">
        <f t="shared" si="383"/>
        <v>3.0237342551441104</v>
      </c>
      <c r="AX175">
        <f t="shared" si="384"/>
        <v>3.0302406379736819</v>
      </c>
      <c r="AY175">
        <f t="shared" si="385"/>
        <v>6.2884863496740481E-2</v>
      </c>
      <c r="AZ175">
        <f t="shared" si="386"/>
        <v>19.032017353391321</v>
      </c>
      <c r="BA175">
        <f t="shared" si="387"/>
        <v>0.6710407408987662</v>
      </c>
      <c r="BB175">
        <f t="shared" si="388"/>
        <v>54.898595201064218</v>
      </c>
      <c r="BC175">
        <f t="shared" si="389"/>
        <v>382.24551410359896</v>
      </c>
      <c r="BD175">
        <f t="shared" si="390"/>
        <v>9.8626846296318745E-3</v>
      </c>
    </row>
    <row r="176" spans="1:56" x14ac:dyDescent="0.25">
      <c r="A176" s="1">
        <v>167</v>
      </c>
      <c r="B176" s="1" t="s">
        <v>173</v>
      </c>
      <c r="C176" s="1">
        <v>7747</v>
      </c>
      <c r="D176" s="1">
        <v>0</v>
      </c>
      <c r="E176">
        <f t="shared" si="363"/>
        <v>6.8743548451571934</v>
      </c>
      <c r="F176">
        <f t="shared" si="364"/>
        <v>0.10381802747224403</v>
      </c>
      <c r="G176">
        <f t="shared" si="365"/>
        <v>258.65454593945327</v>
      </c>
      <c r="H176">
        <f t="shared" si="366"/>
        <v>3.4393007528143915</v>
      </c>
      <c r="I176">
        <f t="shared" si="367"/>
        <v>2.3816071883704124</v>
      </c>
      <c r="J176">
        <f t="shared" si="368"/>
        <v>34.208297729492188</v>
      </c>
      <c r="K176" s="1">
        <v>6</v>
      </c>
      <c r="L176">
        <f t="shared" si="369"/>
        <v>1.4200000166893005</v>
      </c>
      <c r="M176" s="1">
        <v>1</v>
      </c>
      <c r="N176">
        <f t="shared" si="370"/>
        <v>2.8400000333786011</v>
      </c>
      <c r="O176" s="1">
        <v>38.304328918457031</v>
      </c>
      <c r="P176" s="1">
        <v>34.208297729492188</v>
      </c>
      <c r="Q176" s="1">
        <v>39.977584838867188</v>
      </c>
      <c r="R176" s="1">
        <v>399.58480834960937</v>
      </c>
      <c r="S176" s="1">
        <v>385.52206420898437</v>
      </c>
      <c r="T176" s="1">
        <v>35.445293426513672</v>
      </c>
      <c r="U176" s="1">
        <v>41.100967407226563</v>
      </c>
      <c r="V176" s="1">
        <v>38.530780792236328</v>
      </c>
      <c r="W176" s="1">
        <v>44.678775787353516</v>
      </c>
      <c r="X176" s="1">
        <v>349.87258911132812</v>
      </c>
      <c r="Y176" s="1">
        <v>1698.9239501953125</v>
      </c>
      <c r="Z176" s="1">
        <v>3.1628353595733643</v>
      </c>
      <c r="AA176" s="1">
        <v>73.569976806640625</v>
      </c>
      <c r="AB176" s="1">
        <v>-2.1424367427825928</v>
      </c>
      <c r="AC176" s="1">
        <v>0.26070225238800049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371"/>
        <v>0.5831209818522135</v>
      </c>
      <c r="AL176">
        <f t="shared" si="372"/>
        <v>3.4393007528143917E-3</v>
      </c>
      <c r="AM176">
        <f t="shared" si="373"/>
        <v>307.35829772949216</v>
      </c>
      <c r="AN176">
        <f t="shared" si="374"/>
        <v>311.45432891845701</v>
      </c>
      <c r="AO176">
        <f t="shared" si="375"/>
        <v>271.82782595542449</v>
      </c>
      <c r="AP176">
        <f t="shared" si="376"/>
        <v>2.0168199002593008</v>
      </c>
      <c r="AQ176">
        <f t="shared" si="377"/>
        <v>5.4054044072505629</v>
      </c>
      <c r="AR176">
        <f t="shared" si="378"/>
        <v>73.472966036909995</v>
      </c>
      <c r="AS176">
        <f t="shared" si="379"/>
        <v>32.371998629683432</v>
      </c>
      <c r="AT176">
        <f t="shared" si="380"/>
        <v>36.256313323974609</v>
      </c>
      <c r="AU176">
        <f t="shared" si="381"/>
        <v>6.0534141383587787</v>
      </c>
      <c r="AV176">
        <f t="shared" si="382"/>
        <v>0.10015673366758805</v>
      </c>
      <c r="AW176">
        <f t="shared" si="383"/>
        <v>3.0237972188801505</v>
      </c>
      <c r="AX176">
        <f t="shared" si="384"/>
        <v>3.0296169194786282</v>
      </c>
      <c r="AY176">
        <f t="shared" si="385"/>
        <v>6.2916919193718279E-2</v>
      </c>
      <c r="AZ176">
        <f t="shared" si="386"/>
        <v>19.029208945697743</v>
      </c>
      <c r="BA176">
        <f t="shared" si="387"/>
        <v>0.67092021430773785</v>
      </c>
      <c r="BB176">
        <f t="shared" si="388"/>
        <v>54.911082441482947</v>
      </c>
      <c r="BC176">
        <f t="shared" si="389"/>
        <v>382.25432514845983</v>
      </c>
      <c r="BD176">
        <f t="shared" si="390"/>
        <v>9.8750554486945179E-3</v>
      </c>
    </row>
    <row r="177" spans="1:108" x14ac:dyDescent="0.25">
      <c r="A177" s="1">
        <v>168</v>
      </c>
      <c r="B177" s="1" t="s">
        <v>173</v>
      </c>
      <c r="C177" s="1">
        <v>7747.5</v>
      </c>
      <c r="D177" s="1">
        <v>0</v>
      </c>
      <c r="E177">
        <f t="shared" si="363"/>
        <v>6.8445161369430441</v>
      </c>
      <c r="F177">
        <f t="shared" si="364"/>
        <v>0.10378727275286742</v>
      </c>
      <c r="G177">
        <f t="shared" si="365"/>
        <v>259.11298918427519</v>
      </c>
      <c r="H177">
        <f t="shared" si="366"/>
        <v>3.4387156164863906</v>
      </c>
      <c r="I177">
        <f t="shared" si="367"/>
        <v>2.3818780759807994</v>
      </c>
      <c r="J177">
        <f t="shared" si="368"/>
        <v>34.209323883056641</v>
      </c>
      <c r="K177" s="1">
        <v>6</v>
      </c>
      <c r="L177">
        <f t="shared" si="369"/>
        <v>1.4200000166893005</v>
      </c>
      <c r="M177" s="1">
        <v>1</v>
      </c>
      <c r="N177">
        <f t="shared" si="370"/>
        <v>2.8400000333786011</v>
      </c>
      <c r="O177" s="1">
        <v>38.304004669189453</v>
      </c>
      <c r="P177" s="1">
        <v>34.209323883056641</v>
      </c>
      <c r="Q177" s="1">
        <v>39.977672576904297</v>
      </c>
      <c r="R177" s="1">
        <v>399.5650634765625</v>
      </c>
      <c r="S177" s="1">
        <v>385.55294799804687</v>
      </c>
      <c r="T177" s="1">
        <v>35.446453094482422</v>
      </c>
      <c r="U177" s="1">
        <v>41.101463317871094</v>
      </c>
      <c r="V177" s="1">
        <v>38.532733917236328</v>
      </c>
      <c r="W177" s="1">
        <v>44.680122375488281</v>
      </c>
      <c r="X177" s="1">
        <v>349.85394287109375</v>
      </c>
      <c r="Y177" s="1">
        <v>1698.89453125</v>
      </c>
      <c r="Z177" s="1">
        <v>3.1689536571502686</v>
      </c>
      <c r="AA177" s="1">
        <v>73.570014953613281</v>
      </c>
      <c r="AB177" s="1">
        <v>-2.1424367427825928</v>
      </c>
      <c r="AC177" s="1">
        <v>0.26070225238800049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371"/>
        <v>0.5830899047851561</v>
      </c>
      <c r="AL177">
        <f t="shared" si="372"/>
        <v>3.4387156164863908E-3</v>
      </c>
      <c r="AM177">
        <f t="shared" si="373"/>
        <v>307.35932388305662</v>
      </c>
      <c r="AN177">
        <f t="shared" si="374"/>
        <v>311.45400466918943</v>
      </c>
      <c r="AO177">
        <f t="shared" si="375"/>
        <v>271.8231189242797</v>
      </c>
      <c r="AP177">
        <f t="shared" si="376"/>
        <v>2.0168641560184835</v>
      </c>
      <c r="AQ177">
        <f t="shared" si="377"/>
        <v>5.4057133468919636</v>
      </c>
      <c r="AR177">
        <f t="shared" si="378"/>
        <v>73.47712720053579</v>
      </c>
      <c r="AS177">
        <f t="shared" si="379"/>
        <v>32.375663882664696</v>
      </c>
      <c r="AT177">
        <f t="shared" si="380"/>
        <v>36.256664276123047</v>
      </c>
      <c r="AU177">
        <f t="shared" si="381"/>
        <v>6.0535307209442148</v>
      </c>
      <c r="AV177">
        <f t="shared" si="382"/>
        <v>0.10012810961868242</v>
      </c>
      <c r="AW177">
        <f t="shared" si="383"/>
        <v>3.0238352709111642</v>
      </c>
      <c r="AX177">
        <f t="shared" si="384"/>
        <v>3.0296954500330506</v>
      </c>
      <c r="AY177">
        <f t="shared" si="385"/>
        <v>6.2898846411832812E-2</v>
      </c>
      <c r="AZ177">
        <f t="shared" si="386"/>
        <v>19.062946488962563</v>
      </c>
      <c r="BA177">
        <f t="shared" si="387"/>
        <v>0.67205552578367989</v>
      </c>
      <c r="BB177">
        <f t="shared" si="388"/>
        <v>54.907948645894677</v>
      </c>
      <c r="BC177">
        <f t="shared" si="389"/>
        <v>382.29939283034474</v>
      </c>
      <c r="BD177">
        <f t="shared" si="390"/>
        <v>9.8304718134889953E-3</v>
      </c>
    </row>
    <row r="178" spans="1:108" x14ac:dyDescent="0.25">
      <c r="A178" s="1">
        <v>169</v>
      </c>
      <c r="B178" s="1" t="s">
        <v>174</v>
      </c>
      <c r="C178" s="1">
        <v>7748</v>
      </c>
      <c r="D178" s="1">
        <v>0</v>
      </c>
      <c r="E178">
        <f t="shared" si="363"/>
        <v>6.8625434518434059</v>
      </c>
      <c r="F178">
        <f t="shared" si="364"/>
        <v>0.10374576534981521</v>
      </c>
      <c r="G178">
        <f t="shared" si="365"/>
        <v>258.78387565528931</v>
      </c>
      <c r="H178">
        <f t="shared" si="366"/>
        <v>3.4377070630086943</v>
      </c>
      <c r="I178">
        <f t="shared" si="367"/>
        <v>2.3821029390393855</v>
      </c>
      <c r="J178">
        <f t="shared" si="368"/>
        <v>34.210010528564453</v>
      </c>
      <c r="K178" s="1">
        <v>6</v>
      </c>
      <c r="L178">
        <f t="shared" si="369"/>
        <v>1.4200000166893005</v>
      </c>
      <c r="M178" s="1">
        <v>1</v>
      </c>
      <c r="N178">
        <f t="shared" si="370"/>
        <v>2.8400000333786011</v>
      </c>
      <c r="O178" s="1">
        <v>38.304496765136719</v>
      </c>
      <c r="P178" s="1">
        <v>34.210010528564453</v>
      </c>
      <c r="Q178" s="1">
        <v>39.977821350097656</v>
      </c>
      <c r="R178" s="1">
        <v>399.58663940429688</v>
      </c>
      <c r="S178" s="1">
        <v>385.54522705078125</v>
      </c>
      <c r="T178" s="1">
        <v>35.448104858398438</v>
      </c>
      <c r="U178" s="1">
        <v>41.101093292236328</v>
      </c>
      <c r="V178" s="1">
        <v>38.533622741699219</v>
      </c>
      <c r="W178" s="1">
        <v>44.678665161132813</v>
      </c>
      <c r="X178" s="1">
        <v>349.87655639648437</v>
      </c>
      <c r="Y178" s="1">
        <v>1698.8505859375</v>
      </c>
      <c r="Z178" s="1">
        <v>3.2058711051940918</v>
      </c>
      <c r="AA178" s="1">
        <v>73.570236206054688</v>
      </c>
      <c r="AB178" s="1">
        <v>-2.1424367427825928</v>
      </c>
      <c r="AC178" s="1">
        <v>0.26070225238800049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371"/>
        <v>0.5831275939941406</v>
      </c>
      <c r="AL178">
        <f t="shared" si="372"/>
        <v>3.4377070630086945E-3</v>
      </c>
      <c r="AM178">
        <f t="shared" si="373"/>
        <v>307.36001052856443</v>
      </c>
      <c r="AN178">
        <f t="shared" si="374"/>
        <v>311.4544967651367</v>
      </c>
      <c r="AO178">
        <f t="shared" si="375"/>
        <v>271.81608767443686</v>
      </c>
      <c r="AP178">
        <f t="shared" si="376"/>
        <v>2.0172745863432442</v>
      </c>
      <c r="AQ178">
        <f t="shared" si="377"/>
        <v>5.4059200808763022</v>
      </c>
      <c r="AR178">
        <f t="shared" si="378"/>
        <v>73.479716250134942</v>
      </c>
      <c r="AS178">
        <f t="shared" si="379"/>
        <v>32.378622957898614</v>
      </c>
      <c r="AT178">
        <f t="shared" si="380"/>
        <v>36.257253646850586</v>
      </c>
      <c r="AU178">
        <f t="shared" si="381"/>
        <v>6.0537265080428977</v>
      </c>
      <c r="AV178">
        <f t="shared" si="382"/>
        <v>0.10008947687794098</v>
      </c>
      <c r="AW178">
        <f t="shared" si="383"/>
        <v>3.0238171418369166</v>
      </c>
      <c r="AX178">
        <f t="shared" si="384"/>
        <v>3.0299093662059811</v>
      </c>
      <c r="AY178">
        <f t="shared" si="385"/>
        <v>6.2874454380140096E-2</v>
      </c>
      <c r="AZ178">
        <f t="shared" si="386"/>
        <v>19.03879085827792</v>
      </c>
      <c r="BA178">
        <f t="shared" si="387"/>
        <v>0.67121535295573542</v>
      </c>
      <c r="BB178">
        <f t="shared" si="388"/>
        <v>54.904727358233608</v>
      </c>
      <c r="BC178">
        <f t="shared" si="389"/>
        <v>382.28310256095608</v>
      </c>
      <c r="BD178">
        <f t="shared" si="390"/>
        <v>9.8562053798183242E-3</v>
      </c>
    </row>
    <row r="179" spans="1:108" x14ac:dyDescent="0.25">
      <c r="A179" s="1">
        <v>170</v>
      </c>
      <c r="B179" s="1" t="s">
        <v>174</v>
      </c>
      <c r="C179" s="1">
        <v>7748</v>
      </c>
      <c r="D179" s="1">
        <v>0</v>
      </c>
      <c r="E179">
        <f t="shared" si="363"/>
        <v>6.8625434518434059</v>
      </c>
      <c r="F179">
        <f t="shared" si="364"/>
        <v>0.10374576534981521</v>
      </c>
      <c r="G179">
        <f t="shared" si="365"/>
        <v>258.78387565528931</v>
      </c>
      <c r="H179">
        <f t="shared" si="366"/>
        <v>3.4377070630086943</v>
      </c>
      <c r="I179">
        <f t="shared" si="367"/>
        <v>2.3821029390393855</v>
      </c>
      <c r="J179">
        <f t="shared" si="368"/>
        <v>34.210010528564453</v>
      </c>
      <c r="K179" s="1">
        <v>6</v>
      </c>
      <c r="L179">
        <f t="shared" si="369"/>
        <v>1.4200000166893005</v>
      </c>
      <c r="M179" s="1">
        <v>1</v>
      </c>
      <c r="N179">
        <f t="shared" si="370"/>
        <v>2.8400000333786011</v>
      </c>
      <c r="O179" s="1">
        <v>38.304496765136719</v>
      </c>
      <c r="P179" s="1">
        <v>34.210010528564453</v>
      </c>
      <c r="Q179" s="1">
        <v>39.977821350097656</v>
      </c>
      <c r="R179" s="1">
        <v>399.58663940429688</v>
      </c>
      <c r="S179" s="1">
        <v>385.54522705078125</v>
      </c>
      <c r="T179" s="1">
        <v>35.448104858398438</v>
      </c>
      <c r="U179" s="1">
        <v>41.101093292236328</v>
      </c>
      <c r="V179" s="1">
        <v>38.533622741699219</v>
      </c>
      <c r="W179" s="1">
        <v>44.678665161132813</v>
      </c>
      <c r="X179" s="1">
        <v>349.87655639648437</v>
      </c>
      <c r="Y179" s="1">
        <v>1698.8505859375</v>
      </c>
      <c r="Z179" s="1">
        <v>3.2058711051940918</v>
      </c>
      <c r="AA179" s="1">
        <v>73.570236206054688</v>
      </c>
      <c r="AB179" s="1">
        <v>-2.1424367427825928</v>
      </c>
      <c r="AC179" s="1">
        <v>0.26070225238800049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371"/>
        <v>0.5831275939941406</v>
      </c>
      <c r="AL179">
        <f t="shared" si="372"/>
        <v>3.4377070630086945E-3</v>
      </c>
      <c r="AM179">
        <f t="shared" si="373"/>
        <v>307.36001052856443</v>
      </c>
      <c r="AN179">
        <f t="shared" si="374"/>
        <v>311.4544967651367</v>
      </c>
      <c r="AO179">
        <f t="shared" si="375"/>
        <v>271.81608767443686</v>
      </c>
      <c r="AP179">
        <f t="shared" si="376"/>
        <v>2.0172745863432442</v>
      </c>
      <c r="AQ179">
        <f t="shared" si="377"/>
        <v>5.4059200808763022</v>
      </c>
      <c r="AR179">
        <f t="shared" si="378"/>
        <v>73.479716250134942</v>
      </c>
      <c r="AS179">
        <f t="shared" si="379"/>
        <v>32.378622957898614</v>
      </c>
      <c r="AT179">
        <f t="shared" si="380"/>
        <v>36.257253646850586</v>
      </c>
      <c r="AU179">
        <f t="shared" si="381"/>
        <v>6.0537265080428977</v>
      </c>
      <c r="AV179">
        <f t="shared" si="382"/>
        <v>0.10008947687794098</v>
      </c>
      <c r="AW179">
        <f t="shared" si="383"/>
        <v>3.0238171418369166</v>
      </c>
      <c r="AX179">
        <f t="shared" si="384"/>
        <v>3.0299093662059811</v>
      </c>
      <c r="AY179">
        <f t="shared" si="385"/>
        <v>6.2874454380140096E-2</v>
      </c>
      <c r="AZ179">
        <f t="shared" si="386"/>
        <v>19.03879085827792</v>
      </c>
      <c r="BA179">
        <f t="shared" si="387"/>
        <v>0.67121535295573542</v>
      </c>
      <c r="BB179">
        <f t="shared" si="388"/>
        <v>54.904727358233608</v>
      </c>
      <c r="BC179">
        <f t="shared" si="389"/>
        <v>382.28310256095608</v>
      </c>
      <c r="BD179">
        <f t="shared" si="390"/>
        <v>9.8562053798183242E-3</v>
      </c>
    </row>
    <row r="180" spans="1:108" x14ac:dyDescent="0.25">
      <c r="A180" s="1">
        <v>171</v>
      </c>
      <c r="B180" s="1" t="s">
        <v>174</v>
      </c>
      <c r="C180" s="1">
        <v>7748.5</v>
      </c>
      <c r="D180" s="1">
        <v>0</v>
      </c>
      <c r="E180">
        <f t="shared" si="363"/>
        <v>6.8685207834765407</v>
      </c>
      <c r="F180">
        <f t="shared" si="364"/>
        <v>0.10388515147628022</v>
      </c>
      <c r="G180">
        <f t="shared" si="365"/>
        <v>258.8316758383196</v>
      </c>
      <c r="H180">
        <f t="shared" si="366"/>
        <v>3.4414548921921098</v>
      </c>
      <c r="I180">
        <f t="shared" si="367"/>
        <v>2.3816080057579438</v>
      </c>
      <c r="J180">
        <f t="shared" si="368"/>
        <v>34.209602355957031</v>
      </c>
      <c r="K180" s="1">
        <v>6</v>
      </c>
      <c r="L180">
        <f t="shared" si="369"/>
        <v>1.4200000166893005</v>
      </c>
      <c r="M180" s="1">
        <v>1</v>
      </c>
      <c r="N180">
        <f t="shared" si="370"/>
        <v>2.8400000333786011</v>
      </c>
      <c r="O180" s="1">
        <v>38.305355072021484</v>
      </c>
      <c r="P180" s="1">
        <v>34.209602355957031</v>
      </c>
      <c r="Q180" s="1">
        <v>39.978038787841797</v>
      </c>
      <c r="R180" s="1">
        <v>399.597412109375</v>
      </c>
      <c r="S180" s="1">
        <v>385.54348754882812</v>
      </c>
      <c r="T180" s="1">
        <v>35.447124481201172</v>
      </c>
      <c r="U180" s="1">
        <v>41.106163024902344</v>
      </c>
      <c r="V180" s="1">
        <v>38.530757904052734</v>
      </c>
      <c r="W180" s="1">
        <v>44.682090759277344</v>
      </c>
      <c r="X180" s="1">
        <v>349.88168334960937</v>
      </c>
      <c r="Y180" s="1">
        <v>1698.8104248046875</v>
      </c>
      <c r="Z180" s="1">
        <v>3.1701862812042236</v>
      </c>
      <c r="AA180" s="1">
        <v>73.570213317871094</v>
      </c>
      <c r="AB180" s="1">
        <v>-2.1424367427825928</v>
      </c>
      <c r="AC180" s="1">
        <v>0.26070225238800049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371"/>
        <v>0.58313613891601557</v>
      </c>
      <c r="AL180">
        <f t="shared" si="372"/>
        <v>3.4414548921921097E-3</v>
      </c>
      <c r="AM180">
        <f t="shared" si="373"/>
        <v>307.35960235595701</v>
      </c>
      <c r="AN180">
        <f t="shared" si="374"/>
        <v>311.45535507202146</v>
      </c>
      <c r="AO180">
        <f t="shared" si="375"/>
        <v>271.80966189333049</v>
      </c>
      <c r="AP180">
        <f t="shared" si="376"/>
        <v>2.0154579507099357</v>
      </c>
      <c r="AQ180">
        <f t="shared" si="377"/>
        <v>5.4057971881791946</v>
      </c>
      <c r="AR180">
        <f t="shared" si="378"/>
        <v>73.478068696398097</v>
      </c>
      <c r="AS180">
        <f t="shared" si="379"/>
        <v>32.371905671495753</v>
      </c>
      <c r="AT180">
        <f t="shared" si="380"/>
        <v>36.257478713989258</v>
      </c>
      <c r="AU180">
        <f t="shared" si="381"/>
        <v>6.0538012760883415</v>
      </c>
      <c r="AV180">
        <f t="shared" si="382"/>
        <v>0.10021920527947512</v>
      </c>
      <c r="AW180">
        <f t="shared" si="383"/>
        <v>3.0241891824212508</v>
      </c>
      <c r="AX180">
        <f t="shared" si="384"/>
        <v>3.0296120936670907</v>
      </c>
      <c r="AY180">
        <f t="shared" si="385"/>
        <v>6.2956362986307579E-2</v>
      </c>
      <c r="AZ180">
        <f t="shared" si="386"/>
        <v>19.042301604847236</v>
      </c>
      <c r="BA180">
        <f t="shared" si="387"/>
        <v>0.67134236265769942</v>
      </c>
      <c r="BB180">
        <f t="shared" si="388"/>
        <v>54.915124842520534</v>
      </c>
      <c r="BC180">
        <f t="shared" si="389"/>
        <v>382.27852172181639</v>
      </c>
      <c r="BD180">
        <f t="shared" si="390"/>
        <v>9.8667765745557318E-3</v>
      </c>
    </row>
    <row r="181" spans="1:108" x14ac:dyDescent="0.25">
      <c r="A181" s="1">
        <v>172</v>
      </c>
      <c r="B181" s="1" t="s">
        <v>175</v>
      </c>
      <c r="C181" s="1">
        <v>7748.5</v>
      </c>
      <c r="D181" s="1">
        <v>0</v>
      </c>
      <c r="E181">
        <f t="shared" si="363"/>
        <v>6.8685207834765407</v>
      </c>
      <c r="F181">
        <f t="shared" si="364"/>
        <v>0.10388515147628022</v>
      </c>
      <c r="G181">
        <f t="shared" si="365"/>
        <v>258.8316758383196</v>
      </c>
      <c r="H181">
        <f t="shared" si="366"/>
        <v>3.4414548921921098</v>
      </c>
      <c r="I181">
        <f t="shared" si="367"/>
        <v>2.3816080057579438</v>
      </c>
      <c r="J181">
        <f t="shared" si="368"/>
        <v>34.209602355957031</v>
      </c>
      <c r="K181" s="1">
        <v>6</v>
      </c>
      <c r="L181">
        <f t="shared" si="369"/>
        <v>1.4200000166893005</v>
      </c>
      <c r="M181" s="1">
        <v>1</v>
      </c>
      <c r="N181">
        <f t="shared" si="370"/>
        <v>2.8400000333786011</v>
      </c>
      <c r="O181" s="1">
        <v>38.305355072021484</v>
      </c>
      <c r="P181" s="1">
        <v>34.209602355957031</v>
      </c>
      <c r="Q181" s="1">
        <v>39.978038787841797</v>
      </c>
      <c r="R181" s="1">
        <v>399.597412109375</v>
      </c>
      <c r="S181" s="1">
        <v>385.54348754882812</v>
      </c>
      <c r="T181" s="1">
        <v>35.447124481201172</v>
      </c>
      <c r="U181" s="1">
        <v>41.106163024902344</v>
      </c>
      <c r="V181" s="1">
        <v>38.530757904052734</v>
      </c>
      <c r="W181" s="1">
        <v>44.682090759277344</v>
      </c>
      <c r="X181" s="1">
        <v>349.88168334960937</v>
      </c>
      <c r="Y181" s="1">
        <v>1698.8104248046875</v>
      </c>
      <c r="Z181" s="1">
        <v>3.1701862812042236</v>
      </c>
      <c r="AA181" s="1">
        <v>73.570213317871094</v>
      </c>
      <c r="AB181" s="1">
        <v>-2.1424367427825928</v>
      </c>
      <c r="AC181" s="1">
        <v>0.26070225238800049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371"/>
        <v>0.58313613891601557</v>
      </c>
      <c r="AL181">
        <f t="shared" si="372"/>
        <v>3.4414548921921097E-3</v>
      </c>
      <c r="AM181">
        <f t="shared" si="373"/>
        <v>307.35960235595701</v>
      </c>
      <c r="AN181">
        <f t="shared" si="374"/>
        <v>311.45535507202146</v>
      </c>
      <c r="AO181">
        <f t="shared" si="375"/>
        <v>271.80966189333049</v>
      </c>
      <c r="AP181">
        <f t="shared" si="376"/>
        <v>2.0154579507099357</v>
      </c>
      <c r="AQ181">
        <f t="shared" si="377"/>
        <v>5.4057971881791946</v>
      </c>
      <c r="AR181">
        <f t="shared" si="378"/>
        <v>73.478068696398097</v>
      </c>
      <c r="AS181">
        <f t="shared" si="379"/>
        <v>32.371905671495753</v>
      </c>
      <c r="AT181">
        <f t="shared" si="380"/>
        <v>36.257478713989258</v>
      </c>
      <c r="AU181">
        <f t="shared" si="381"/>
        <v>6.0538012760883415</v>
      </c>
      <c r="AV181">
        <f t="shared" si="382"/>
        <v>0.10021920527947512</v>
      </c>
      <c r="AW181">
        <f t="shared" si="383"/>
        <v>3.0241891824212508</v>
      </c>
      <c r="AX181">
        <f t="shared" si="384"/>
        <v>3.0296120936670907</v>
      </c>
      <c r="AY181">
        <f t="shared" si="385"/>
        <v>6.2956362986307579E-2</v>
      </c>
      <c r="AZ181">
        <f t="shared" si="386"/>
        <v>19.042301604847236</v>
      </c>
      <c r="BA181">
        <f t="shared" si="387"/>
        <v>0.67134236265769942</v>
      </c>
      <c r="BB181">
        <f t="shared" si="388"/>
        <v>54.915124842520534</v>
      </c>
      <c r="BC181">
        <f t="shared" si="389"/>
        <v>382.27852172181639</v>
      </c>
      <c r="BD181">
        <f t="shared" si="390"/>
        <v>9.8667765745557318E-3</v>
      </c>
      <c r="BE181" s="4">
        <f>AVERAGE(E167:E181)</f>
        <v>6.8659443063105412</v>
      </c>
      <c r="BF181" s="4">
        <f t="shared" ref="BF181" si="493">AVERAGE(F167:F181)</f>
        <v>0.10366894909295059</v>
      </c>
      <c r="BG181" s="4">
        <f t="shared" ref="BG181" si="494">AVERAGE(G167:G181)</f>
        <v>258.62886148825754</v>
      </c>
      <c r="BH181" s="4">
        <f t="shared" ref="BH181" si="495">AVERAGE(H167:H181)</f>
        <v>3.4380355625042283</v>
      </c>
      <c r="BI181" s="4">
        <f t="shared" ref="BI181" si="496">AVERAGE(I167:I181)</f>
        <v>2.3840151861461272</v>
      </c>
      <c r="BJ181" s="4">
        <f t="shared" ref="BJ181" si="497">AVERAGE(J167:J181)</f>
        <v>34.215259552001953</v>
      </c>
      <c r="BK181" s="4">
        <f t="shared" ref="BK181" si="498">AVERAGE(K167:K181)</f>
        <v>6</v>
      </c>
      <c r="BL181" s="4">
        <f t="shared" ref="BL181" si="499">AVERAGE(L167:L181)</f>
        <v>1.4200000166893005</v>
      </c>
      <c r="BM181" s="4">
        <f t="shared" ref="BM181" si="500">AVERAGE(M167:M181)</f>
        <v>1</v>
      </c>
      <c r="BN181" s="4">
        <f t="shared" ref="BN181" si="501">AVERAGE(N167:N181)</f>
        <v>2.8400000333786011</v>
      </c>
      <c r="BO181" s="4">
        <f t="shared" ref="BO181" si="502">AVERAGE(O167:O181)</f>
        <v>38.304446156819658</v>
      </c>
      <c r="BP181" s="4">
        <f t="shared" ref="BP181" si="503">AVERAGE(P167:P181)</f>
        <v>34.215259552001953</v>
      </c>
      <c r="BQ181" s="4">
        <f t="shared" ref="BQ181" si="504">AVERAGE(Q167:Q181)</f>
        <v>39.977728525797524</v>
      </c>
      <c r="BR181" s="4">
        <f t="shared" ref="BR181" si="505">AVERAGE(R167:R181)</f>
        <v>399.58073527018229</v>
      </c>
      <c r="BS181" s="4">
        <f t="shared" ref="BS181" si="506">AVERAGE(S167:S181)</f>
        <v>385.5328369140625</v>
      </c>
      <c r="BT181" s="4">
        <f t="shared" ref="BT181" si="507">AVERAGE(T167:T181)</f>
        <v>35.442835744222002</v>
      </c>
      <c r="BU181" s="4">
        <f t="shared" ref="BU181" si="508">AVERAGE(U167:U181)</f>
        <v>41.096596018473306</v>
      </c>
      <c r="BV181" s="4">
        <f t="shared" ref="BV181" si="509">AVERAGE(V167:V181)</f>
        <v>38.527993774414064</v>
      </c>
      <c r="BW181" s="4">
        <f t="shared" ref="BW181" si="510">AVERAGE(W167:W181)</f>
        <v>44.673893229166666</v>
      </c>
      <c r="BX181" s="4">
        <f t="shared" ref="BX181" si="511">AVERAGE(X167:X181)</f>
        <v>349.86385701497397</v>
      </c>
      <c r="BY181" s="4">
        <f t="shared" ref="BY181" si="512">AVERAGE(Y167:Y181)</f>
        <v>1698.9314697265625</v>
      </c>
      <c r="BZ181" s="4">
        <f t="shared" ref="BZ181" si="513">AVERAGE(Z167:Z181)</f>
        <v>3.1445204575856525</v>
      </c>
      <c r="CA181" s="4">
        <f t="shared" ref="CA181" si="514">AVERAGE(AA167:AA181)</f>
        <v>73.57022349039714</v>
      </c>
      <c r="CB181" s="4">
        <f t="shared" ref="CB181" si="515">AVERAGE(AB167:AB181)</f>
        <v>-2.1424367427825928</v>
      </c>
      <c r="CC181" s="4">
        <f t="shared" ref="CC181" si="516">AVERAGE(AC167:AC181)</f>
        <v>0.26070225238800049</v>
      </c>
      <c r="CD181" s="4">
        <f t="shared" ref="CD181" si="517">AVERAGE(AD167:AD181)</f>
        <v>1</v>
      </c>
      <c r="CE181" s="4">
        <f t="shared" ref="CE181" si="518">AVERAGE(AE167:AE181)</f>
        <v>-0.21956524252891541</v>
      </c>
      <c r="CF181" s="4">
        <f t="shared" ref="CF181" si="519">AVERAGE(AF167:AF181)</f>
        <v>2.737391471862793</v>
      </c>
      <c r="CG181" s="4">
        <f t="shared" ref="CG181" si="520">AVERAGE(AG167:AG181)</f>
        <v>1</v>
      </c>
      <c r="CH181" s="4">
        <f t="shared" ref="CH181" si="521">AVERAGE(AH167:AH181)</f>
        <v>0</v>
      </c>
      <c r="CI181" s="4">
        <f t="shared" ref="CI181" si="522">AVERAGE(AI167:AI181)</f>
        <v>0.15999999642372131</v>
      </c>
      <c r="CJ181" s="4">
        <f t="shared" ref="CJ181" si="523">AVERAGE(AJ167:AJ181)</f>
        <v>111115</v>
      </c>
      <c r="CK181" s="4">
        <f t="shared" ref="CK181" si="524">AVERAGE(AK167:AK181)</f>
        <v>0.58310642835828996</v>
      </c>
      <c r="CL181" s="4">
        <f t="shared" ref="CL181" si="525">AVERAGE(AL167:AL181)</f>
        <v>3.438035562504228E-3</v>
      </c>
      <c r="CM181" s="4">
        <f t="shared" ref="CM181" si="526">AVERAGE(AM167:AM181)</f>
        <v>307.36525955200193</v>
      </c>
      <c r="CN181" s="4">
        <f t="shared" ref="CN181" si="527">AVERAGE(AN167:AN181)</f>
        <v>311.45444615681964</v>
      </c>
      <c r="CO181" s="4">
        <f t="shared" ref="CO181" si="528">AVERAGE(AO167:AO181)</f>
        <v>271.82902908039762</v>
      </c>
      <c r="CP181" s="4">
        <f t="shared" ref="CP181" si="529">AVERAGE(AP167:AP181)</f>
        <v>2.0164654848393773</v>
      </c>
      <c r="CQ181" s="4">
        <f t="shared" ref="CQ181" si="530">AVERAGE(AQ167:AQ181)</f>
        <v>5.4075009389256996</v>
      </c>
      <c r="CR181" s="4">
        <f t="shared" ref="CR181" si="531">AVERAGE(AR167:AR181)</f>
        <v>73.501216642137294</v>
      </c>
      <c r="CS181" s="4">
        <f t="shared" ref="CS181" si="532">AVERAGE(AS167:AS181)</f>
        <v>32.404620623663988</v>
      </c>
      <c r="CT181" s="4">
        <f t="shared" ref="CT181" si="533">AVERAGE(AT167:AT181)</f>
        <v>36.259852854410809</v>
      </c>
      <c r="CU181" s="4">
        <f t="shared" ref="CU181" si="534">AVERAGE(AU167:AU181)</f>
        <v>6.0545900895945595</v>
      </c>
      <c r="CV181" s="4">
        <f t="shared" ref="CV181" si="535">AVERAGE(AV167:AV181)</f>
        <v>0.10001796990201547</v>
      </c>
      <c r="CW181" s="4">
        <f t="shared" ref="CW181" si="536">AVERAGE(AW167:AW181)</f>
        <v>3.0234857527795733</v>
      </c>
      <c r="CX181" s="4">
        <f t="shared" ref="CX181" si="537">AVERAGE(AX167:AX181)</f>
        <v>3.0311043368149884</v>
      </c>
      <c r="CY181" s="4">
        <f t="shared" ref="CY181" si="538">AVERAGE(AY167:AY181)</f>
        <v>6.2829307082119687E-2</v>
      </c>
      <c r="CZ181" s="4">
        <f t="shared" ref="CZ181" si="539">AVERAGE(AZ167:AZ181)</f>
        <v>19.027383102803817</v>
      </c>
      <c r="DA181" s="4">
        <f t="shared" ref="DA181" si="540">AVERAGE(BA167:BA181)</f>
        <v>0.67083482776860082</v>
      </c>
      <c r="DB181" s="4">
        <f t="shared" ref="DB181" si="541">AVERAGE(BB167:BB181)</f>
        <v>54.880144096467134</v>
      </c>
      <c r="DC181" s="4">
        <f t="shared" ref="DC181" si="542">AVERAGE(BC167:BC181)</f>
        <v>382.26909582090036</v>
      </c>
      <c r="DD181" s="4">
        <f t="shared" ref="DD181" si="543">AVERAGE(BD167:BD181)</f>
        <v>9.857034285660371E-3</v>
      </c>
    </row>
    <row r="182" spans="1:108" s="4" customFormat="1" x14ac:dyDescent="0.25">
      <c r="A182" s="3">
        <v>173</v>
      </c>
      <c r="B182" s="3" t="s">
        <v>176</v>
      </c>
      <c r="C182" s="3">
        <v>8403</v>
      </c>
      <c r="D182" s="3">
        <v>0</v>
      </c>
      <c r="E182" s="4">
        <f t="shared" si="363"/>
        <v>4.8310857662599647</v>
      </c>
      <c r="F182" s="4">
        <f t="shared" si="364"/>
        <v>7.4078524642096494E-2</v>
      </c>
      <c r="G182" s="4">
        <f t="shared" si="365"/>
        <v>249.68457739879167</v>
      </c>
      <c r="H182" s="4">
        <f t="shared" si="366"/>
        <v>4.5714796707393583</v>
      </c>
      <c r="I182" s="4">
        <f t="shared" si="367"/>
        <v>4.3956601949567311</v>
      </c>
      <c r="J182" s="4">
        <f t="shared" si="368"/>
        <v>37.095417022705078</v>
      </c>
      <c r="K182" s="3">
        <v>6</v>
      </c>
      <c r="L182" s="4">
        <f t="shared" si="369"/>
        <v>1.4200000166893005</v>
      </c>
      <c r="M182" s="3">
        <v>1</v>
      </c>
      <c r="N182" s="4">
        <f t="shared" si="370"/>
        <v>2.8400000333786011</v>
      </c>
      <c r="O182" s="3">
        <v>42.961963653564453</v>
      </c>
      <c r="P182" s="3">
        <v>37.095417022705078</v>
      </c>
      <c r="Q182" s="3">
        <v>45.040103912353516</v>
      </c>
      <c r="R182" s="3">
        <v>399.90371704101562</v>
      </c>
      <c r="S182" s="3">
        <v>388.57421875</v>
      </c>
      <c r="T182" s="3">
        <v>18.770881652832031</v>
      </c>
      <c r="U182" s="3">
        <v>26.402442932128906</v>
      </c>
      <c r="V182" s="3">
        <v>15.925076484680176</v>
      </c>
      <c r="W182" s="3">
        <v>22.399637222290039</v>
      </c>
      <c r="X182" s="3">
        <v>349.92431640625</v>
      </c>
      <c r="Y182" s="3">
        <v>1699.618408203125</v>
      </c>
      <c r="Z182" s="3">
        <v>3.6245501041412354</v>
      </c>
      <c r="AA182" s="3">
        <v>73.558700561523438</v>
      </c>
      <c r="AB182" s="3">
        <v>-3.1219899654388428</v>
      </c>
      <c r="AC182" s="3">
        <v>0.3652878999710083</v>
      </c>
      <c r="AD182" s="3">
        <v>1</v>
      </c>
      <c r="AE182" s="3">
        <v>-0.21956524252891541</v>
      </c>
      <c r="AF182" s="3">
        <v>2.737391471862793</v>
      </c>
      <c r="AG182" s="3">
        <v>1</v>
      </c>
      <c r="AH182" s="3">
        <v>0</v>
      </c>
      <c r="AI182" s="3">
        <v>0.15999999642372131</v>
      </c>
      <c r="AJ182" s="3">
        <v>111115</v>
      </c>
      <c r="AK182" s="4">
        <f t="shared" si="371"/>
        <v>0.58320719401041654</v>
      </c>
      <c r="AL182" s="4">
        <f t="shared" si="372"/>
        <v>4.571479670739358E-3</v>
      </c>
      <c r="AM182" s="4">
        <f t="shared" si="373"/>
        <v>310.24541702270506</v>
      </c>
      <c r="AN182" s="4">
        <f t="shared" si="374"/>
        <v>316.11196365356443</v>
      </c>
      <c r="AO182" s="4">
        <f t="shared" si="375"/>
        <v>271.93893923419091</v>
      </c>
      <c r="AP182" s="4">
        <f t="shared" si="376"/>
        <v>1.7237696876751818</v>
      </c>
      <c r="AQ182" s="4">
        <f t="shared" si="377"/>
        <v>6.3377895886939122</v>
      </c>
      <c r="AR182" s="4">
        <f t="shared" si="378"/>
        <v>86.159618648960176</v>
      </c>
      <c r="AS182" s="4">
        <f t="shared" si="379"/>
        <v>59.75717571683127</v>
      </c>
      <c r="AT182" s="4">
        <f t="shared" si="380"/>
        <v>40.028690338134766</v>
      </c>
      <c r="AU182" s="4">
        <f t="shared" si="381"/>
        <v>7.4250241966349204</v>
      </c>
      <c r="AV182" s="4">
        <f t="shared" si="382"/>
        <v>7.2195381238825643E-2</v>
      </c>
      <c r="AW182" s="4">
        <f t="shared" si="383"/>
        <v>1.9421293937371811</v>
      </c>
      <c r="AX182" s="4">
        <f t="shared" si="384"/>
        <v>5.4828948028977393</v>
      </c>
      <c r="AY182" s="4">
        <f t="shared" si="385"/>
        <v>4.5287605761663442E-2</v>
      </c>
      <c r="AZ182" s="4">
        <f t="shared" si="386"/>
        <v>18.366473063708241</v>
      </c>
      <c r="BA182" s="4">
        <f t="shared" si="387"/>
        <v>0.64256598958623445</v>
      </c>
      <c r="BB182" s="4">
        <f t="shared" si="388"/>
        <v>28.375648888629691</v>
      </c>
      <c r="BC182" s="4">
        <f t="shared" si="389"/>
        <v>386.27775195147956</v>
      </c>
      <c r="BD182" s="4">
        <f t="shared" si="390"/>
        <v>3.5488762363789618E-3</v>
      </c>
    </row>
    <row r="183" spans="1:108" s="4" customFormat="1" x14ac:dyDescent="0.25">
      <c r="A183" s="3">
        <v>174</v>
      </c>
      <c r="B183" s="3" t="s">
        <v>176</v>
      </c>
      <c r="C183" s="3">
        <v>8403</v>
      </c>
      <c r="D183" s="3">
        <v>0</v>
      </c>
      <c r="E183" s="4">
        <f t="shared" si="363"/>
        <v>4.8310857662599647</v>
      </c>
      <c r="F183" s="4">
        <f t="shared" si="364"/>
        <v>7.4078524642096494E-2</v>
      </c>
      <c r="G183" s="4">
        <f t="shared" si="365"/>
        <v>249.68457739879167</v>
      </c>
      <c r="H183" s="4">
        <f t="shared" si="366"/>
        <v>4.5714796707393583</v>
      </c>
      <c r="I183" s="4">
        <f t="shared" si="367"/>
        <v>4.3956601949567311</v>
      </c>
      <c r="J183" s="4">
        <f t="shared" si="368"/>
        <v>37.095417022705078</v>
      </c>
      <c r="K183" s="3">
        <v>6</v>
      </c>
      <c r="L183" s="4">
        <f t="shared" si="369"/>
        <v>1.4200000166893005</v>
      </c>
      <c r="M183" s="3">
        <v>1</v>
      </c>
      <c r="N183" s="4">
        <f t="shared" si="370"/>
        <v>2.8400000333786011</v>
      </c>
      <c r="O183" s="3">
        <v>42.961963653564453</v>
      </c>
      <c r="P183" s="3">
        <v>37.095417022705078</v>
      </c>
      <c r="Q183" s="3">
        <v>45.040103912353516</v>
      </c>
      <c r="R183" s="3">
        <v>399.90371704101562</v>
      </c>
      <c r="S183" s="3">
        <v>388.57421875</v>
      </c>
      <c r="T183" s="3">
        <v>18.770881652832031</v>
      </c>
      <c r="U183" s="3">
        <v>26.402442932128906</v>
      </c>
      <c r="V183" s="3">
        <v>15.925076484680176</v>
      </c>
      <c r="W183" s="3">
        <v>22.399637222290039</v>
      </c>
      <c r="X183" s="3">
        <v>349.92431640625</v>
      </c>
      <c r="Y183" s="3">
        <v>1699.618408203125</v>
      </c>
      <c r="Z183" s="3">
        <v>3.6245501041412354</v>
      </c>
      <c r="AA183" s="3">
        <v>73.558700561523438</v>
      </c>
      <c r="AB183" s="3">
        <v>-3.1219899654388428</v>
      </c>
      <c r="AC183" s="3">
        <v>0.3652878999710083</v>
      </c>
      <c r="AD183" s="3">
        <v>1</v>
      </c>
      <c r="AE183" s="3">
        <v>-0.21956524252891541</v>
      </c>
      <c r="AF183" s="3">
        <v>2.737391471862793</v>
      </c>
      <c r="AG183" s="3">
        <v>1</v>
      </c>
      <c r="AH183" s="3">
        <v>0</v>
      </c>
      <c r="AI183" s="3">
        <v>0.15999999642372131</v>
      </c>
      <c r="AJ183" s="3">
        <v>111115</v>
      </c>
      <c r="AK183" s="4">
        <f t="shared" si="371"/>
        <v>0.58320719401041654</v>
      </c>
      <c r="AL183" s="4">
        <f t="shared" si="372"/>
        <v>4.571479670739358E-3</v>
      </c>
      <c r="AM183" s="4">
        <f t="shared" si="373"/>
        <v>310.24541702270506</v>
      </c>
      <c r="AN183" s="4">
        <f t="shared" si="374"/>
        <v>316.11196365356443</v>
      </c>
      <c r="AO183" s="4">
        <f t="shared" si="375"/>
        <v>271.93893923419091</v>
      </c>
      <c r="AP183" s="4">
        <f t="shared" si="376"/>
        <v>1.7237696876751818</v>
      </c>
      <c r="AQ183" s="4">
        <f t="shared" si="377"/>
        <v>6.3377895886939122</v>
      </c>
      <c r="AR183" s="4">
        <f t="shared" si="378"/>
        <v>86.159618648960176</v>
      </c>
      <c r="AS183" s="4">
        <f t="shared" si="379"/>
        <v>59.75717571683127</v>
      </c>
      <c r="AT183" s="4">
        <f t="shared" si="380"/>
        <v>40.028690338134766</v>
      </c>
      <c r="AU183" s="4">
        <f t="shared" si="381"/>
        <v>7.4250241966349204</v>
      </c>
      <c r="AV183" s="4">
        <f t="shared" si="382"/>
        <v>7.2195381238825643E-2</v>
      </c>
      <c r="AW183" s="4">
        <f t="shared" si="383"/>
        <v>1.9421293937371811</v>
      </c>
      <c r="AX183" s="4">
        <f t="shared" si="384"/>
        <v>5.4828948028977393</v>
      </c>
      <c r="AY183" s="4">
        <f t="shared" si="385"/>
        <v>4.5287605761663442E-2</v>
      </c>
      <c r="AZ183" s="4">
        <f t="shared" si="386"/>
        <v>18.366473063708241</v>
      </c>
      <c r="BA183" s="4">
        <f t="shared" si="387"/>
        <v>0.64256598958623445</v>
      </c>
      <c r="BB183" s="4">
        <f t="shared" si="388"/>
        <v>28.375648888629691</v>
      </c>
      <c r="BC183" s="4">
        <f t="shared" si="389"/>
        <v>386.27775195147956</v>
      </c>
      <c r="BD183" s="4">
        <f t="shared" si="390"/>
        <v>3.5488762363789618E-3</v>
      </c>
    </row>
    <row r="184" spans="1:108" s="4" customFormat="1" x14ac:dyDescent="0.25">
      <c r="A184" s="3">
        <v>175</v>
      </c>
      <c r="B184" s="3" t="s">
        <v>177</v>
      </c>
      <c r="C184" s="3">
        <v>8403.5</v>
      </c>
      <c r="D184" s="3">
        <v>0</v>
      </c>
      <c r="E184" s="4">
        <f t="shared" si="363"/>
        <v>4.8105970485083134</v>
      </c>
      <c r="F184" s="4">
        <f t="shared" si="364"/>
        <v>7.4058714997958075E-2</v>
      </c>
      <c r="G184" s="4">
        <f t="shared" si="365"/>
        <v>250.10203437862148</v>
      </c>
      <c r="H184" s="4">
        <f t="shared" si="366"/>
        <v>4.5699351490484439</v>
      </c>
      <c r="I184" s="4">
        <f t="shared" si="367"/>
        <v>4.3953328203514168</v>
      </c>
      <c r="J184" s="4">
        <f t="shared" si="368"/>
        <v>37.094097137451172</v>
      </c>
      <c r="K184" s="3">
        <v>6</v>
      </c>
      <c r="L184" s="4">
        <f t="shared" si="369"/>
        <v>1.4200000166893005</v>
      </c>
      <c r="M184" s="3">
        <v>1</v>
      </c>
      <c r="N184" s="4">
        <f t="shared" si="370"/>
        <v>2.8400000333786011</v>
      </c>
      <c r="O184" s="3">
        <v>42.962223052978516</v>
      </c>
      <c r="P184" s="3">
        <v>37.094097137451172</v>
      </c>
      <c r="Q184" s="3">
        <v>45.040592193603516</v>
      </c>
      <c r="R184" s="3">
        <v>399.87939453125</v>
      </c>
      <c r="S184" s="3">
        <v>388.58627319335937</v>
      </c>
      <c r="T184" s="3">
        <v>18.771940231323242</v>
      </c>
      <c r="U184" s="3">
        <v>26.400726318359375</v>
      </c>
      <c r="V184" s="3">
        <v>15.925735473632813</v>
      </c>
      <c r="W184" s="3">
        <v>22.397842407226563</v>
      </c>
      <c r="X184" s="3">
        <v>349.9339599609375</v>
      </c>
      <c r="Y184" s="3">
        <v>1699.6019287109375</v>
      </c>
      <c r="Z184" s="3">
        <v>3.6504311561584473</v>
      </c>
      <c r="AA184" s="3">
        <v>73.558601379394531</v>
      </c>
      <c r="AB184" s="3">
        <v>-3.1219899654388428</v>
      </c>
      <c r="AC184" s="3">
        <v>0.3652878999710083</v>
      </c>
      <c r="AD184" s="3">
        <v>1</v>
      </c>
      <c r="AE184" s="3">
        <v>-0.21956524252891541</v>
      </c>
      <c r="AF184" s="3">
        <v>2.737391471862793</v>
      </c>
      <c r="AG184" s="3">
        <v>1</v>
      </c>
      <c r="AH184" s="3">
        <v>0</v>
      </c>
      <c r="AI184" s="3">
        <v>0.15999999642372131</v>
      </c>
      <c r="AJ184" s="3">
        <v>111115</v>
      </c>
      <c r="AK184" s="4">
        <f t="shared" si="371"/>
        <v>0.58322326660156243</v>
      </c>
      <c r="AL184" s="4">
        <f t="shared" si="372"/>
        <v>4.5699351490484435E-3</v>
      </c>
      <c r="AM184" s="4">
        <f t="shared" si="373"/>
        <v>310.24409713745115</v>
      </c>
      <c r="AN184" s="4">
        <f t="shared" si="374"/>
        <v>316.11222305297849</v>
      </c>
      <c r="AO184" s="4">
        <f t="shared" si="375"/>
        <v>271.93630251549985</v>
      </c>
      <c r="AP184" s="4">
        <f t="shared" si="376"/>
        <v>1.7247745687976024</v>
      </c>
      <c r="AQ184" s="4">
        <f t="shared" si="377"/>
        <v>6.3373333237301042</v>
      </c>
      <c r="AR184" s="4">
        <f t="shared" si="378"/>
        <v>86.153532080414706</v>
      </c>
      <c r="AS184" s="4">
        <f t="shared" si="379"/>
        <v>59.752805762055331</v>
      </c>
      <c r="AT184" s="4">
        <f t="shared" si="380"/>
        <v>40.028160095214844</v>
      </c>
      <c r="AU184" s="4">
        <f t="shared" si="381"/>
        <v>7.4248139110577807</v>
      </c>
      <c r="AV184" s="4">
        <f t="shared" si="382"/>
        <v>7.2176565823647731E-2</v>
      </c>
      <c r="AW184" s="4">
        <f t="shared" si="383"/>
        <v>1.9420005033786873</v>
      </c>
      <c r="AX184" s="4">
        <f t="shared" si="384"/>
        <v>5.4828134076790933</v>
      </c>
      <c r="AY184" s="4">
        <f t="shared" si="385"/>
        <v>4.5275759719674104E-2</v>
      </c>
      <c r="AZ184" s="4">
        <f t="shared" si="386"/>
        <v>18.397155851032643</v>
      </c>
      <c r="BA184" s="4">
        <f t="shared" si="387"/>
        <v>0.64362035314142829</v>
      </c>
      <c r="BB184" s="4">
        <f t="shared" si="388"/>
        <v>28.375636147214699</v>
      </c>
      <c r="BC184" s="4">
        <f t="shared" si="389"/>
        <v>386.29954574999374</v>
      </c>
      <c r="BD184" s="4">
        <f t="shared" si="390"/>
        <v>3.5336244373344317E-3</v>
      </c>
    </row>
    <row r="185" spans="1:108" s="4" customFormat="1" x14ac:dyDescent="0.25">
      <c r="A185" s="3">
        <v>176</v>
      </c>
      <c r="B185" s="3" t="s">
        <v>177</v>
      </c>
      <c r="C185" s="3">
        <v>8403.5</v>
      </c>
      <c r="D185" s="3">
        <v>0</v>
      </c>
      <c r="E185" s="4">
        <f t="shared" si="363"/>
        <v>4.8105970485083134</v>
      </c>
      <c r="F185" s="4">
        <f t="shared" si="364"/>
        <v>7.4058714997958075E-2</v>
      </c>
      <c r="G185" s="4">
        <f t="shared" si="365"/>
        <v>250.10203437862148</v>
      </c>
      <c r="H185" s="4">
        <f t="shared" si="366"/>
        <v>4.5699351490484439</v>
      </c>
      <c r="I185" s="4">
        <f t="shared" si="367"/>
        <v>4.3953328203514168</v>
      </c>
      <c r="J185" s="4">
        <f t="shared" si="368"/>
        <v>37.094097137451172</v>
      </c>
      <c r="K185" s="3">
        <v>6</v>
      </c>
      <c r="L185" s="4">
        <f t="shared" si="369"/>
        <v>1.4200000166893005</v>
      </c>
      <c r="M185" s="3">
        <v>1</v>
      </c>
      <c r="N185" s="4">
        <f t="shared" si="370"/>
        <v>2.8400000333786011</v>
      </c>
      <c r="O185" s="3">
        <v>42.962223052978516</v>
      </c>
      <c r="P185" s="3">
        <v>37.094097137451172</v>
      </c>
      <c r="Q185" s="3">
        <v>45.040592193603516</v>
      </c>
      <c r="R185" s="3">
        <v>399.87939453125</v>
      </c>
      <c r="S185" s="3">
        <v>388.58627319335937</v>
      </c>
      <c r="T185" s="3">
        <v>18.771940231323242</v>
      </c>
      <c r="U185" s="3">
        <v>26.400726318359375</v>
      </c>
      <c r="V185" s="3">
        <v>15.925735473632813</v>
      </c>
      <c r="W185" s="3">
        <v>22.397842407226563</v>
      </c>
      <c r="X185" s="3">
        <v>349.9339599609375</v>
      </c>
      <c r="Y185" s="3">
        <v>1699.6019287109375</v>
      </c>
      <c r="Z185" s="3">
        <v>3.6504311561584473</v>
      </c>
      <c r="AA185" s="3">
        <v>73.558601379394531</v>
      </c>
      <c r="AB185" s="3">
        <v>-3.1219899654388428</v>
      </c>
      <c r="AC185" s="3">
        <v>0.3652878999710083</v>
      </c>
      <c r="AD185" s="3">
        <v>1</v>
      </c>
      <c r="AE185" s="3">
        <v>-0.21956524252891541</v>
      </c>
      <c r="AF185" s="3">
        <v>2.737391471862793</v>
      </c>
      <c r="AG185" s="3">
        <v>1</v>
      </c>
      <c r="AH185" s="3">
        <v>0</v>
      </c>
      <c r="AI185" s="3">
        <v>0.15999999642372131</v>
      </c>
      <c r="AJ185" s="3">
        <v>111115</v>
      </c>
      <c r="AK185" s="4">
        <f t="shared" si="371"/>
        <v>0.58322326660156243</v>
      </c>
      <c r="AL185" s="4">
        <f t="shared" si="372"/>
        <v>4.5699351490484435E-3</v>
      </c>
      <c r="AM185" s="4">
        <f t="shared" si="373"/>
        <v>310.24409713745115</v>
      </c>
      <c r="AN185" s="4">
        <f t="shared" si="374"/>
        <v>316.11222305297849</v>
      </c>
      <c r="AO185" s="4">
        <f t="shared" si="375"/>
        <v>271.93630251549985</v>
      </c>
      <c r="AP185" s="4">
        <f t="shared" si="376"/>
        <v>1.7247745687976024</v>
      </c>
      <c r="AQ185" s="4">
        <f t="shared" si="377"/>
        <v>6.3373333237301042</v>
      </c>
      <c r="AR185" s="4">
        <f t="shared" si="378"/>
        <v>86.153532080414706</v>
      </c>
      <c r="AS185" s="4">
        <f t="shared" si="379"/>
        <v>59.752805762055331</v>
      </c>
      <c r="AT185" s="4">
        <f t="shared" si="380"/>
        <v>40.028160095214844</v>
      </c>
      <c r="AU185" s="4">
        <f t="shared" si="381"/>
        <v>7.4248139110577807</v>
      </c>
      <c r="AV185" s="4">
        <f t="shared" si="382"/>
        <v>7.2176565823647731E-2</v>
      </c>
      <c r="AW185" s="4">
        <f t="shared" si="383"/>
        <v>1.9420005033786873</v>
      </c>
      <c r="AX185" s="4">
        <f t="shared" si="384"/>
        <v>5.4828134076790933</v>
      </c>
      <c r="AY185" s="4">
        <f t="shared" si="385"/>
        <v>4.5275759719674104E-2</v>
      </c>
      <c r="AZ185" s="4">
        <f t="shared" si="386"/>
        <v>18.397155851032643</v>
      </c>
      <c r="BA185" s="4">
        <f t="shared" si="387"/>
        <v>0.64362035314142829</v>
      </c>
      <c r="BB185" s="4">
        <f t="shared" si="388"/>
        <v>28.375636147214699</v>
      </c>
      <c r="BC185" s="4">
        <f t="shared" si="389"/>
        <v>386.29954574999374</v>
      </c>
      <c r="BD185" s="4">
        <f t="shared" si="390"/>
        <v>3.5336244373344317E-3</v>
      </c>
    </row>
    <row r="186" spans="1:108" s="4" customFormat="1" x14ac:dyDescent="0.25">
      <c r="A186" s="3">
        <v>177</v>
      </c>
      <c r="B186" s="3" t="s">
        <v>178</v>
      </c>
      <c r="C186" s="3">
        <v>8404</v>
      </c>
      <c r="D186" s="3">
        <v>0</v>
      </c>
      <c r="E186" s="4">
        <f t="shared" si="363"/>
        <v>4.7790566319083316</v>
      </c>
      <c r="F186" s="4">
        <f t="shared" si="364"/>
        <v>7.4050345277489493E-2</v>
      </c>
      <c r="G186" s="4">
        <f t="shared" si="365"/>
        <v>250.78868218936751</v>
      </c>
      <c r="H186" s="4">
        <f t="shared" si="366"/>
        <v>4.5691913350266731</v>
      </c>
      <c r="I186" s="4">
        <f t="shared" si="367"/>
        <v>4.3951124700590256</v>
      </c>
      <c r="J186" s="4">
        <f t="shared" si="368"/>
        <v>37.093608856201172</v>
      </c>
      <c r="K186" s="3">
        <v>6</v>
      </c>
      <c r="L186" s="4">
        <f t="shared" si="369"/>
        <v>1.4200000166893005</v>
      </c>
      <c r="M186" s="3">
        <v>1</v>
      </c>
      <c r="N186" s="4">
        <f t="shared" si="370"/>
        <v>2.8400000333786011</v>
      </c>
      <c r="O186" s="3">
        <v>42.961936950683594</v>
      </c>
      <c r="P186" s="3">
        <v>37.093608856201172</v>
      </c>
      <c r="Q186" s="3">
        <v>45.040370941162109</v>
      </c>
      <c r="R186" s="3">
        <v>399.86175537109375</v>
      </c>
      <c r="S186" s="3">
        <v>388.62277221679687</v>
      </c>
      <c r="T186" s="3">
        <v>18.773744583129883</v>
      </c>
      <c r="U186" s="3">
        <v>26.401386260986328</v>
      </c>
      <c r="V186" s="3">
        <v>15.927530288696289</v>
      </c>
      <c r="W186" s="3">
        <v>22.398773193359375</v>
      </c>
      <c r="X186" s="3">
        <v>349.92926025390625</v>
      </c>
      <c r="Y186" s="3">
        <v>1699.6217041015625</v>
      </c>
      <c r="Z186" s="3">
        <v>3.6270225048065186</v>
      </c>
      <c r="AA186" s="3">
        <v>73.5587158203125</v>
      </c>
      <c r="AB186" s="3">
        <v>-3.1219899654388428</v>
      </c>
      <c r="AC186" s="3">
        <v>0.3652878999710083</v>
      </c>
      <c r="AD186" s="3">
        <v>1</v>
      </c>
      <c r="AE186" s="3">
        <v>-0.21956524252891541</v>
      </c>
      <c r="AF186" s="3">
        <v>2.737391471862793</v>
      </c>
      <c r="AG186" s="3">
        <v>1</v>
      </c>
      <c r="AH186" s="3">
        <v>0</v>
      </c>
      <c r="AI186" s="3">
        <v>0.15999999642372131</v>
      </c>
      <c r="AJ186" s="3">
        <v>111115</v>
      </c>
      <c r="AK186" s="4">
        <f t="shared" si="371"/>
        <v>0.5832154337565103</v>
      </c>
      <c r="AL186" s="4">
        <f t="shared" si="372"/>
        <v>4.5691913350266733E-3</v>
      </c>
      <c r="AM186" s="4">
        <f t="shared" si="373"/>
        <v>310.24360885620115</v>
      </c>
      <c r="AN186" s="4">
        <f t="shared" si="374"/>
        <v>316.11193695068357</v>
      </c>
      <c r="AO186" s="4">
        <f t="shared" si="375"/>
        <v>271.93946657792912</v>
      </c>
      <c r="AP186" s="4">
        <f t="shared" si="376"/>
        <v>1.7252225265012024</v>
      </c>
      <c r="AQ186" s="4">
        <f t="shared" si="377"/>
        <v>6.3371645392932221</v>
      </c>
      <c r="AR186" s="4">
        <f t="shared" si="378"/>
        <v>86.151103490896972</v>
      </c>
      <c r="AS186" s="4">
        <f t="shared" si="379"/>
        <v>59.749717229910644</v>
      </c>
      <c r="AT186" s="4">
        <f t="shared" si="380"/>
        <v>40.027772903442383</v>
      </c>
      <c r="AU186" s="4">
        <f t="shared" si="381"/>
        <v>7.4246603604619841</v>
      </c>
      <c r="AV186" s="4">
        <f t="shared" si="382"/>
        <v>7.2168616095359059E-2</v>
      </c>
      <c r="AW186" s="4">
        <f t="shared" si="383"/>
        <v>1.942052069234196</v>
      </c>
      <c r="AX186" s="4">
        <f t="shared" si="384"/>
        <v>5.4826082912277876</v>
      </c>
      <c r="AY186" s="4">
        <f t="shared" si="385"/>
        <v>4.5270754638140016E-2</v>
      </c>
      <c r="AZ186" s="4">
        <f t="shared" si="386"/>
        <v>18.447693404118354</v>
      </c>
      <c r="BA186" s="4">
        <f t="shared" si="387"/>
        <v>0.64532677989714582</v>
      </c>
      <c r="BB186" s="4">
        <f t="shared" si="388"/>
        <v>28.377180724644781</v>
      </c>
      <c r="BC186" s="4">
        <f t="shared" si="389"/>
        <v>386.35103757692048</v>
      </c>
      <c r="BD186" s="4">
        <f t="shared" si="390"/>
        <v>3.5101796176741072E-3</v>
      </c>
    </row>
    <row r="187" spans="1:108" s="4" customFormat="1" x14ac:dyDescent="0.25">
      <c r="A187" s="3">
        <v>178</v>
      </c>
      <c r="B187" s="3" t="s">
        <v>178</v>
      </c>
      <c r="C187" s="3">
        <v>8404.5</v>
      </c>
      <c r="D187" s="3">
        <v>0</v>
      </c>
      <c r="E187" s="4">
        <f t="shared" si="363"/>
        <v>4.7905770539502184</v>
      </c>
      <c r="F187" s="4">
        <f t="shared" si="364"/>
        <v>7.4062489384796135E-2</v>
      </c>
      <c r="G187" s="4">
        <f t="shared" si="365"/>
        <v>250.55874657944423</v>
      </c>
      <c r="H187" s="4">
        <f t="shared" si="366"/>
        <v>4.5696623830887404</v>
      </c>
      <c r="I187" s="4">
        <f t="shared" si="367"/>
        <v>4.3948612534515847</v>
      </c>
      <c r="J187" s="4">
        <f t="shared" si="368"/>
        <v>37.093265533447266</v>
      </c>
      <c r="K187" s="3">
        <v>6</v>
      </c>
      <c r="L187" s="4">
        <f t="shared" si="369"/>
        <v>1.4200000166893005</v>
      </c>
      <c r="M187" s="3">
        <v>1</v>
      </c>
      <c r="N187" s="4">
        <f t="shared" si="370"/>
        <v>2.8400000333786011</v>
      </c>
      <c r="O187" s="3">
        <v>42.961757659912109</v>
      </c>
      <c r="P187" s="3">
        <v>37.093265533447266</v>
      </c>
      <c r="Q187" s="3">
        <v>45.039951324462891</v>
      </c>
      <c r="R187" s="3">
        <v>399.8756103515625</v>
      </c>
      <c r="S187" s="3">
        <v>388.6165771484375</v>
      </c>
      <c r="T187" s="3">
        <v>18.774761199951172</v>
      </c>
      <c r="U187" s="3">
        <v>26.403196334838867</v>
      </c>
      <c r="V187" s="3">
        <v>15.928537368774414</v>
      </c>
      <c r="W187" s="3">
        <v>22.400514602661133</v>
      </c>
      <c r="X187" s="3">
        <v>349.92828369140625</v>
      </c>
      <c r="Y187" s="3">
        <v>1699.6256103515625</v>
      </c>
      <c r="Z187" s="3">
        <v>3.6860849857330322</v>
      </c>
      <c r="AA187" s="3">
        <v>73.558692932128906</v>
      </c>
      <c r="AB187" s="3">
        <v>-3.1219899654388428</v>
      </c>
      <c r="AC187" s="3">
        <v>0.3652878999710083</v>
      </c>
      <c r="AD187" s="3">
        <v>1</v>
      </c>
      <c r="AE187" s="3">
        <v>-0.21956524252891541</v>
      </c>
      <c r="AF187" s="3">
        <v>2.737391471862793</v>
      </c>
      <c r="AG187" s="3">
        <v>1</v>
      </c>
      <c r="AH187" s="3">
        <v>0</v>
      </c>
      <c r="AI187" s="3">
        <v>0.15999999642372131</v>
      </c>
      <c r="AJ187" s="3">
        <v>111115</v>
      </c>
      <c r="AK187" s="4">
        <f t="shared" si="371"/>
        <v>0.58321380615234375</v>
      </c>
      <c r="AL187" s="4">
        <f t="shared" si="372"/>
        <v>4.5696623830887408E-3</v>
      </c>
      <c r="AM187" s="4">
        <f t="shared" si="373"/>
        <v>310.24326553344724</v>
      </c>
      <c r="AN187" s="4">
        <f t="shared" si="374"/>
        <v>316.11175765991209</v>
      </c>
      <c r="AO187" s="4">
        <f t="shared" si="375"/>
        <v>271.94009157791515</v>
      </c>
      <c r="AP187" s="4">
        <f t="shared" si="376"/>
        <v>1.7250117404919791</v>
      </c>
      <c r="AQ187" s="4">
        <f t="shared" si="377"/>
        <v>6.3370458650727084</v>
      </c>
      <c r="AR187" s="4">
        <f t="shared" si="378"/>
        <v>86.149516970343271</v>
      </c>
      <c r="AS187" s="4">
        <f t="shared" si="379"/>
        <v>59.746320635504404</v>
      </c>
      <c r="AT187" s="4">
        <f t="shared" si="380"/>
        <v>40.027511596679688</v>
      </c>
      <c r="AU187" s="4">
        <f t="shared" si="381"/>
        <v>7.4245567342755585</v>
      </c>
      <c r="AV187" s="4">
        <f t="shared" si="382"/>
        <v>7.2180150796991444E-2</v>
      </c>
      <c r="AW187" s="4">
        <f t="shared" si="383"/>
        <v>1.9421846116211237</v>
      </c>
      <c r="AX187" s="4">
        <f t="shared" si="384"/>
        <v>5.4823721226544349</v>
      </c>
      <c r="AY187" s="4">
        <f t="shared" si="385"/>
        <v>4.5278016789821109E-2</v>
      </c>
      <c r="AZ187" s="4">
        <f t="shared" si="386"/>
        <v>18.430773901096444</v>
      </c>
      <c r="BA187" s="4">
        <f t="shared" si="387"/>
        <v>0.64474538996245612</v>
      </c>
      <c r="BB187" s="4">
        <f t="shared" si="388"/>
        <v>28.380223334036735</v>
      </c>
      <c r="BC187" s="4">
        <f t="shared" si="389"/>
        <v>386.33936625166893</v>
      </c>
      <c r="BD187" s="4">
        <f t="shared" si="390"/>
        <v>3.5191248567057365E-3</v>
      </c>
    </row>
    <row r="188" spans="1:108" s="4" customFormat="1" x14ac:dyDescent="0.25">
      <c r="A188" s="3">
        <v>179</v>
      </c>
      <c r="B188" s="3" t="s">
        <v>179</v>
      </c>
      <c r="C188" s="3">
        <v>8405</v>
      </c>
      <c r="D188" s="3">
        <v>0</v>
      </c>
      <c r="E188" s="4">
        <f t="shared" si="363"/>
        <v>4.7736870315093913</v>
      </c>
      <c r="F188" s="4">
        <f t="shared" si="364"/>
        <v>7.3982156764301768E-2</v>
      </c>
      <c r="G188" s="4">
        <f t="shared" si="365"/>
        <v>250.78588602102081</v>
      </c>
      <c r="H188" s="4">
        <f t="shared" si="366"/>
        <v>4.567858629087981</v>
      </c>
      <c r="I188" s="4">
        <f t="shared" si="367"/>
        <v>4.3976992011978364</v>
      </c>
      <c r="J188" s="4">
        <f t="shared" si="368"/>
        <v>37.101051330566406</v>
      </c>
      <c r="K188" s="3">
        <v>6</v>
      </c>
      <c r="L188" s="4">
        <f t="shared" si="369"/>
        <v>1.4200000166893005</v>
      </c>
      <c r="M188" s="3">
        <v>1</v>
      </c>
      <c r="N188" s="4">
        <f t="shared" si="370"/>
        <v>2.8400000333786011</v>
      </c>
      <c r="O188" s="3">
        <v>42.961688995361328</v>
      </c>
      <c r="P188" s="3">
        <v>37.101051330566406</v>
      </c>
      <c r="Q188" s="3">
        <v>45.039901733398437</v>
      </c>
      <c r="R188" s="3">
        <v>399.84451293945312</v>
      </c>
      <c r="S188" s="3">
        <v>388.6156005859375</v>
      </c>
      <c r="T188" s="3">
        <v>18.775711059570313</v>
      </c>
      <c r="U188" s="3">
        <v>26.40118408203125</v>
      </c>
      <c r="V188" s="3">
        <v>15.929414749145508</v>
      </c>
      <c r="W188" s="3">
        <v>22.398906707763672</v>
      </c>
      <c r="X188" s="3">
        <v>349.9267578125</v>
      </c>
      <c r="Y188" s="3">
        <v>1699.6614990234375</v>
      </c>
      <c r="Z188" s="3">
        <v>3.6983859539031982</v>
      </c>
      <c r="AA188" s="3">
        <v>73.558761596679688</v>
      </c>
      <c r="AB188" s="3">
        <v>-3.1219899654388428</v>
      </c>
      <c r="AC188" s="3">
        <v>0.3652878999710083</v>
      </c>
      <c r="AD188" s="3">
        <v>1</v>
      </c>
      <c r="AE188" s="3">
        <v>-0.21956524252891541</v>
      </c>
      <c r="AF188" s="3">
        <v>2.737391471862793</v>
      </c>
      <c r="AG188" s="3">
        <v>1</v>
      </c>
      <c r="AH188" s="3">
        <v>0</v>
      </c>
      <c r="AI188" s="3">
        <v>0.15999999642372131</v>
      </c>
      <c r="AJ188" s="3">
        <v>111115</v>
      </c>
      <c r="AK188" s="4">
        <f t="shared" si="371"/>
        <v>0.58321126302083326</v>
      </c>
      <c r="AL188" s="4">
        <f t="shared" si="372"/>
        <v>4.5678586290879807E-3</v>
      </c>
      <c r="AM188" s="4">
        <f t="shared" si="373"/>
        <v>310.25105133056638</v>
      </c>
      <c r="AN188" s="4">
        <f t="shared" si="374"/>
        <v>316.11168899536131</v>
      </c>
      <c r="AO188" s="4">
        <f t="shared" si="375"/>
        <v>271.94583376528681</v>
      </c>
      <c r="AP188" s="4">
        <f t="shared" si="376"/>
        <v>1.7248078213144216</v>
      </c>
      <c r="AQ188" s="4">
        <f t="shared" si="377"/>
        <v>6.3397376069580273</v>
      </c>
      <c r="AR188" s="4">
        <f t="shared" si="378"/>
        <v>86.18602963598822</v>
      </c>
      <c r="AS188" s="4">
        <f t="shared" si="379"/>
        <v>59.78484555395697</v>
      </c>
      <c r="AT188" s="4">
        <f t="shared" si="380"/>
        <v>40.031370162963867</v>
      </c>
      <c r="AU188" s="4">
        <f t="shared" si="381"/>
        <v>7.4260870498372356</v>
      </c>
      <c r="AV188" s="4">
        <f t="shared" si="382"/>
        <v>7.2103847576959312E-2</v>
      </c>
      <c r="AW188" s="4">
        <f t="shared" si="383"/>
        <v>1.9420384057601914</v>
      </c>
      <c r="AX188" s="4">
        <f t="shared" si="384"/>
        <v>5.4840486440770437</v>
      </c>
      <c r="AY188" s="4">
        <f t="shared" si="385"/>
        <v>4.5229977078693362E-2</v>
      </c>
      <c r="AZ188" s="4">
        <f t="shared" si="386"/>
        <v>18.447499201632358</v>
      </c>
      <c r="BA188" s="4">
        <f t="shared" si="387"/>
        <v>0.64533149375088616</v>
      </c>
      <c r="BB188" s="4">
        <f t="shared" si="388"/>
        <v>28.361119231192422</v>
      </c>
      <c r="BC188" s="4">
        <f t="shared" si="389"/>
        <v>386.346418396925</v>
      </c>
      <c r="BD188" s="4">
        <f t="shared" si="390"/>
        <v>3.5042930547874445E-3</v>
      </c>
    </row>
    <row r="189" spans="1:108" s="4" customFormat="1" x14ac:dyDescent="0.25">
      <c r="A189" s="3">
        <v>180</v>
      </c>
      <c r="B189" s="3" t="s">
        <v>179</v>
      </c>
      <c r="C189" s="3">
        <v>8405.5</v>
      </c>
      <c r="D189" s="3">
        <v>0</v>
      </c>
      <c r="E189" s="4">
        <f t="shared" si="363"/>
        <v>4.766278061315937</v>
      </c>
      <c r="F189" s="4">
        <f t="shared" si="364"/>
        <v>7.3959771312024095E-2</v>
      </c>
      <c r="G189" s="4">
        <f t="shared" si="365"/>
        <v>250.927881073843</v>
      </c>
      <c r="H189" s="4">
        <f t="shared" si="366"/>
        <v>4.5670252727361618</v>
      </c>
      <c r="I189" s="4">
        <f t="shared" si="367"/>
        <v>4.3981829094441585</v>
      </c>
      <c r="J189" s="4">
        <f t="shared" si="368"/>
        <v>37.102252960205078</v>
      </c>
      <c r="K189" s="3">
        <v>6</v>
      </c>
      <c r="L189" s="4">
        <f t="shared" si="369"/>
        <v>1.4200000166893005</v>
      </c>
      <c r="M189" s="3">
        <v>1</v>
      </c>
      <c r="N189" s="4">
        <f t="shared" si="370"/>
        <v>2.8400000333786011</v>
      </c>
      <c r="O189" s="3">
        <v>42.9613037109375</v>
      </c>
      <c r="P189" s="3">
        <v>37.102252960205078</v>
      </c>
      <c r="Q189" s="3">
        <v>45.039783477783203</v>
      </c>
      <c r="R189" s="3">
        <v>399.85284423828125</v>
      </c>
      <c r="S189" s="3">
        <v>388.63690185546875</v>
      </c>
      <c r="T189" s="3">
        <v>18.776084899902344</v>
      </c>
      <c r="U189" s="3">
        <v>26.400257110595703</v>
      </c>
      <c r="V189" s="3">
        <v>15.930054664611816</v>
      </c>
      <c r="W189" s="3">
        <v>22.39857292175293</v>
      </c>
      <c r="X189" s="3">
        <v>349.92294311523437</v>
      </c>
      <c r="Y189" s="3">
        <v>1699.6378173828125</v>
      </c>
      <c r="Z189" s="3">
        <v>3.758704662322998</v>
      </c>
      <c r="AA189" s="3">
        <v>73.558761596679688</v>
      </c>
      <c r="AB189" s="3">
        <v>-3.1219899654388428</v>
      </c>
      <c r="AC189" s="3">
        <v>0.3652878999710083</v>
      </c>
      <c r="AD189" s="3">
        <v>1</v>
      </c>
      <c r="AE189" s="3">
        <v>-0.21956524252891541</v>
      </c>
      <c r="AF189" s="3">
        <v>2.737391471862793</v>
      </c>
      <c r="AG189" s="3">
        <v>1</v>
      </c>
      <c r="AH189" s="3">
        <v>0</v>
      </c>
      <c r="AI189" s="3">
        <v>0.15999999642372131</v>
      </c>
      <c r="AJ189" s="3">
        <v>111115</v>
      </c>
      <c r="AK189" s="4">
        <f t="shared" si="371"/>
        <v>0.58320490519205725</v>
      </c>
      <c r="AL189" s="4">
        <f t="shared" si="372"/>
        <v>4.5670252727361615E-3</v>
      </c>
      <c r="AM189" s="4">
        <f t="shared" si="373"/>
        <v>310.25225296020506</v>
      </c>
      <c r="AN189" s="4">
        <f t="shared" si="374"/>
        <v>316.11130371093748</v>
      </c>
      <c r="AO189" s="4">
        <f t="shared" si="375"/>
        <v>271.9420447028715</v>
      </c>
      <c r="AP189" s="4">
        <f t="shared" si="376"/>
        <v>1.7249475427187906</v>
      </c>
      <c r="AQ189" s="4">
        <f t="shared" si="377"/>
        <v>6.3401531283335153</v>
      </c>
      <c r="AR189" s="4">
        <f t="shared" si="378"/>
        <v>86.191678471918408</v>
      </c>
      <c r="AS189" s="4">
        <f t="shared" si="379"/>
        <v>59.791421361322705</v>
      </c>
      <c r="AT189" s="4">
        <f t="shared" si="380"/>
        <v>40.031778335571289</v>
      </c>
      <c r="AU189" s="4">
        <f t="shared" si="381"/>
        <v>7.4262489479464922</v>
      </c>
      <c r="AV189" s="4">
        <f t="shared" si="382"/>
        <v>7.2082584206106678E-2</v>
      </c>
      <c r="AW189" s="4">
        <f t="shared" si="383"/>
        <v>1.9419702188893571</v>
      </c>
      <c r="AX189" s="4">
        <f t="shared" si="384"/>
        <v>5.4842787290571353</v>
      </c>
      <c r="AY189" s="4">
        <f t="shared" si="385"/>
        <v>4.5216589948636449E-2</v>
      </c>
      <c r="AZ189" s="4">
        <f t="shared" si="386"/>
        <v>18.457944181870811</v>
      </c>
      <c r="BA189" s="4">
        <f t="shared" si="387"/>
        <v>0.64566148987869731</v>
      </c>
      <c r="BB189" s="4">
        <f t="shared" si="388"/>
        <v>28.357205576324496</v>
      </c>
      <c r="BC189" s="4">
        <f t="shared" si="389"/>
        <v>386.37124153604907</v>
      </c>
      <c r="BD189" s="4">
        <f t="shared" si="390"/>
        <v>3.4981466602257692E-3</v>
      </c>
    </row>
    <row r="190" spans="1:108" s="4" customFormat="1" x14ac:dyDescent="0.25">
      <c r="A190" s="3">
        <v>181</v>
      </c>
      <c r="B190" s="3" t="s">
        <v>180</v>
      </c>
      <c r="C190" s="3">
        <v>8406</v>
      </c>
      <c r="D190" s="3">
        <v>0</v>
      </c>
      <c r="E190" s="4">
        <f t="shared" si="363"/>
        <v>4.7593884333216234</v>
      </c>
      <c r="F190" s="4">
        <f t="shared" si="364"/>
        <v>7.3934397031682877E-2</v>
      </c>
      <c r="G190" s="4">
        <f t="shared" si="365"/>
        <v>251.03594338641844</v>
      </c>
      <c r="H190" s="4">
        <f t="shared" si="366"/>
        <v>4.5664518549704276</v>
      </c>
      <c r="I190" s="4">
        <f t="shared" si="367"/>
        <v>4.3990609649296992</v>
      </c>
      <c r="J190" s="4">
        <f t="shared" si="368"/>
        <v>37.104915618896484</v>
      </c>
      <c r="K190" s="3">
        <v>6</v>
      </c>
      <c r="L190" s="4">
        <f t="shared" si="369"/>
        <v>1.4200000166893005</v>
      </c>
      <c r="M190" s="3">
        <v>1</v>
      </c>
      <c r="N190" s="4">
        <f t="shared" si="370"/>
        <v>2.8400000333786011</v>
      </c>
      <c r="O190" s="3">
        <v>42.961238861083984</v>
      </c>
      <c r="P190" s="3">
        <v>37.104915618896484</v>
      </c>
      <c r="Q190" s="3">
        <v>45.039409637451172</v>
      </c>
      <c r="R190" s="3">
        <v>399.84375</v>
      </c>
      <c r="S190" s="3">
        <v>388.64035034179687</v>
      </c>
      <c r="T190" s="3">
        <v>18.77794075012207</v>
      </c>
      <c r="U190" s="3">
        <v>26.400896072387695</v>
      </c>
      <c r="V190" s="3">
        <v>15.931645393371582</v>
      </c>
      <c r="W190" s="3">
        <v>22.399139404296875</v>
      </c>
      <c r="X190" s="3">
        <v>349.93463134765625</v>
      </c>
      <c r="Y190" s="3">
        <v>1699.6492919921875</v>
      </c>
      <c r="Z190" s="3">
        <v>3.7857754230499268</v>
      </c>
      <c r="AA190" s="3">
        <v>73.558601379394531</v>
      </c>
      <c r="AB190" s="3">
        <v>-3.1219899654388428</v>
      </c>
      <c r="AC190" s="3">
        <v>0.3652878999710083</v>
      </c>
      <c r="AD190" s="3">
        <v>1</v>
      </c>
      <c r="AE190" s="3">
        <v>-0.21956524252891541</v>
      </c>
      <c r="AF190" s="3">
        <v>2.737391471862793</v>
      </c>
      <c r="AG190" s="3">
        <v>1</v>
      </c>
      <c r="AH190" s="3">
        <v>0</v>
      </c>
      <c r="AI190" s="3">
        <v>0.15999999642372131</v>
      </c>
      <c r="AJ190" s="3">
        <v>111115</v>
      </c>
      <c r="AK190" s="4">
        <f t="shared" si="371"/>
        <v>0.58322438557942702</v>
      </c>
      <c r="AL190" s="4">
        <f t="shared" si="372"/>
        <v>4.5664518549704278E-3</v>
      </c>
      <c r="AM190" s="4">
        <f t="shared" si="373"/>
        <v>310.25491561889646</v>
      </c>
      <c r="AN190" s="4">
        <f t="shared" si="374"/>
        <v>316.11123886108396</v>
      </c>
      <c r="AO190" s="4">
        <f t="shared" si="375"/>
        <v>271.94388064033046</v>
      </c>
      <c r="AP190" s="4">
        <f t="shared" si="376"/>
        <v>1.7248474168102335</v>
      </c>
      <c r="AQ190" s="4">
        <f t="shared" si="377"/>
        <v>6.3410739551772881</v>
      </c>
      <c r="AR190" s="4">
        <f t="shared" si="378"/>
        <v>86.204384480773584</v>
      </c>
      <c r="AS190" s="4">
        <f t="shared" si="379"/>
        <v>59.803488408385888</v>
      </c>
      <c r="AT190" s="4">
        <f t="shared" si="380"/>
        <v>40.033077239990234</v>
      </c>
      <c r="AU190" s="4">
        <f t="shared" si="381"/>
        <v>7.4267641674276508</v>
      </c>
      <c r="AV190" s="4">
        <f t="shared" si="382"/>
        <v>7.2058481428575474E-2</v>
      </c>
      <c r="AW190" s="4">
        <f t="shared" si="383"/>
        <v>1.9420129902475891</v>
      </c>
      <c r="AX190" s="4">
        <f t="shared" si="384"/>
        <v>5.4847511771800619</v>
      </c>
      <c r="AY190" s="4">
        <f t="shared" si="385"/>
        <v>4.5201415201596623E-2</v>
      </c>
      <c r="AZ190" s="4">
        <f t="shared" si="386"/>
        <v>18.465852891461807</v>
      </c>
      <c r="BA190" s="4">
        <f t="shared" si="387"/>
        <v>0.64593381301154207</v>
      </c>
      <c r="BB190" s="4">
        <f t="shared" si="388"/>
        <v>28.352178064724811</v>
      </c>
      <c r="BC190" s="4">
        <f t="shared" si="389"/>
        <v>386.37796502156135</v>
      </c>
      <c r="BD190" s="4">
        <f t="shared" si="390"/>
        <v>3.4924100377514075E-3</v>
      </c>
    </row>
    <row r="191" spans="1:108" s="4" customFormat="1" x14ac:dyDescent="0.25">
      <c r="A191" s="3">
        <v>182</v>
      </c>
      <c r="B191" s="3" t="s">
        <v>180</v>
      </c>
      <c r="C191" s="3">
        <v>8406.5</v>
      </c>
      <c r="D191" s="3">
        <v>0</v>
      </c>
      <c r="E191" s="4">
        <f t="shared" si="363"/>
        <v>4.778430896772794</v>
      </c>
      <c r="F191" s="4">
        <f t="shared" si="364"/>
        <v>7.3935805768187812E-2</v>
      </c>
      <c r="G191" s="4">
        <f t="shared" si="365"/>
        <v>250.62019081988367</v>
      </c>
      <c r="H191" s="4">
        <f t="shared" si="366"/>
        <v>4.5668524540299513</v>
      </c>
      <c r="I191" s="4">
        <f t="shared" si="367"/>
        <v>4.3993501286962422</v>
      </c>
      <c r="J191" s="4">
        <f t="shared" si="368"/>
        <v>37.105777740478516</v>
      </c>
      <c r="K191" s="3">
        <v>6</v>
      </c>
      <c r="L191" s="4">
        <f t="shared" si="369"/>
        <v>1.4200000166893005</v>
      </c>
      <c r="M191" s="3">
        <v>1</v>
      </c>
      <c r="N191" s="4">
        <f t="shared" si="370"/>
        <v>2.8400000333786011</v>
      </c>
      <c r="O191" s="3">
        <v>42.961006164550781</v>
      </c>
      <c r="P191" s="3">
        <v>37.105777740478516</v>
      </c>
      <c r="Q191" s="3">
        <v>45.039451599121094</v>
      </c>
      <c r="R191" s="3">
        <v>399.8612060546875</v>
      </c>
      <c r="S191" s="3">
        <v>388.62432861328125</v>
      </c>
      <c r="T191" s="3">
        <v>18.776960372924805</v>
      </c>
      <c r="U191" s="3">
        <v>26.40104866027832</v>
      </c>
      <c r="V191" s="3">
        <v>15.930990219116211</v>
      </c>
      <c r="W191" s="3">
        <v>22.399517059326172</v>
      </c>
      <c r="X191" s="3">
        <v>349.91326904296875</v>
      </c>
      <c r="Y191" s="3">
        <v>1699.64501953125</v>
      </c>
      <c r="Z191" s="3">
        <v>3.6921987533569336</v>
      </c>
      <c r="AA191" s="3">
        <v>73.558517456054688</v>
      </c>
      <c r="AB191" s="3">
        <v>-3.1219899654388428</v>
      </c>
      <c r="AC191" s="3">
        <v>0.3652878999710083</v>
      </c>
      <c r="AD191" s="3">
        <v>1</v>
      </c>
      <c r="AE191" s="3">
        <v>-0.21956524252891541</v>
      </c>
      <c r="AF191" s="3">
        <v>2.737391471862793</v>
      </c>
      <c r="AG191" s="3">
        <v>1</v>
      </c>
      <c r="AH191" s="3">
        <v>0</v>
      </c>
      <c r="AI191" s="3">
        <v>0.15999999642372131</v>
      </c>
      <c r="AJ191" s="3">
        <v>111115</v>
      </c>
      <c r="AK191" s="4">
        <f t="shared" si="371"/>
        <v>0.58318878173828115</v>
      </c>
      <c r="AL191" s="4">
        <f t="shared" si="372"/>
        <v>4.5668524540299514E-3</v>
      </c>
      <c r="AM191" s="4">
        <f t="shared" si="373"/>
        <v>310.25577774047849</v>
      </c>
      <c r="AN191" s="4">
        <f t="shared" si="374"/>
        <v>316.11100616455076</v>
      </c>
      <c r="AO191" s="4">
        <f t="shared" si="375"/>
        <v>271.94319704659574</v>
      </c>
      <c r="AP191" s="4">
        <f t="shared" si="376"/>
        <v>1.7244654183972852</v>
      </c>
      <c r="AQ191" s="4">
        <f t="shared" si="377"/>
        <v>6.341372127431474</v>
      </c>
      <c r="AR191" s="4">
        <f t="shared" si="378"/>
        <v>86.208536369971497</v>
      </c>
      <c r="AS191" s="4">
        <f t="shared" si="379"/>
        <v>59.807487709693177</v>
      </c>
      <c r="AT191" s="4">
        <f t="shared" si="380"/>
        <v>40.033391952514648</v>
      </c>
      <c r="AU191" s="4">
        <f t="shared" si="381"/>
        <v>7.4268890050041652</v>
      </c>
      <c r="AV191" s="4">
        <f t="shared" si="382"/>
        <v>7.2059819584431695E-2</v>
      </c>
      <c r="AW191" s="4">
        <f t="shared" si="383"/>
        <v>1.9420219987352321</v>
      </c>
      <c r="AX191" s="4">
        <f t="shared" si="384"/>
        <v>5.4848670062689333</v>
      </c>
      <c r="AY191" s="4">
        <f t="shared" si="385"/>
        <v>4.520225768346859E-2</v>
      </c>
      <c r="AZ191" s="4">
        <f t="shared" si="386"/>
        <v>18.435249681264171</v>
      </c>
      <c r="BA191" s="4">
        <f t="shared" si="387"/>
        <v>0.64489063696595017</v>
      </c>
      <c r="BB191" s="4">
        <f t="shared" si="388"/>
        <v>28.350708778363277</v>
      </c>
      <c r="BC191" s="4">
        <f t="shared" si="389"/>
        <v>386.35289141792003</v>
      </c>
      <c r="BD191" s="4">
        <f t="shared" si="390"/>
        <v>3.506429116519748E-3</v>
      </c>
    </row>
    <row r="192" spans="1:108" s="4" customFormat="1" x14ac:dyDescent="0.25">
      <c r="A192" s="3">
        <v>183</v>
      </c>
      <c r="B192" s="3" t="s">
        <v>181</v>
      </c>
      <c r="C192" s="3">
        <v>8407</v>
      </c>
      <c r="D192" s="3">
        <v>0</v>
      </c>
      <c r="E192" s="4">
        <f t="shared" si="363"/>
        <v>4.7984744481007384</v>
      </c>
      <c r="F192" s="4">
        <f t="shared" si="364"/>
        <v>7.3962310995576208E-2</v>
      </c>
      <c r="G192" s="4">
        <f t="shared" si="365"/>
        <v>250.24474072604829</v>
      </c>
      <c r="H192" s="4">
        <f t="shared" si="366"/>
        <v>4.5671704621402602</v>
      </c>
      <c r="I192" s="4">
        <f t="shared" si="367"/>
        <v>4.3981716705339418</v>
      </c>
      <c r="J192" s="4">
        <f t="shared" si="368"/>
        <v>37.102413177490234</v>
      </c>
      <c r="K192" s="3">
        <v>6</v>
      </c>
      <c r="L192" s="4">
        <f t="shared" si="369"/>
        <v>1.4200000166893005</v>
      </c>
      <c r="M192" s="3">
        <v>1</v>
      </c>
      <c r="N192" s="4">
        <f t="shared" si="370"/>
        <v>2.8400000333786011</v>
      </c>
      <c r="O192" s="3">
        <v>42.961536407470703</v>
      </c>
      <c r="P192" s="3">
        <v>37.102413177490234</v>
      </c>
      <c r="Q192" s="3">
        <v>45.039825439453125</v>
      </c>
      <c r="R192" s="3">
        <v>399.898193359375</v>
      </c>
      <c r="S192" s="3">
        <v>388.627197265625</v>
      </c>
      <c r="T192" s="3">
        <v>18.776872634887695</v>
      </c>
      <c r="U192" s="3">
        <v>26.401163101196289</v>
      </c>
      <c r="V192" s="3">
        <v>15.930527687072754</v>
      </c>
      <c r="W192" s="3">
        <v>22.399068832397461</v>
      </c>
      <c r="X192" s="3">
        <v>349.92831420898437</v>
      </c>
      <c r="Y192" s="3">
        <v>1699.6168212890625</v>
      </c>
      <c r="Z192" s="3">
        <v>3.7980737686157227</v>
      </c>
      <c r="AA192" s="3">
        <v>73.558761596679688</v>
      </c>
      <c r="AB192" s="3">
        <v>-3.1219899654388428</v>
      </c>
      <c r="AC192" s="3">
        <v>0.3652878999710083</v>
      </c>
      <c r="AD192" s="3">
        <v>1</v>
      </c>
      <c r="AE192" s="3">
        <v>-0.21956524252891541</v>
      </c>
      <c r="AF192" s="3">
        <v>2.737391471862793</v>
      </c>
      <c r="AG192" s="3">
        <v>1</v>
      </c>
      <c r="AH192" s="3">
        <v>0</v>
      </c>
      <c r="AI192" s="3">
        <v>0.15999999642372131</v>
      </c>
      <c r="AJ192" s="3">
        <v>111115</v>
      </c>
      <c r="AK192" s="4">
        <f t="shared" si="371"/>
        <v>0.58321385701497386</v>
      </c>
      <c r="AL192" s="4">
        <f t="shared" si="372"/>
        <v>4.5671704621402598E-3</v>
      </c>
      <c r="AM192" s="4">
        <f t="shared" si="373"/>
        <v>310.25241317749021</v>
      </c>
      <c r="AN192" s="4">
        <f t="shared" si="374"/>
        <v>316.11153640747068</v>
      </c>
      <c r="AO192" s="4">
        <f t="shared" si="375"/>
        <v>271.93868532794659</v>
      </c>
      <c r="AP192" s="4">
        <f t="shared" si="376"/>
        <v>1.7248463160631875</v>
      </c>
      <c r="AQ192" s="4">
        <f t="shared" si="377"/>
        <v>6.3402085329698963</v>
      </c>
      <c r="AR192" s="4">
        <f t="shared" si="378"/>
        <v>86.192431674326642</v>
      </c>
      <c r="AS192" s="4">
        <f t="shared" si="379"/>
        <v>59.791268573130353</v>
      </c>
      <c r="AT192" s="4">
        <f t="shared" si="380"/>
        <v>40.031974792480469</v>
      </c>
      <c r="AU192" s="4">
        <f t="shared" si="381"/>
        <v>7.426326871958798</v>
      </c>
      <c r="AV192" s="4">
        <f t="shared" si="382"/>
        <v>7.2084996603244494E-2</v>
      </c>
      <c r="AW192" s="4">
        <f t="shared" si="383"/>
        <v>1.9420368624359543</v>
      </c>
      <c r="AX192" s="4">
        <f t="shared" si="384"/>
        <v>5.4842900095228435</v>
      </c>
      <c r="AY192" s="4">
        <f t="shared" si="385"/>
        <v>4.5218108759719079E-2</v>
      </c>
      <c r="AZ192" s="4">
        <f t="shared" si="386"/>
        <v>18.407693223890305</v>
      </c>
      <c r="BA192" s="4">
        <f t="shared" si="387"/>
        <v>0.64391978350142876</v>
      </c>
      <c r="BB192" s="4">
        <f t="shared" si="388"/>
        <v>28.358014166728019</v>
      </c>
      <c r="BC192" s="4">
        <f t="shared" si="389"/>
        <v>386.3462323259065</v>
      </c>
      <c r="BD192" s="4">
        <f t="shared" si="390"/>
        <v>3.5221051738673474E-3</v>
      </c>
    </row>
    <row r="193" spans="1:108" s="4" customFormat="1" x14ac:dyDescent="0.25">
      <c r="A193" s="3">
        <v>184</v>
      </c>
      <c r="B193" s="3" t="s">
        <v>181</v>
      </c>
      <c r="C193" s="3">
        <v>8407.5</v>
      </c>
      <c r="D193" s="3">
        <v>0</v>
      </c>
      <c r="E193" s="4">
        <f t="shared" si="363"/>
        <v>4.8170299898850111</v>
      </c>
      <c r="F193" s="4">
        <f t="shared" si="364"/>
        <v>7.396716317793911E-2</v>
      </c>
      <c r="G193" s="4">
        <f t="shared" si="365"/>
        <v>249.8471533825097</v>
      </c>
      <c r="H193" s="4">
        <f t="shared" si="366"/>
        <v>4.5682030926652786</v>
      </c>
      <c r="I193" s="4">
        <f t="shared" si="367"/>
        <v>4.3988545336065998</v>
      </c>
      <c r="J193" s="4">
        <f t="shared" si="368"/>
        <v>37.104606628417969</v>
      </c>
      <c r="K193" s="3">
        <v>6</v>
      </c>
      <c r="L193" s="4">
        <f t="shared" si="369"/>
        <v>1.4200000166893005</v>
      </c>
      <c r="M193" s="3">
        <v>1</v>
      </c>
      <c r="N193" s="4">
        <f t="shared" si="370"/>
        <v>2.8400000333786011</v>
      </c>
      <c r="O193" s="3">
        <v>42.961944580078125</v>
      </c>
      <c r="P193" s="3">
        <v>37.104606628417969</v>
      </c>
      <c r="Q193" s="3">
        <v>45.039535522460938</v>
      </c>
      <c r="R193" s="3">
        <v>399.92181396484375</v>
      </c>
      <c r="S193" s="3">
        <v>388.6177978515625</v>
      </c>
      <c r="T193" s="3">
        <v>18.775810241699219</v>
      </c>
      <c r="U193" s="3">
        <v>26.402214050292969</v>
      </c>
      <c r="V193" s="3">
        <v>15.92927360534668</v>
      </c>
      <c r="W193" s="3">
        <v>22.399463653564453</v>
      </c>
      <c r="X193" s="3">
        <v>349.91006469726562</v>
      </c>
      <c r="Y193" s="3">
        <v>1699.61962890625</v>
      </c>
      <c r="Z193" s="3">
        <v>3.7734134197235107</v>
      </c>
      <c r="AA193" s="3">
        <v>73.558700561523438</v>
      </c>
      <c r="AB193" s="3">
        <v>-3.1219899654388428</v>
      </c>
      <c r="AC193" s="3">
        <v>0.3652878999710083</v>
      </c>
      <c r="AD193" s="3">
        <v>1</v>
      </c>
      <c r="AE193" s="3">
        <v>-0.21956524252891541</v>
      </c>
      <c r="AF193" s="3">
        <v>2.737391471862793</v>
      </c>
      <c r="AG193" s="3">
        <v>1</v>
      </c>
      <c r="AH193" s="3">
        <v>0</v>
      </c>
      <c r="AI193" s="3">
        <v>0.15999999642372131</v>
      </c>
      <c r="AJ193" s="3">
        <v>111115</v>
      </c>
      <c r="AK193" s="4">
        <f t="shared" si="371"/>
        <v>0.5831834411621093</v>
      </c>
      <c r="AL193" s="4">
        <f t="shared" si="372"/>
        <v>4.5682030926652789E-3</v>
      </c>
      <c r="AM193" s="4">
        <f t="shared" si="373"/>
        <v>310.25460662841795</v>
      </c>
      <c r="AN193" s="4">
        <f t="shared" si="374"/>
        <v>316.1119445800781</v>
      </c>
      <c r="AO193" s="4">
        <f t="shared" si="375"/>
        <v>271.93913454668655</v>
      </c>
      <c r="AP193" s="4">
        <f t="shared" si="376"/>
        <v>1.7240515984485414</v>
      </c>
      <c r="AQ193" s="4">
        <f t="shared" si="377"/>
        <v>6.3409670910933471</v>
      </c>
      <c r="AR193" s="4">
        <f t="shared" si="378"/>
        <v>86.202815475102824</v>
      </c>
      <c r="AS193" s="4">
        <f t="shared" si="379"/>
        <v>59.800601424809855</v>
      </c>
      <c r="AT193" s="4">
        <f t="shared" si="380"/>
        <v>40.033275604248047</v>
      </c>
      <c r="AU193" s="4">
        <f t="shared" si="381"/>
        <v>7.4268428527185186</v>
      </c>
      <c r="AV193" s="4">
        <f t="shared" si="382"/>
        <v>7.2089605587360481E-2</v>
      </c>
      <c r="AW193" s="4">
        <f t="shared" si="383"/>
        <v>1.9421125574867475</v>
      </c>
      <c r="AX193" s="4">
        <f t="shared" si="384"/>
        <v>5.4847302952317714</v>
      </c>
      <c r="AY193" s="4">
        <f t="shared" si="385"/>
        <v>4.5221010511898391E-2</v>
      </c>
      <c r="AZ193" s="4">
        <f t="shared" si="386"/>
        <v>18.378431941813048</v>
      </c>
      <c r="BA193" s="4">
        <f t="shared" si="387"/>
        <v>0.64291227721366995</v>
      </c>
      <c r="BB193" s="4">
        <f t="shared" si="388"/>
        <v>28.355147954748695</v>
      </c>
      <c r="BC193" s="4">
        <f t="shared" si="389"/>
        <v>386.32801249595866</v>
      </c>
      <c r="BD193" s="4">
        <f t="shared" si="390"/>
        <v>3.5355344072306926E-3</v>
      </c>
    </row>
    <row r="194" spans="1:108" s="4" customFormat="1" x14ac:dyDescent="0.25">
      <c r="A194" s="3">
        <v>185</v>
      </c>
      <c r="B194" s="3" t="s">
        <v>182</v>
      </c>
      <c r="C194" s="3">
        <v>8408</v>
      </c>
      <c r="D194" s="3">
        <v>0</v>
      </c>
      <c r="E194" s="4">
        <f t="shared" si="363"/>
        <v>4.824878188069035</v>
      </c>
      <c r="F194" s="4">
        <f t="shared" si="364"/>
        <v>7.3908516812347433E-2</v>
      </c>
      <c r="G194" s="4">
        <f t="shared" si="365"/>
        <v>249.59074076231701</v>
      </c>
      <c r="H194" s="4">
        <f t="shared" si="366"/>
        <v>4.5672470521167794</v>
      </c>
      <c r="I194" s="4">
        <f t="shared" si="367"/>
        <v>4.4012586944331948</v>
      </c>
      <c r="J194" s="4">
        <f t="shared" si="368"/>
        <v>37.111301422119141</v>
      </c>
      <c r="K194" s="3">
        <v>6</v>
      </c>
      <c r="L194" s="4">
        <f t="shared" si="369"/>
        <v>1.4200000166893005</v>
      </c>
      <c r="M194" s="3">
        <v>1</v>
      </c>
      <c r="N194" s="4">
        <f t="shared" si="370"/>
        <v>2.8400000333786011</v>
      </c>
      <c r="O194" s="3">
        <v>42.962291717529297</v>
      </c>
      <c r="P194" s="3">
        <v>37.111301422119141</v>
      </c>
      <c r="Q194" s="3">
        <v>45.040103912353516</v>
      </c>
      <c r="R194" s="3">
        <v>399.94012451171875</v>
      </c>
      <c r="S194" s="3">
        <v>388.62335205078125</v>
      </c>
      <c r="T194" s="3">
        <v>18.776300430297852</v>
      </c>
      <c r="U194" s="3">
        <v>26.401044845581055</v>
      </c>
      <c r="V194" s="3">
        <v>15.929379463195801</v>
      </c>
      <c r="W194" s="3">
        <v>22.398036956787109</v>
      </c>
      <c r="X194" s="3">
        <v>349.91339111328125</v>
      </c>
      <c r="Y194" s="3">
        <v>1699.5736083984375</v>
      </c>
      <c r="Z194" s="3">
        <v>3.8214423656463623</v>
      </c>
      <c r="AA194" s="3">
        <v>73.558609008789063</v>
      </c>
      <c r="AB194" s="3">
        <v>-3.1219899654388428</v>
      </c>
      <c r="AC194" s="3">
        <v>0.3652878999710083</v>
      </c>
      <c r="AD194" s="3">
        <v>1</v>
      </c>
      <c r="AE194" s="3">
        <v>-0.21956524252891541</v>
      </c>
      <c r="AF194" s="3">
        <v>2.737391471862793</v>
      </c>
      <c r="AG194" s="3">
        <v>1</v>
      </c>
      <c r="AH194" s="3">
        <v>0</v>
      </c>
      <c r="AI194" s="3">
        <v>0.15999999642372131</v>
      </c>
      <c r="AJ194" s="3">
        <v>111115</v>
      </c>
      <c r="AK194" s="4">
        <f t="shared" si="371"/>
        <v>0.58318898518880202</v>
      </c>
      <c r="AL194" s="4">
        <f t="shared" si="372"/>
        <v>4.5672470521167796E-3</v>
      </c>
      <c r="AM194" s="4">
        <f t="shared" si="373"/>
        <v>310.26130142211912</v>
      </c>
      <c r="AN194" s="4">
        <f t="shared" si="374"/>
        <v>316.11229171752927</v>
      </c>
      <c r="AO194" s="4">
        <f t="shared" si="375"/>
        <v>271.93177126560113</v>
      </c>
      <c r="AP194" s="4">
        <f t="shared" si="376"/>
        <v>1.7234916928652204</v>
      </c>
      <c r="AQ194" s="4">
        <f t="shared" si="377"/>
        <v>6.3432828296527974</v>
      </c>
      <c r="AR194" s="4">
        <f t="shared" si="378"/>
        <v>86.234404308744857</v>
      </c>
      <c r="AS194" s="4">
        <f t="shared" si="379"/>
        <v>59.833359463163802</v>
      </c>
      <c r="AT194" s="4">
        <f t="shared" si="380"/>
        <v>40.036796569824219</v>
      </c>
      <c r="AU194" s="4">
        <f t="shared" si="381"/>
        <v>7.4282396368759134</v>
      </c>
      <c r="AV194" s="4">
        <f t="shared" si="382"/>
        <v>7.2033897632194005E-2</v>
      </c>
      <c r="AW194" s="4">
        <f t="shared" si="383"/>
        <v>1.9420241352196026</v>
      </c>
      <c r="AX194" s="4">
        <f t="shared" si="384"/>
        <v>5.4862155016563108</v>
      </c>
      <c r="AY194" s="4">
        <f t="shared" si="385"/>
        <v>4.5185937650588426E-2</v>
      </c>
      <c r="AZ194" s="4">
        <f t="shared" si="386"/>
        <v>18.359547711949308</v>
      </c>
      <c r="BA194" s="4">
        <f t="shared" si="387"/>
        <v>0.64224329146773218</v>
      </c>
      <c r="BB194" s="4">
        <f t="shared" si="388"/>
        <v>28.339563458648918</v>
      </c>
      <c r="BC194" s="4">
        <f t="shared" si="389"/>
        <v>386.32983603763375</v>
      </c>
      <c r="BD194" s="4">
        <f t="shared" si="390"/>
        <v>3.5393316496972181E-3</v>
      </c>
    </row>
    <row r="195" spans="1:108" s="4" customFormat="1" x14ac:dyDescent="0.25">
      <c r="A195" s="3">
        <v>186</v>
      </c>
      <c r="B195" s="3" t="s">
        <v>182</v>
      </c>
      <c r="C195" s="3">
        <v>8408.5</v>
      </c>
      <c r="D195" s="3">
        <v>0</v>
      </c>
      <c r="E195" s="4">
        <f t="shared" si="363"/>
        <v>4.8082283810597017</v>
      </c>
      <c r="F195" s="4">
        <f t="shared" si="364"/>
        <v>7.3833602124140238E-2</v>
      </c>
      <c r="G195" s="4">
        <f t="shared" si="365"/>
        <v>249.82996462106513</v>
      </c>
      <c r="H195" s="4">
        <f t="shared" si="366"/>
        <v>4.5659488694371122</v>
      </c>
      <c r="I195" s="4">
        <f t="shared" si="367"/>
        <v>4.4042677616080939</v>
      </c>
      <c r="J195" s="4">
        <f t="shared" si="368"/>
        <v>37.119888305664063</v>
      </c>
      <c r="K195" s="3">
        <v>6</v>
      </c>
      <c r="L195" s="4">
        <f t="shared" si="369"/>
        <v>1.4200000166893005</v>
      </c>
      <c r="M195" s="3">
        <v>1</v>
      </c>
      <c r="N195" s="4">
        <f t="shared" si="370"/>
        <v>2.8400000333786011</v>
      </c>
      <c r="O195" s="3">
        <v>42.962806701660156</v>
      </c>
      <c r="P195" s="3">
        <v>37.119888305664063</v>
      </c>
      <c r="Q195" s="3">
        <v>45.040069580078125</v>
      </c>
      <c r="R195" s="3">
        <v>399.92266845703125</v>
      </c>
      <c r="S195" s="3">
        <v>388.63525390625</v>
      </c>
      <c r="T195" s="3">
        <v>18.777963638305664</v>
      </c>
      <c r="U195" s="3">
        <v>26.400520324707031</v>
      </c>
      <c r="V195" s="3">
        <v>15.930367469787598</v>
      </c>
      <c r="W195" s="3">
        <v>22.396997451782227</v>
      </c>
      <c r="X195" s="3">
        <v>349.91452026367187</v>
      </c>
      <c r="Y195" s="3">
        <v>1699.5616455078125</v>
      </c>
      <c r="Z195" s="3">
        <v>3.844836950302124</v>
      </c>
      <c r="AA195" s="3">
        <v>73.558639526367188</v>
      </c>
      <c r="AB195" s="3">
        <v>-3.1219899654388428</v>
      </c>
      <c r="AC195" s="3">
        <v>0.3652878999710083</v>
      </c>
      <c r="AD195" s="3">
        <v>1</v>
      </c>
      <c r="AE195" s="3">
        <v>-0.21956524252891541</v>
      </c>
      <c r="AF195" s="3">
        <v>2.737391471862793</v>
      </c>
      <c r="AG195" s="3">
        <v>1</v>
      </c>
      <c r="AH195" s="3">
        <v>0</v>
      </c>
      <c r="AI195" s="3">
        <v>0.15999999642372131</v>
      </c>
      <c r="AJ195" s="3">
        <v>111115</v>
      </c>
      <c r="AK195" s="4">
        <f t="shared" si="371"/>
        <v>0.58319086710611978</v>
      </c>
      <c r="AL195" s="4">
        <f t="shared" si="372"/>
        <v>4.5659488694371119E-3</v>
      </c>
      <c r="AM195" s="4">
        <f t="shared" si="373"/>
        <v>310.26988830566404</v>
      </c>
      <c r="AN195" s="4">
        <f t="shared" si="374"/>
        <v>316.11280670166013</v>
      </c>
      <c r="AO195" s="4">
        <f t="shared" si="375"/>
        <v>271.92985720314391</v>
      </c>
      <c r="AP195" s="4">
        <f t="shared" si="376"/>
        <v>1.7229091802508441</v>
      </c>
      <c r="AQ195" s="4">
        <f t="shared" si="377"/>
        <v>6.346254119481749</v>
      </c>
      <c r="AR195" s="4">
        <f t="shared" si="378"/>
        <v>86.274762017681496</v>
      </c>
      <c r="AS195" s="4">
        <f t="shared" si="379"/>
        <v>59.874241692974465</v>
      </c>
      <c r="AT195" s="4">
        <f t="shared" si="380"/>
        <v>40.041347503662109</v>
      </c>
      <c r="AU195" s="4">
        <f t="shared" si="381"/>
        <v>7.4300453517837584</v>
      </c>
      <c r="AV195" s="4">
        <f t="shared" si="382"/>
        <v>7.1962733198678991E-2</v>
      </c>
      <c r="AW195" s="4">
        <f t="shared" si="383"/>
        <v>1.9419863578736549</v>
      </c>
      <c r="AX195" s="4">
        <f t="shared" si="384"/>
        <v>5.4880589939101032</v>
      </c>
      <c r="AY195" s="4">
        <f t="shared" si="385"/>
        <v>4.5141133919911286E-2</v>
      </c>
      <c r="AZ195" s="4">
        <f t="shared" si="386"/>
        <v>18.377152310446</v>
      </c>
      <c r="BA195" s="4">
        <f t="shared" si="387"/>
        <v>0.64283917145954883</v>
      </c>
      <c r="BB195" s="4">
        <f t="shared" si="388"/>
        <v>28.320788880109081</v>
      </c>
      <c r="BC195" s="4">
        <f t="shared" si="389"/>
        <v>386.34965241394701</v>
      </c>
      <c r="BD195" s="4">
        <f t="shared" si="390"/>
        <v>3.5246005792038525E-3</v>
      </c>
    </row>
    <row r="196" spans="1:108" s="4" customFormat="1" x14ac:dyDescent="0.25">
      <c r="A196" s="3">
        <v>187</v>
      </c>
      <c r="B196" s="3" t="s">
        <v>183</v>
      </c>
      <c r="C196" s="3">
        <v>8409</v>
      </c>
      <c r="D196" s="3">
        <v>0</v>
      </c>
      <c r="E196" s="4">
        <f t="shared" si="363"/>
        <v>4.8186818948474972</v>
      </c>
      <c r="F196" s="4">
        <f t="shared" si="364"/>
        <v>7.3816238896533479E-2</v>
      </c>
      <c r="G196" s="4">
        <f t="shared" si="365"/>
        <v>249.57481664417131</v>
      </c>
      <c r="H196" s="4">
        <f t="shared" si="366"/>
        <v>4.5664607303621354</v>
      </c>
      <c r="I196" s="4">
        <f t="shared" si="367"/>
        <v>4.4057206920975576</v>
      </c>
      <c r="J196" s="4">
        <f t="shared" si="368"/>
        <v>37.124645233154297</v>
      </c>
      <c r="K196" s="3">
        <v>6</v>
      </c>
      <c r="L196" s="4">
        <f t="shared" si="369"/>
        <v>1.4200000166893005</v>
      </c>
      <c r="M196" s="3">
        <v>1</v>
      </c>
      <c r="N196" s="4">
        <f t="shared" si="370"/>
        <v>2.8400000333786011</v>
      </c>
      <c r="O196" s="3">
        <v>42.962730407714844</v>
      </c>
      <c r="P196" s="3">
        <v>37.124645233154297</v>
      </c>
      <c r="Q196" s="3">
        <v>45.039566040039062</v>
      </c>
      <c r="R196" s="3">
        <v>399.94046020507812</v>
      </c>
      <c r="S196" s="3">
        <v>388.63433837890625</v>
      </c>
      <c r="T196" s="3">
        <v>18.779415130615234</v>
      </c>
      <c r="U196" s="3">
        <v>26.403108596801758</v>
      </c>
      <c r="V196" s="3">
        <v>15.931690216064453</v>
      </c>
      <c r="W196" s="3">
        <v>22.399320602416992</v>
      </c>
      <c r="X196" s="3">
        <v>349.900634765625</v>
      </c>
      <c r="Y196" s="3">
        <v>1699.4681396484375</v>
      </c>
      <c r="Z196" s="3">
        <v>3.864494800567627</v>
      </c>
      <c r="AA196" s="3">
        <v>73.558761596679688</v>
      </c>
      <c r="AB196" s="3">
        <v>-3.1219899654388428</v>
      </c>
      <c r="AC196" s="3">
        <v>0.3652878999710083</v>
      </c>
      <c r="AD196" s="3">
        <v>1</v>
      </c>
      <c r="AE196" s="3">
        <v>-0.21956524252891541</v>
      </c>
      <c r="AF196" s="3">
        <v>2.737391471862793</v>
      </c>
      <c r="AG196" s="3">
        <v>1</v>
      </c>
      <c r="AH196" s="3">
        <v>0</v>
      </c>
      <c r="AI196" s="3">
        <v>0.15999999642372131</v>
      </c>
      <c r="AJ196" s="3">
        <v>111115</v>
      </c>
      <c r="AK196" s="4">
        <f t="shared" si="371"/>
        <v>0.58316772460937494</v>
      </c>
      <c r="AL196" s="4">
        <f t="shared" si="372"/>
        <v>4.5664607303621358E-3</v>
      </c>
      <c r="AM196" s="4">
        <f t="shared" si="373"/>
        <v>310.27464523315427</v>
      </c>
      <c r="AN196" s="4">
        <f t="shared" si="374"/>
        <v>316.11273040771482</v>
      </c>
      <c r="AO196" s="4">
        <f t="shared" si="375"/>
        <v>271.91489626597831</v>
      </c>
      <c r="AP196" s="4">
        <f t="shared" si="376"/>
        <v>1.7217349297675155</v>
      </c>
      <c r="AQ196" s="4">
        <f t="shared" si="377"/>
        <v>6.3479006627809422</v>
      </c>
      <c r="AR196" s="4">
        <f t="shared" si="378"/>
        <v>86.297002899345642</v>
      </c>
      <c r="AS196" s="4">
        <f t="shared" si="379"/>
        <v>59.893894302543885</v>
      </c>
      <c r="AT196" s="4">
        <f t="shared" si="380"/>
        <v>40.04368782043457</v>
      </c>
      <c r="AU196" s="4">
        <f t="shared" si="381"/>
        <v>7.4309740884175026</v>
      </c>
      <c r="AV196" s="4">
        <f t="shared" si="382"/>
        <v>7.194623865778281E-2</v>
      </c>
      <c r="AW196" s="4">
        <f t="shared" si="383"/>
        <v>1.9421799706833844</v>
      </c>
      <c r="AX196" s="4">
        <f t="shared" si="384"/>
        <v>5.488794117734118</v>
      </c>
      <c r="AY196" s="4">
        <f t="shared" si="385"/>
        <v>4.5130749326927427E-2</v>
      </c>
      <c r="AZ196" s="4">
        <f t="shared" si="386"/>
        <v>18.358414438063644</v>
      </c>
      <c r="BA196" s="4">
        <f t="shared" si="387"/>
        <v>0.64218416129982758</v>
      </c>
      <c r="BB196" s="4">
        <f t="shared" si="388"/>
        <v>28.31437084635763</v>
      </c>
      <c r="BC196" s="4">
        <f t="shared" si="389"/>
        <v>386.3437677867978</v>
      </c>
      <c r="BD196" s="4">
        <f t="shared" si="390"/>
        <v>3.5315166837797691E-3</v>
      </c>
      <c r="BE196" s="4">
        <f>AVERAGE(E182:E196)</f>
        <v>4.799871776018457</v>
      </c>
      <c r="BF196" s="4">
        <f t="shared" ref="BF196" si="544">AVERAGE(F182:F196)</f>
        <v>7.3979151788341857E-2</v>
      </c>
      <c r="BG196" s="4">
        <f t="shared" ref="BG196" si="545">AVERAGE(G182:G196)</f>
        <v>250.22519798406105</v>
      </c>
      <c r="BH196" s="4">
        <f t="shared" ref="BH196" si="546">AVERAGE(H182:H196)</f>
        <v>4.5683267850158069</v>
      </c>
      <c r="BI196" s="4">
        <f t="shared" ref="BI196" si="547">AVERAGE(I182:I196)</f>
        <v>4.3983017540449492</v>
      </c>
      <c r="BJ196" s="4">
        <f t="shared" ref="BJ196" si="548">AVERAGE(J182:J196)</f>
        <v>37.102850341796874</v>
      </c>
      <c r="BK196" s="4">
        <f t="shared" ref="BK196" si="549">AVERAGE(K182:K196)</f>
        <v>6</v>
      </c>
      <c r="BL196" s="4">
        <f t="shared" ref="BL196" si="550">AVERAGE(L182:L196)</f>
        <v>1.4200000166893005</v>
      </c>
      <c r="BM196" s="4">
        <f t="shared" ref="BM196" si="551">AVERAGE(M182:M196)</f>
        <v>1</v>
      </c>
      <c r="BN196" s="4">
        <f t="shared" ref="BN196" si="552">AVERAGE(N182:N196)</f>
        <v>2.8400000333786011</v>
      </c>
      <c r="BO196" s="4">
        <f t="shared" ref="BO196" si="553">AVERAGE(O182:O196)</f>
        <v>42.961907704671226</v>
      </c>
      <c r="BP196" s="4">
        <f t="shared" ref="BP196" si="554">AVERAGE(P182:P196)</f>
        <v>37.102850341796874</v>
      </c>
      <c r="BQ196" s="4">
        <f t="shared" ref="BQ196" si="555">AVERAGE(Q182:Q196)</f>
        <v>45.039957427978514</v>
      </c>
      <c r="BR196" s="4">
        <f t="shared" ref="BR196" si="556">AVERAGE(R182:R196)</f>
        <v>399.88861083984375</v>
      </c>
      <c r="BS196" s="4">
        <f t="shared" ref="BS196" si="557">AVERAGE(S182:S196)</f>
        <v>388.61436360677084</v>
      </c>
      <c r="BT196" s="4">
        <f t="shared" ref="BT196" si="558">AVERAGE(T182:T196)</f>
        <v>18.775147247314454</v>
      </c>
      <c r="BU196" s="4">
        <f t="shared" ref="BU196" si="559">AVERAGE(U182:U196)</f>
        <v>26.401490529378254</v>
      </c>
      <c r="BV196" s="4">
        <f t="shared" ref="BV196" si="560">AVERAGE(V182:V196)</f>
        <v>15.928735669453939</v>
      </c>
      <c r="BW196" s="4">
        <f t="shared" ref="BW196" si="561">AVERAGE(W182:W196)</f>
        <v>22.398884709676107</v>
      </c>
      <c r="BX196" s="4">
        <f t="shared" ref="BX196" si="562">AVERAGE(X182:X196)</f>
        <v>349.92257486979167</v>
      </c>
      <c r="BY196" s="4">
        <f t="shared" ref="BY196" si="563">AVERAGE(Y182:Y196)</f>
        <v>1699.6080973307292</v>
      </c>
      <c r="BZ196" s="4">
        <f t="shared" ref="BZ196" si="564">AVERAGE(Z182:Z196)</f>
        <v>3.7266930739084878</v>
      </c>
      <c r="CA196" s="4">
        <f t="shared" ref="CA196" si="565">AVERAGE(AA182:AA196)</f>
        <v>73.558675130208329</v>
      </c>
      <c r="CB196" s="4">
        <f t="shared" ref="CB196" si="566">AVERAGE(AB182:AB196)</f>
        <v>-3.1219899654388428</v>
      </c>
      <c r="CC196" s="4">
        <f t="shared" ref="CC196" si="567">AVERAGE(AC182:AC196)</f>
        <v>0.3652878999710083</v>
      </c>
      <c r="CD196" s="4">
        <f t="shared" ref="CD196" si="568">AVERAGE(AD182:AD196)</f>
        <v>1</v>
      </c>
      <c r="CE196" s="4">
        <f t="shared" ref="CE196" si="569">AVERAGE(AE182:AE196)</f>
        <v>-0.21956524252891541</v>
      </c>
      <c r="CF196" s="4">
        <f t="shared" ref="CF196" si="570">AVERAGE(AF182:AF196)</f>
        <v>2.737391471862793</v>
      </c>
      <c r="CG196" s="4">
        <f t="shared" ref="CG196" si="571">AVERAGE(AG182:AG196)</f>
        <v>1</v>
      </c>
      <c r="CH196" s="4">
        <f t="shared" ref="CH196" si="572">AVERAGE(AH182:AH196)</f>
        <v>0</v>
      </c>
      <c r="CI196" s="4">
        <f t="shared" ref="CI196" si="573">AVERAGE(AI182:AI196)</f>
        <v>0.15999999642372131</v>
      </c>
      <c r="CJ196" s="4">
        <f t="shared" ref="CJ196" si="574">AVERAGE(AJ182:AJ196)</f>
        <v>111115</v>
      </c>
      <c r="CK196" s="4">
        <f t="shared" ref="CK196" si="575">AVERAGE(AK182:AK196)</f>
        <v>0.58320429144965269</v>
      </c>
      <c r="CL196" s="4">
        <f t="shared" ref="CL196" si="576">AVERAGE(AL182:AL196)</f>
        <v>4.5683267850158077E-3</v>
      </c>
      <c r="CM196" s="4">
        <f t="shared" ref="CM196" si="577">AVERAGE(AM182:AM196)</f>
        <v>310.25285034179689</v>
      </c>
      <c r="CN196" s="4">
        <f t="shared" ref="CN196" si="578">AVERAGE(AN182:AN196)</f>
        <v>316.11190770467124</v>
      </c>
      <c r="CO196" s="4">
        <f t="shared" ref="CO196" si="579">AVERAGE(AO182:AO196)</f>
        <v>271.93728949464446</v>
      </c>
      <c r="CP196" s="4">
        <f t="shared" ref="CP196" si="580">AVERAGE(AP182:AP196)</f>
        <v>1.7242283131049858</v>
      </c>
      <c r="CQ196" s="4">
        <f t="shared" ref="CQ196" si="581">AVERAGE(AQ182:AQ196)</f>
        <v>6.3403604188728666</v>
      </c>
      <c r="CR196" s="4">
        <f t="shared" ref="CR196" si="582">AVERAGE(AR182:AR196)</f>
        <v>86.194597816922879</v>
      </c>
      <c r="CS196" s="4">
        <f t="shared" ref="CS196" si="583">AVERAGE(AS182:AS196)</f>
        <v>59.793107287544629</v>
      </c>
      <c r="CT196" s="4">
        <f t="shared" ref="CT196" si="584">AVERAGE(AT182:AT196)</f>
        <v>40.03237902323405</v>
      </c>
      <c r="CU196" s="4">
        <f t="shared" ref="CU196" si="585">AVERAGE(AU182:AU196)</f>
        <v>7.4264874188061993</v>
      </c>
      <c r="CV196" s="4">
        <f t="shared" ref="CV196" si="586">AVERAGE(AV182:AV196)</f>
        <v>7.2100991032842079E-2</v>
      </c>
      <c r="CW196" s="4">
        <f t="shared" ref="CW196" si="587">AVERAGE(AW182:AW196)</f>
        <v>1.9420586648279181</v>
      </c>
      <c r="CX196" s="4">
        <f t="shared" ref="CX196" si="588">AVERAGE(AX182:AX196)</f>
        <v>5.484428753978281</v>
      </c>
      <c r="CY196" s="4">
        <f t="shared" ref="CY196" si="589">AVERAGE(AY182:AY196)</f>
        <v>4.5228178831471712E-2</v>
      </c>
      <c r="CZ196" s="4">
        <f t="shared" ref="CZ196" si="590">AVERAGE(AZ182:AZ196)</f>
        <v>18.406234047805867</v>
      </c>
      <c r="DA196" s="4">
        <f t="shared" ref="DA196" si="591">AVERAGE(BA182:BA196)</f>
        <v>0.64389073159094723</v>
      </c>
      <c r="DB196" s="4">
        <f t="shared" ref="DB196" si="592">AVERAGE(BB182:BB196)</f>
        <v>28.357938072504513</v>
      </c>
      <c r="DC196" s="4">
        <f t="shared" ref="DC196" si="593">AVERAGE(BC182:BC196)</f>
        <v>386.33273444428238</v>
      </c>
      <c r="DD196" s="4">
        <f t="shared" ref="DD196" si="594">AVERAGE(BD182:BD196)</f>
        <v>3.5232448789913255E-3</v>
      </c>
    </row>
    <row r="197" spans="1:108" x14ac:dyDescent="0.25">
      <c r="A197" s="1">
        <v>188</v>
      </c>
      <c r="B197" s="1" t="s">
        <v>184</v>
      </c>
      <c r="C197" s="1">
        <v>8962</v>
      </c>
      <c r="D197" s="1">
        <v>0</v>
      </c>
      <c r="E197">
        <f t="shared" si="363"/>
        <v>3.4730594631153457</v>
      </c>
      <c r="F197">
        <f t="shared" si="364"/>
        <v>8.7449584757232468E-2</v>
      </c>
      <c r="G197">
        <f t="shared" si="365"/>
        <v>284.60498986220153</v>
      </c>
      <c r="H197">
        <f t="shared" si="366"/>
        <v>6.1776070077361833</v>
      </c>
      <c r="I197">
        <f t="shared" si="367"/>
        <v>5.0144955035131114</v>
      </c>
      <c r="J197">
        <f t="shared" si="368"/>
        <v>39.452991485595703</v>
      </c>
      <c r="K197" s="1">
        <v>6</v>
      </c>
      <c r="L197">
        <f t="shared" si="369"/>
        <v>1.4200000166893005</v>
      </c>
      <c r="M197" s="1">
        <v>1</v>
      </c>
      <c r="N197">
        <f t="shared" si="370"/>
        <v>2.8400000333786011</v>
      </c>
      <c r="O197" s="1">
        <v>47.318016052246094</v>
      </c>
      <c r="P197" s="1">
        <v>39.452991485595703</v>
      </c>
      <c r="Q197" s="1">
        <v>49.720775604248047</v>
      </c>
      <c r="R197" s="1">
        <v>398.96328735351562</v>
      </c>
      <c r="S197" s="1">
        <v>388.88943481445312</v>
      </c>
      <c r="T197" s="1">
        <v>19.430919647216797</v>
      </c>
      <c r="U197" s="1">
        <v>29.708147048950195</v>
      </c>
      <c r="V197" s="1">
        <v>13.170575141906738</v>
      </c>
      <c r="W197" s="1">
        <v>20.136634826660156</v>
      </c>
      <c r="X197" s="1">
        <v>349.94351196289062</v>
      </c>
      <c r="Y197" s="1">
        <v>1700.400390625</v>
      </c>
      <c r="Z197" s="1">
        <v>4.1957950592041016</v>
      </c>
      <c r="AA197" s="1">
        <v>73.55670166015625</v>
      </c>
      <c r="AB197" s="1">
        <v>-3.3192250728607178</v>
      </c>
      <c r="AC197" s="1">
        <v>0.26768314838409424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371"/>
        <v>0.58323918660481766</v>
      </c>
      <c r="AL197">
        <f t="shared" si="372"/>
        <v>6.1776070077361831E-3</v>
      </c>
      <c r="AM197">
        <f t="shared" si="373"/>
        <v>312.60299148559568</v>
      </c>
      <c r="AN197">
        <f t="shared" si="374"/>
        <v>320.46801605224607</v>
      </c>
      <c r="AO197">
        <f t="shared" si="375"/>
        <v>272.06405641889432</v>
      </c>
      <c r="AP197">
        <f t="shared" si="376"/>
        <v>1.2435883407175619</v>
      </c>
      <c r="AQ197">
        <f t="shared" si="377"/>
        <v>7.1997288128687922</v>
      </c>
      <c r="AR197">
        <f t="shared" si="378"/>
        <v>97.879984425249148</v>
      </c>
      <c r="AS197">
        <f t="shared" si="379"/>
        <v>68.171837376298953</v>
      </c>
      <c r="AT197">
        <f t="shared" si="380"/>
        <v>43.385503768920898</v>
      </c>
      <c r="AU197">
        <f t="shared" si="381"/>
        <v>8.8643251663885767</v>
      </c>
      <c r="AV197">
        <f t="shared" si="382"/>
        <v>8.48372665718619E-2</v>
      </c>
      <c r="AW197">
        <f t="shared" si="383"/>
        <v>2.1852333093556808</v>
      </c>
      <c r="AX197">
        <f t="shared" si="384"/>
        <v>6.6790918570328959</v>
      </c>
      <c r="AY197">
        <f t="shared" si="385"/>
        <v>5.3251962979089726E-2</v>
      </c>
      <c r="AZ197">
        <f t="shared" si="386"/>
        <v>20.934604330285751</v>
      </c>
      <c r="BA197">
        <f t="shared" si="387"/>
        <v>0.73184037513899602</v>
      </c>
      <c r="BB197">
        <f t="shared" si="388"/>
        <v>27.828017734979205</v>
      </c>
      <c r="BC197">
        <f t="shared" si="389"/>
        <v>387.23850868061504</v>
      </c>
      <c r="BD197">
        <f t="shared" si="390"/>
        <v>2.4958354649052849E-3</v>
      </c>
    </row>
    <row r="198" spans="1:108" x14ac:dyDescent="0.25">
      <c r="A198" s="1">
        <v>189</v>
      </c>
      <c r="B198" s="1" t="s">
        <v>184</v>
      </c>
      <c r="C198" s="1">
        <v>8962.5</v>
      </c>
      <c r="D198" s="1">
        <v>0</v>
      </c>
      <c r="E198">
        <f t="shared" si="363"/>
        <v>3.4895513330482975</v>
      </c>
      <c r="F198">
        <f t="shared" si="364"/>
        <v>8.7491810532828035E-2</v>
      </c>
      <c r="G198">
        <f t="shared" si="365"/>
        <v>284.34303875139915</v>
      </c>
      <c r="H198">
        <f t="shared" si="366"/>
        <v>6.1779998316722819</v>
      </c>
      <c r="I198">
        <f t="shared" si="367"/>
        <v>5.0125280304009667</v>
      </c>
      <c r="J198">
        <f t="shared" si="368"/>
        <v>39.448131561279297</v>
      </c>
      <c r="K198" s="1">
        <v>6</v>
      </c>
      <c r="L198">
        <f t="shared" si="369"/>
        <v>1.4200000166893005</v>
      </c>
      <c r="M198" s="1">
        <v>1</v>
      </c>
      <c r="N198">
        <f t="shared" si="370"/>
        <v>2.8400000333786011</v>
      </c>
      <c r="O198" s="1">
        <v>47.317996978759766</v>
      </c>
      <c r="P198" s="1">
        <v>39.448131561279297</v>
      </c>
      <c r="Q198" s="1">
        <v>49.720405578613281</v>
      </c>
      <c r="R198" s="1">
        <v>398.97634887695312</v>
      </c>
      <c r="S198" s="1">
        <v>388.87442016601562</v>
      </c>
      <c r="T198" s="1">
        <v>19.431844711303711</v>
      </c>
      <c r="U198" s="1">
        <v>29.709403991699219</v>
      </c>
      <c r="V198" s="1">
        <v>13.171205520629883</v>
      </c>
      <c r="W198" s="1">
        <v>20.137496948242188</v>
      </c>
      <c r="X198" s="1">
        <v>349.95401000976563</v>
      </c>
      <c r="Y198" s="1">
        <v>1700.4039306640625</v>
      </c>
      <c r="Z198" s="1">
        <v>4.1847081184387207</v>
      </c>
      <c r="AA198" s="1">
        <v>73.556655883789063</v>
      </c>
      <c r="AB198" s="1">
        <v>-3.3192250728607178</v>
      </c>
      <c r="AC198" s="1">
        <v>0.26768314838409424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371"/>
        <v>0.58325668334960934</v>
      </c>
      <c r="AL198">
        <f t="shared" si="372"/>
        <v>6.1779998316722822E-3</v>
      </c>
      <c r="AM198">
        <f t="shared" si="373"/>
        <v>312.59813156127927</v>
      </c>
      <c r="AN198">
        <f t="shared" si="374"/>
        <v>320.46799697875974</v>
      </c>
      <c r="AO198">
        <f t="shared" si="375"/>
        <v>272.06462282513166</v>
      </c>
      <c r="AP198">
        <f t="shared" si="376"/>
        <v>1.2441421200779195</v>
      </c>
      <c r="AQ198">
        <f t="shared" si="377"/>
        <v>7.1978524363308551</v>
      </c>
      <c r="AR198">
        <f t="shared" si="378"/>
        <v>97.854536069483942</v>
      </c>
      <c r="AS198">
        <f t="shared" si="379"/>
        <v>68.145132077784723</v>
      </c>
      <c r="AT198">
        <f t="shared" si="380"/>
        <v>43.383064270019531</v>
      </c>
      <c r="AU198">
        <f t="shared" si="381"/>
        <v>8.8631973204461012</v>
      </c>
      <c r="AV198">
        <f t="shared" si="382"/>
        <v>8.487700669443897E-2</v>
      </c>
      <c r="AW198">
        <f t="shared" si="383"/>
        <v>2.1853244059298884</v>
      </c>
      <c r="AX198">
        <f t="shared" si="384"/>
        <v>6.6778729145162128</v>
      </c>
      <c r="AY198">
        <f t="shared" si="385"/>
        <v>5.3277015300257864E-2</v>
      </c>
      <c r="AZ198">
        <f t="shared" si="386"/>
        <v>20.915323054387567</v>
      </c>
      <c r="BA198">
        <f t="shared" si="387"/>
        <v>0.73119501825296029</v>
      </c>
      <c r="BB198">
        <f t="shared" si="388"/>
        <v>27.839501282693323</v>
      </c>
      <c r="BC198">
        <f t="shared" si="389"/>
        <v>387.2156545870551</v>
      </c>
      <c r="BD198">
        <f t="shared" si="390"/>
        <v>2.5088698677749681E-3</v>
      </c>
    </row>
    <row r="199" spans="1:108" x14ac:dyDescent="0.25">
      <c r="A199" s="1">
        <v>190</v>
      </c>
      <c r="B199" s="1" t="s">
        <v>184</v>
      </c>
      <c r="C199" s="1">
        <v>8962.5</v>
      </c>
      <c r="D199" s="1">
        <v>0</v>
      </c>
      <c r="E199">
        <f t="shared" si="363"/>
        <v>3.4895513330482975</v>
      </c>
      <c r="F199">
        <f t="shared" si="364"/>
        <v>8.7491810532828035E-2</v>
      </c>
      <c r="G199">
        <f t="shared" si="365"/>
        <v>284.34303875139915</v>
      </c>
      <c r="H199">
        <f t="shared" si="366"/>
        <v>6.1779998316722819</v>
      </c>
      <c r="I199">
        <f t="shared" si="367"/>
        <v>5.0125280304009667</v>
      </c>
      <c r="J199">
        <f t="shared" si="368"/>
        <v>39.448131561279297</v>
      </c>
      <c r="K199" s="1">
        <v>6</v>
      </c>
      <c r="L199">
        <f t="shared" si="369"/>
        <v>1.4200000166893005</v>
      </c>
      <c r="M199" s="1">
        <v>1</v>
      </c>
      <c r="N199">
        <f t="shared" si="370"/>
        <v>2.8400000333786011</v>
      </c>
      <c r="O199" s="1">
        <v>47.317996978759766</v>
      </c>
      <c r="P199" s="1">
        <v>39.448131561279297</v>
      </c>
      <c r="Q199" s="1">
        <v>49.720405578613281</v>
      </c>
      <c r="R199" s="1">
        <v>398.97634887695312</v>
      </c>
      <c r="S199" s="1">
        <v>388.87442016601562</v>
      </c>
      <c r="T199" s="1">
        <v>19.431844711303711</v>
      </c>
      <c r="U199" s="1">
        <v>29.709403991699219</v>
      </c>
      <c r="V199" s="1">
        <v>13.171205520629883</v>
      </c>
      <c r="W199" s="1">
        <v>20.137496948242188</v>
      </c>
      <c r="X199" s="1">
        <v>349.95401000976563</v>
      </c>
      <c r="Y199" s="1">
        <v>1700.4039306640625</v>
      </c>
      <c r="Z199" s="1">
        <v>4.1847081184387207</v>
      </c>
      <c r="AA199" s="1">
        <v>73.556655883789063</v>
      </c>
      <c r="AB199" s="1">
        <v>-3.3192250728607178</v>
      </c>
      <c r="AC199" s="1">
        <v>0.26768314838409424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371"/>
        <v>0.58325668334960934</v>
      </c>
      <c r="AL199">
        <f t="shared" si="372"/>
        <v>6.1779998316722822E-3</v>
      </c>
      <c r="AM199">
        <f t="shared" si="373"/>
        <v>312.59813156127927</v>
      </c>
      <c r="AN199">
        <f t="shared" si="374"/>
        <v>320.46799697875974</v>
      </c>
      <c r="AO199">
        <f t="shared" si="375"/>
        <v>272.06462282513166</v>
      </c>
      <c r="AP199">
        <f t="shared" si="376"/>
        <v>1.2441421200779195</v>
      </c>
      <c r="AQ199">
        <f t="shared" si="377"/>
        <v>7.1978524363308551</v>
      </c>
      <c r="AR199">
        <f t="shared" si="378"/>
        <v>97.854536069483942</v>
      </c>
      <c r="AS199">
        <f t="shared" si="379"/>
        <v>68.145132077784723</v>
      </c>
      <c r="AT199">
        <f t="shared" si="380"/>
        <v>43.383064270019531</v>
      </c>
      <c r="AU199">
        <f t="shared" si="381"/>
        <v>8.8631973204461012</v>
      </c>
      <c r="AV199">
        <f t="shared" si="382"/>
        <v>8.487700669443897E-2</v>
      </c>
      <c r="AW199">
        <f t="shared" si="383"/>
        <v>2.1853244059298884</v>
      </c>
      <c r="AX199">
        <f t="shared" si="384"/>
        <v>6.6778729145162128</v>
      </c>
      <c r="AY199">
        <f t="shared" si="385"/>
        <v>5.3277015300257864E-2</v>
      </c>
      <c r="AZ199">
        <f t="shared" si="386"/>
        <v>20.915323054387567</v>
      </c>
      <c r="BA199">
        <f t="shared" si="387"/>
        <v>0.73119501825296029</v>
      </c>
      <c r="BB199">
        <f t="shared" si="388"/>
        <v>27.839501282693323</v>
      </c>
      <c r="BC199">
        <f t="shared" si="389"/>
        <v>387.2156545870551</v>
      </c>
      <c r="BD199">
        <f t="shared" si="390"/>
        <v>2.5088698677749681E-3</v>
      </c>
    </row>
    <row r="200" spans="1:108" x14ac:dyDescent="0.25">
      <c r="A200" s="1">
        <v>191</v>
      </c>
      <c r="B200" s="1" t="s">
        <v>185</v>
      </c>
      <c r="C200" s="1">
        <v>8963</v>
      </c>
      <c r="D200" s="1">
        <v>0</v>
      </c>
      <c r="E200">
        <f t="shared" si="363"/>
        <v>3.5079588510544006</v>
      </c>
      <c r="F200">
        <f t="shared" si="364"/>
        <v>8.7538722687777071E-2</v>
      </c>
      <c r="G200">
        <f t="shared" si="365"/>
        <v>284.04830182238055</v>
      </c>
      <c r="H200">
        <f t="shared" si="366"/>
        <v>6.1799032616085112</v>
      </c>
      <c r="I200">
        <f t="shared" si="367"/>
        <v>5.0114946708073482</v>
      </c>
      <c r="J200">
        <f t="shared" si="368"/>
        <v>39.446174621582031</v>
      </c>
      <c r="K200" s="1">
        <v>6</v>
      </c>
      <c r="L200">
        <f t="shared" si="369"/>
        <v>1.4200000166893005</v>
      </c>
      <c r="M200" s="1">
        <v>1</v>
      </c>
      <c r="N200">
        <f t="shared" si="370"/>
        <v>2.8400000333786011</v>
      </c>
      <c r="O200" s="1">
        <v>47.317989349365234</v>
      </c>
      <c r="P200" s="1">
        <v>39.446174621582031</v>
      </c>
      <c r="Q200" s="1">
        <v>49.720836639404297</v>
      </c>
      <c r="R200" s="1">
        <v>398.99984741210937</v>
      </c>
      <c r="S200" s="1">
        <v>388.86480712890625</v>
      </c>
      <c r="T200" s="1">
        <v>19.432041168212891</v>
      </c>
      <c r="U200" s="1">
        <v>29.713117599487305</v>
      </c>
      <c r="V200" s="1">
        <v>13.17137336730957</v>
      </c>
      <c r="W200" s="1">
        <v>20.140066146850586</v>
      </c>
      <c r="X200" s="1">
        <v>349.94073486328125</v>
      </c>
      <c r="Y200" s="1">
        <v>1700.3916015625</v>
      </c>
      <c r="Z200" s="1">
        <v>4.1453285217285156</v>
      </c>
      <c r="AA200" s="1">
        <v>73.556816101074219</v>
      </c>
      <c r="AB200" s="1">
        <v>-3.3192250728607178</v>
      </c>
      <c r="AC200" s="1">
        <v>0.26768314838409424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371"/>
        <v>0.58323455810546876</v>
      </c>
      <c r="AL200">
        <f t="shared" si="372"/>
        <v>6.1799032616085114E-3</v>
      </c>
      <c r="AM200">
        <f t="shared" si="373"/>
        <v>312.59617462158201</v>
      </c>
      <c r="AN200">
        <f t="shared" si="374"/>
        <v>320.46798934936521</v>
      </c>
      <c r="AO200">
        <f t="shared" si="375"/>
        <v>272.06265016892576</v>
      </c>
      <c r="AP200">
        <f t="shared" si="376"/>
        <v>1.2434461827204293</v>
      </c>
      <c r="AQ200">
        <f t="shared" si="377"/>
        <v>7.1970969978624275</v>
      </c>
      <c r="AR200">
        <f t="shared" si="378"/>
        <v>97.844052792781511</v>
      </c>
      <c r="AS200">
        <f t="shared" si="379"/>
        <v>68.130935193294206</v>
      </c>
      <c r="AT200">
        <f t="shared" si="380"/>
        <v>43.382081985473633</v>
      </c>
      <c r="AU200">
        <f t="shared" si="381"/>
        <v>8.8627432189467594</v>
      </c>
      <c r="AV200">
        <f t="shared" si="382"/>
        <v>8.4921155984713503E-2</v>
      </c>
      <c r="AW200">
        <f t="shared" si="383"/>
        <v>2.1856023270550797</v>
      </c>
      <c r="AX200">
        <f t="shared" si="384"/>
        <v>6.6771408918916801</v>
      </c>
      <c r="AY200">
        <f t="shared" si="385"/>
        <v>5.3304847295840341E-2</v>
      </c>
      <c r="AZ200">
        <f t="shared" si="386"/>
        <v>20.893688700971271</v>
      </c>
      <c r="BA200">
        <f t="shared" si="387"/>
        <v>0.73045515206065004</v>
      </c>
      <c r="BB200">
        <f t="shared" si="388"/>
        <v>27.848221914557204</v>
      </c>
      <c r="BC200">
        <f t="shared" si="389"/>
        <v>387.19729149747525</v>
      </c>
      <c r="BD200">
        <f t="shared" si="390"/>
        <v>2.5230139439633729E-3</v>
      </c>
    </row>
    <row r="201" spans="1:108" x14ac:dyDescent="0.25">
      <c r="A201" s="1">
        <v>192</v>
      </c>
      <c r="B201" s="1" t="s">
        <v>185</v>
      </c>
      <c r="C201" s="1">
        <v>8963.5</v>
      </c>
      <c r="D201" s="1">
        <v>0</v>
      </c>
      <c r="E201">
        <f t="shared" si="363"/>
        <v>3.5177701395253709</v>
      </c>
      <c r="F201">
        <f t="shared" si="364"/>
        <v>8.7583052786354532E-2</v>
      </c>
      <c r="G201">
        <f t="shared" si="365"/>
        <v>283.93232001745457</v>
      </c>
      <c r="H201">
        <f t="shared" si="366"/>
        <v>6.1791686087483999</v>
      </c>
      <c r="I201">
        <f t="shared" si="367"/>
        <v>5.0085238051606016</v>
      </c>
      <c r="J201">
        <f t="shared" si="368"/>
        <v>39.438495635986328</v>
      </c>
      <c r="K201" s="1">
        <v>6</v>
      </c>
      <c r="L201">
        <f t="shared" si="369"/>
        <v>1.4200000166893005</v>
      </c>
      <c r="M201" s="1">
        <v>1</v>
      </c>
      <c r="N201">
        <f t="shared" si="370"/>
        <v>2.8400000333786011</v>
      </c>
      <c r="O201" s="1">
        <v>47.317916870117188</v>
      </c>
      <c r="P201" s="1">
        <v>39.438495635986328</v>
      </c>
      <c r="Q201" s="1">
        <v>49.720748901367188</v>
      </c>
      <c r="R201" s="1">
        <v>399.02194213867187</v>
      </c>
      <c r="S201" s="1">
        <v>388.87005615234375</v>
      </c>
      <c r="T201" s="1">
        <v>19.433023452758789</v>
      </c>
      <c r="U201" s="1">
        <v>29.713338851928711</v>
      </c>
      <c r="V201" s="1">
        <v>13.172033309936523</v>
      </c>
      <c r="W201" s="1">
        <v>20.140205383300781</v>
      </c>
      <c r="X201" s="1">
        <v>349.92495727539062</v>
      </c>
      <c r="Y201" s="1">
        <v>1700.4427490234375</v>
      </c>
      <c r="Z201" s="1">
        <v>4.0517749786376953</v>
      </c>
      <c r="AA201" s="1">
        <v>73.556510925292969</v>
      </c>
      <c r="AB201" s="1">
        <v>-3.3192250728607178</v>
      </c>
      <c r="AC201" s="1">
        <v>0.26768314838409424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371"/>
        <v>0.58320826212565102</v>
      </c>
      <c r="AL201">
        <f t="shared" si="372"/>
        <v>6.1791686087484003E-3</v>
      </c>
      <c r="AM201">
        <f t="shared" si="373"/>
        <v>312.58849563598631</v>
      </c>
      <c r="AN201">
        <f t="shared" si="374"/>
        <v>320.46791687011716</v>
      </c>
      <c r="AO201">
        <f t="shared" si="375"/>
        <v>272.07083376249284</v>
      </c>
      <c r="AP201">
        <f t="shared" si="376"/>
        <v>1.2450925367619656</v>
      </c>
      <c r="AQ201">
        <f t="shared" si="377"/>
        <v>7.1941333390494275</v>
      </c>
      <c r="AR201">
        <f t="shared" si="378"/>
        <v>97.804167823513083</v>
      </c>
      <c r="AS201">
        <f t="shared" si="379"/>
        <v>68.090828971584372</v>
      </c>
      <c r="AT201">
        <f t="shared" si="380"/>
        <v>43.378206253051758</v>
      </c>
      <c r="AU201">
        <f t="shared" si="381"/>
        <v>8.8609516983463159</v>
      </c>
      <c r="AV201">
        <f t="shared" si="382"/>
        <v>8.496287398711648E-2</v>
      </c>
      <c r="AW201">
        <f t="shared" si="383"/>
        <v>2.1856095338888264</v>
      </c>
      <c r="AX201">
        <f t="shared" si="384"/>
        <v>6.67534216445749</v>
      </c>
      <c r="AY201">
        <f t="shared" si="385"/>
        <v>5.3331146706761923E-2</v>
      </c>
      <c r="AZ201">
        <f t="shared" si="386"/>
        <v>20.885070799407679</v>
      </c>
      <c r="BA201">
        <f t="shared" si="387"/>
        <v>0.73014703890242771</v>
      </c>
      <c r="BB201">
        <f t="shared" si="388"/>
        <v>27.863908959606288</v>
      </c>
      <c r="BC201">
        <f t="shared" si="389"/>
        <v>387.19787670426479</v>
      </c>
      <c r="BD201">
        <f t="shared" si="390"/>
        <v>2.5314918496679045E-3</v>
      </c>
    </row>
    <row r="202" spans="1:108" x14ac:dyDescent="0.25">
      <c r="A202" s="1">
        <v>193</v>
      </c>
      <c r="B202" s="1" t="s">
        <v>186</v>
      </c>
      <c r="C202" s="1">
        <v>8964.5</v>
      </c>
      <c r="D202" s="1">
        <v>0</v>
      </c>
      <c r="E202">
        <f t="shared" ref="E202:E211" si="595">(R202-S202*(1000-T202)/(1000-U202))*AK202</f>
        <v>3.5580066626625837</v>
      </c>
      <c r="F202">
        <f t="shared" ref="F202:F211" si="596">IF(AV202&lt;&gt;0,1/(1/AV202-1/N202),0)</f>
        <v>8.7704080959778982E-2</v>
      </c>
      <c r="G202">
        <f t="shared" ref="G202:G211" si="597">((AY202-AL202/2)*S202-E202)/(AY202+AL202/2)</f>
        <v>283.31428702741567</v>
      </c>
      <c r="H202">
        <f t="shared" ref="H202:H211" si="598">AL202*1000</f>
        <v>6.1800442587623978</v>
      </c>
      <c r="I202">
        <f t="shared" ref="I202:I211" si="599">(AQ202-AW202)</f>
        <v>5.0027301930559673</v>
      </c>
      <c r="J202">
        <f t="shared" ref="J202:J211" si="600">(P202+AP202*D202)</f>
        <v>39.424179077148438</v>
      </c>
      <c r="K202" s="1">
        <v>6</v>
      </c>
      <c r="L202">
        <f t="shared" ref="L202:L265" si="601">(K202*AE202+AF202)</f>
        <v>1.4200000166893005</v>
      </c>
      <c r="M202" s="1">
        <v>1</v>
      </c>
      <c r="N202">
        <f t="shared" ref="N202:N265" si="602">L202*(M202+1)*(M202+1)/(M202*M202+1)</f>
        <v>2.8400000333786011</v>
      </c>
      <c r="O202" s="1">
        <v>47.318271636962891</v>
      </c>
      <c r="P202" s="1">
        <v>39.424179077148438</v>
      </c>
      <c r="Q202" s="1">
        <v>49.721176147460938</v>
      </c>
      <c r="R202" s="1">
        <v>399.052734375</v>
      </c>
      <c r="S202" s="1">
        <v>388.83193969726562</v>
      </c>
      <c r="T202" s="1">
        <v>19.435489654541016</v>
      </c>
      <c r="U202" s="1">
        <v>29.716958999633789</v>
      </c>
      <c r="V202" s="1">
        <v>13.173495292663574</v>
      </c>
      <c r="W202" s="1">
        <v>20.142337799072266</v>
      </c>
      <c r="X202" s="1">
        <v>349.9339599609375</v>
      </c>
      <c r="Y202" s="1">
        <v>1700.4376220703125</v>
      </c>
      <c r="Z202" s="1">
        <v>4.1810164451599121</v>
      </c>
      <c r="AA202" s="1">
        <v>73.556671142578125</v>
      </c>
      <c r="AB202" s="1">
        <v>-3.3192250728607178</v>
      </c>
      <c r="AC202" s="1">
        <v>0.26768314838409424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ref="AK202:AK211" si="603">X202*0.000001/(K202*0.0001)</f>
        <v>0.58322326660156243</v>
      </c>
      <c r="AL202">
        <f t="shared" ref="AL202:AL265" si="604">(U202-T202)/(1000-U202)*AK202</f>
        <v>6.1800442587623978E-3</v>
      </c>
      <c r="AM202">
        <f t="shared" ref="AM202:AM211" si="605">(P202+273.15)</f>
        <v>312.57417907714841</v>
      </c>
      <c r="AN202">
        <f t="shared" ref="AN202:AN211" si="606">(O202+273.15)</f>
        <v>320.46827163696287</v>
      </c>
      <c r="AO202">
        <f t="shared" ref="AO202:AO211" si="607">(Y202*AG202+Z202*AH202)*AI202</f>
        <v>272.07001345001117</v>
      </c>
      <c r="AP202">
        <f t="shared" ref="AP202:AP265" si="608">((AO202+0.00000010773*(AN202^4-AM202^4))-AL202*44100)/(L202*51.4+0.00000043092*AM202^3)</f>
        <v>1.2469064549739455</v>
      </c>
      <c r="AQ202">
        <f t="shared" ref="AQ202:AQ211" si="609">0.61365*EXP(17.502*J202/(240.97+J202))</f>
        <v>7.1886107735495068</v>
      </c>
      <c r="AR202">
        <f t="shared" ref="AR202:AR265" si="610">AQ202*1000/AA202</f>
        <v>97.728875734676834</v>
      </c>
      <c r="AS202">
        <f t="shared" ref="AS202:AS265" si="611">(AR202-U202)</f>
        <v>68.011916735043044</v>
      </c>
      <c r="AT202">
        <f t="shared" ref="AT202:AT211" si="612">IF(D202,P202,(O202+P202)/2)</f>
        <v>43.371225357055664</v>
      </c>
      <c r="AU202">
        <f t="shared" ref="AU202:AU265" si="613">0.61365*EXP(17.502*AT202/(240.97+AT202))</f>
        <v>8.8577256356721996</v>
      </c>
      <c r="AV202">
        <f t="shared" ref="AV202:AV211" si="614">IF(AS202&lt;&gt;0,(1000-(AR202+U202)/2)/AS202*AL202,0)</f>
        <v>8.5076764292316587E-2</v>
      </c>
      <c r="AW202">
        <f t="shared" ref="AW202:AW211" si="615">U202*AA202/1000</f>
        <v>2.1858805804935399</v>
      </c>
      <c r="AX202">
        <f t="shared" ref="AX202:AX265" si="616">(AU202-AW202)</f>
        <v>6.6718450551786592</v>
      </c>
      <c r="AY202">
        <f t="shared" ref="AY202:AY211" si="617">1/(1.6/F202+1.37/N202)</f>
        <v>5.3402944766530278E-2</v>
      </c>
      <c r="AZ202">
        <f t="shared" ref="AZ202:AZ211" si="618">G202*AA202*0.001</f>
        <v>20.839655840869604</v>
      </c>
      <c r="BA202">
        <f t="shared" ref="BA202:BA211" si="619">G202/S202</f>
        <v>0.72862915337664069</v>
      </c>
      <c r="BB202">
        <f t="shared" ref="BB202:BB211" si="620">(1-AL202*AA202/AQ202/F202)*100</f>
        <v>27.897739502257291</v>
      </c>
      <c r="BC202">
        <f t="shared" ref="BC202:BC211" si="621">(S202-E202/(N202/1.35))</f>
        <v>387.14063373313144</v>
      </c>
      <c r="BD202">
        <f t="shared" ref="BD202:BD265" si="622">E202*BB202/100/BC202</f>
        <v>2.5639350244665857E-3</v>
      </c>
    </row>
    <row r="203" spans="1:108" x14ac:dyDescent="0.25">
      <c r="A203" s="1">
        <v>194</v>
      </c>
      <c r="B203" s="1" t="s">
        <v>186</v>
      </c>
      <c r="C203" s="1">
        <v>8964.5</v>
      </c>
      <c r="D203" s="1">
        <v>0</v>
      </c>
      <c r="E203">
        <f t="shared" si="595"/>
        <v>3.5580066626625837</v>
      </c>
      <c r="F203">
        <f t="shared" si="596"/>
        <v>8.7704080959778982E-2</v>
      </c>
      <c r="G203">
        <f t="shared" si="597"/>
        <v>283.31428702741567</v>
      </c>
      <c r="H203">
        <f t="shared" si="598"/>
        <v>6.1800442587623978</v>
      </c>
      <c r="I203">
        <f t="shared" si="599"/>
        <v>5.0027301930559673</v>
      </c>
      <c r="J203">
        <f t="shared" si="600"/>
        <v>39.424179077148438</v>
      </c>
      <c r="K203" s="1">
        <v>6</v>
      </c>
      <c r="L203">
        <f t="shared" si="601"/>
        <v>1.4200000166893005</v>
      </c>
      <c r="M203" s="1">
        <v>1</v>
      </c>
      <c r="N203">
        <f t="shared" si="602"/>
        <v>2.8400000333786011</v>
      </c>
      <c r="O203" s="1">
        <v>47.318271636962891</v>
      </c>
      <c r="P203" s="1">
        <v>39.424179077148438</v>
      </c>
      <c r="Q203" s="1">
        <v>49.721176147460938</v>
      </c>
      <c r="R203" s="1">
        <v>399.052734375</v>
      </c>
      <c r="S203" s="1">
        <v>388.83193969726562</v>
      </c>
      <c r="T203" s="1">
        <v>19.435489654541016</v>
      </c>
      <c r="U203" s="1">
        <v>29.716958999633789</v>
      </c>
      <c r="V203" s="1">
        <v>13.173495292663574</v>
      </c>
      <c r="W203" s="1">
        <v>20.142337799072266</v>
      </c>
      <c r="X203" s="1">
        <v>349.9339599609375</v>
      </c>
      <c r="Y203" s="1">
        <v>1700.4376220703125</v>
      </c>
      <c r="Z203" s="1">
        <v>4.1810164451599121</v>
      </c>
      <c r="AA203" s="1">
        <v>73.556671142578125</v>
      </c>
      <c r="AB203" s="1">
        <v>-3.3192250728607178</v>
      </c>
      <c r="AC203" s="1">
        <v>0.26768314838409424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603"/>
        <v>0.58322326660156243</v>
      </c>
      <c r="AL203">
        <f t="shared" si="604"/>
        <v>6.1800442587623978E-3</v>
      </c>
      <c r="AM203">
        <f t="shared" si="605"/>
        <v>312.57417907714841</v>
      </c>
      <c r="AN203">
        <f t="shared" si="606"/>
        <v>320.46827163696287</v>
      </c>
      <c r="AO203">
        <f t="shared" si="607"/>
        <v>272.07001345001117</v>
      </c>
      <c r="AP203">
        <f t="shared" si="608"/>
        <v>1.2469064549739455</v>
      </c>
      <c r="AQ203">
        <f t="shared" si="609"/>
        <v>7.1886107735495068</v>
      </c>
      <c r="AR203">
        <f t="shared" si="610"/>
        <v>97.728875734676834</v>
      </c>
      <c r="AS203">
        <f t="shared" si="611"/>
        <v>68.011916735043044</v>
      </c>
      <c r="AT203">
        <f t="shared" si="612"/>
        <v>43.371225357055664</v>
      </c>
      <c r="AU203">
        <f t="shared" si="613"/>
        <v>8.8577256356721996</v>
      </c>
      <c r="AV203">
        <f t="shared" si="614"/>
        <v>8.5076764292316587E-2</v>
      </c>
      <c r="AW203">
        <f t="shared" si="615"/>
        <v>2.1858805804935399</v>
      </c>
      <c r="AX203">
        <f t="shared" si="616"/>
        <v>6.6718450551786592</v>
      </c>
      <c r="AY203">
        <f t="shared" si="617"/>
        <v>5.3402944766530278E-2</v>
      </c>
      <c r="AZ203">
        <f t="shared" si="618"/>
        <v>20.839655840869604</v>
      </c>
      <c r="BA203">
        <f t="shared" si="619"/>
        <v>0.72862915337664069</v>
      </c>
      <c r="BB203">
        <f t="shared" si="620"/>
        <v>27.897739502257291</v>
      </c>
      <c r="BC203">
        <f t="shared" si="621"/>
        <v>387.14063373313144</v>
      </c>
      <c r="BD203">
        <f t="shared" si="622"/>
        <v>2.5639350244665857E-3</v>
      </c>
    </row>
    <row r="204" spans="1:108" x14ac:dyDescent="0.25">
      <c r="A204" s="1">
        <v>195</v>
      </c>
      <c r="B204" s="1" t="s">
        <v>187</v>
      </c>
      <c r="C204" s="1">
        <v>8965</v>
      </c>
      <c r="D204" s="1">
        <v>0</v>
      </c>
      <c r="E204">
        <f t="shared" si="595"/>
        <v>3.5863495997838926</v>
      </c>
      <c r="F204">
        <f t="shared" si="596"/>
        <v>8.7802042921875115E-2</v>
      </c>
      <c r="G204">
        <f t="shared" si="597"/>
        <v>282.90186954633543</v>
      </c>
      <c r="H204">
        <f t="shared" si="598"/>
        <v>6.1812526198279878</v>
      </c>
      <c r="I204">
        <f t="shared" si="599"/>
        <v>4.9984357269644546</v>
      </c>
      <c r="J204">
        <f t="shared" si="600"/>
        <v>39.413326263427734</v>
      </c>
      <c r="K204" s="1">
        <v>6</v>
      </c>
      <c r="L204">
        <f t="shared" si="601"/>
        <v>1.4200000166893005</v>
      </c>
      <c r="M204" s="1">
        <v>1</v>
      </c>
      <c r="N204">
        <f t="shared" si="602"/>
        <v>2.8400000333786011</v>
      </c>
      <c r="O204" s="1">
        <v>47.318458557128906</v>
      </c>
      <c r="P204" s="1">
        <v>39.413326263427734</v>
      </c>
      <c r="Q204" s="1">
        <v>49.720684051513672</v>
      </c>
      <c r="R204" s="1">
        <v>399.08786010742187</v>
      </c>
      <c r="S204" s="1">
        <v>388.81793212890625</v>
      </c>
      <c r="T204" s="1">
        <v>19.435146331787109</v>
      </c>
      <c r="U204" s="1">
        <v>29.718488693237305</v>
      </c>
      <c r="V204" s="1">
        <v>13.173125267028809</v>
      </c>
      <c r="W204" s="1">
        <v>20.143167495727539</v>
      </c>
      <c r="X204" s="1">
        <v>349.93807983398438</v>
      </c>
      <c r="Y204" s="1">
        <v>1700.4375</v>
      </c>
      <c r="Z204" s="1">
        <v>4.2142558097839355</v>
      </c>
      <c r="AA204" s="1">
        <v>73.556602478027344</v>
      </c>
      <c r="AB204" s="1">
        <v>-3.3192250728607178</v>
      </c>
      <c r="AC204" s="1">
        <v>0.26768314838409424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603"/>
        <v>0.58323013305664051</v>
      </c>
      <c r="AL204">
        <f t="shared" si="604"/>
        <v>6.1812526198279875E-3</v>
      </c>
      <c r="AM204">
        <f t="shared" si="605"/>
        <v>312.56332626342771</v>
      </c>
      <c r="AN204">
        <f t="shared" si="606"/>
        <v>320.46845855712888</v>
      </c>
      <c r="AO204">
        <f t="shared" si="607"/>
        <v>272.06999391876161</v>
      </c>
      <c r="AP204">
        <f t="shared" si="608"/>
        <v>1.2479960798944316</v>
      </c>
      <c r="AQ204">
        <f t="shared" si="609"/>
        <v>7.1844267860206612</v>
      </c>
      <c r="AR204">
        <f t="shared" si="610"/>
        <v>97.672085767783742</v>
      </c>
      <c r="AS204">
        <f t="shared" si="611"/>
        <v>67.953597074546437</v>
      </c>
      <c r="AT204">
        <f t="shared" si="612"/>
        <v>43.36589241027832</v>
      </c>
      <c r="AU204">
        <f t="shared" si="613"/>
        <v>8.8552618200343804</v>
      </c>
      <c r="AV204">
        <f t="shared" si="614"/>
        <v>8.5168941865059133E-2</v>
      </c>
      <c r="AW204">
        <f t="shared" si="615"/>
        <v>2.1859910590562066</v>
      </c>
      <c r="AX204">
        <f t="shared" si="616"/>
        <v>6.6692707609781738</v>
      </c>
      <c r="AY204">
        <f t="shared" si="617"/>
        <v>5.3461055421289698E-2</v>
      </c>
      <c r="AZ204">
        <f t="shared" si="618"/>
        <v>20.809300358510548</v>
      </c>
      <c r="BA204">
        <f t="shared" si="619"/>
        <v>0.72759470736690179</v>
      </c>
      <c r="BB204">
        <f t="shared" si="620"/>
        <v>27.922218650699172</v>
      </c>
      <c r="BC204">
        <f t="shared" si="621"/>
        <v>387.11315328989036</v>
      </c>
      <c r="BD204">
        <f t="shared" si="622"/>
        <v>2.5868105186295279E-3</v>
      </c>
    </row>
    <row r="205" spans="1:108" x14ac:dyDescent="0.25">
      <c r="A205" s="1">
        <v>196</v>
      </c>
      <c r="B205" s="1" t="s">
        <v>187</v>
      </c>
      <c r="C205" s="1">
        <v>8965.5</v>
      </c>
      <c r="D205" s="1">
        <v>0</v>
      </c>
      <c r="E205">
        <f t="shared" si="595"/>
        <v>3.5801067054491367</v>
      </c>
      <c r="F205">
        <f t="shared" si="596"/>
        <v>8.786584211702006E-2</v>
      </c>
      <c r="G205">
        <f t="shared" si="597"/>
        <v>283.09427028176594</v>
      </c>
      <c r="H205">
        <f t="shared" si="598"/>
        <v>6.181399588154294</v>
      </c>
      <c r="I205">
        <f t="shared" si="599"/>
        <v>4.9951252558139876</v>
      </c>
      <c r="J205">
        <f t="shared" si="600"/>
        <v>39.404537200927734</v>
      </c>
      <c r="K205" s="1">
        <v>6</v>
      </c>
      <c r="L205">
        <f t="shared" si="601"/>
        <v>1.4200000166893005</v>
      </c>
      <c r="M205" s="1">
        <v>1</v>
      </c>
      <c r="N205">
        <f t="shared" si="602"/>
        <v>2.8400000333786011</v>
      </c>
      <c r="O205" s="1">
        <v>47.319072723388672</v>
      </c>
      <c r="P205" s="1">
        <v>39.404537200927734</v>
      </c>
      <c r="Q205" s="1">
        <v>49.721019744873047</v>
      </c>
      <c r="R205" s="1">
        <v>399.09030151367187</v>
      </c>
      <c r="S205" s="1">
        <v>388.83154296875</v>
      </c>
      <c r="T205" s="1">
        <v>19.434755325317383</v>
      </c>
      <c r="U205" s="1">
        <v>29.717641830444336</v>
      </c>
      <c r="V205" s="1">
        <v>13.172366142272949</v>
      </c>
      <c r="W205" s="1">
        <v>20.141836166381836</v>
      </c>
      <c r="X205" s="1">
        <v>349.96221923828125</v>
      </c>
      <c r="Y205" s="1">
        <v>1700.4713134765625</v>
      </c>
      <c r="Z205" s="1">
        <v>4.1145782470703125</v>
      </c>
      <c r="AA205" s="1">
        <v>73.556129455566406</v>
      </c>
      <c r="AB205" s="1">
        <v>-3.3192250728607178</v>
      </c>
      <c r="AC205" s="1">
        <v>0.26768314838409424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603"/>
        <v>0.58327036539713528</v>
      </c>
      <c r="AL205">
        <f t="shared" si="604"/>
        <v>6.1813995881542941E-3</v>
      </c>
      <c r="AM205">
        <f t="shared" si="605"/>
        <v>312.55453720092771</v>
      </c>
      <c r="AN205">
        <f t="shared" si="606"/>
        <v>320.46907272338865</v>
      </c>
      <c r="AO205">
        <f t="shared" si="607"/>
        <v>272.07540407489068</v>
      </c>
      <c r="AP205">
        <f t="shared" si="608"/>
        <v>1.2494433021714288</v>
      </c>
      <c r="AQ205">
        <f t="shared" si="609"/>
        <v>7.1810399654083064</v>
      </c>
      <c r="AR205">
        <f t="shared" si="610"/>
        <v>97.626669844641711</v>
      </c>
      <c r="AS205">
        <f t="shared" si="611"/>
        <v>67.909028014197375</v>
      </c>
      <c r="AT205">
        <f t="shared" si="612"/>
        <v>43.361804962158203</v>
      </c>
      <c r="AU205">
        <f t="shared" si="613"/>
        <v>8.8533738248226665</v>
      </c>
      <c r="AV205">
        <f t="shared" si="614"/>
        <v>8.5228970573296703E-2</v>
      </c>
      <c r="AW205">
        <f t="shared" si="615"/>
        <v>2.1859147095943188</v>
      </c>
      <c r="AX205">
        <f t="shared" si="616"/>
        <v>6.6674591152283478</v>
      </c>
      <c r="AY205">
        <f t="shared" si="617"/>
        <v>5.3498899057512442E-2</v>
      </c>
      <c r="AZ205">
        <f t="shared" si="618"/>
        <v>20.823318792974682</v>
      </c>
      <c r="BA205">
        <f t="shared" si="619"/>
        <v>0.72806405601851587</v>
      </c>
      <c r="BB205">
        <f t="shared" si="620"/>
        <v>27.939334627841582</v>
      </c>
      <c r="BC205">
        <f t="shared" si="621"/>
        <v>387.1297317027105</v>
      </c>
      <c r="BD205">
        <f t="shared" si="622"/>
        <v>2.5837798302646505E-3</v>
      </c>
    </row>
    <row r="206" spans="1:108" x14ac:dyDescent="0.25">
      <c r="A206" s="1">
        <v>197</v>
      </c>
      <c r="B206" s="1" t="s">
        <v>188</v>
      </c>
      <c r="C206" s="1">
        <v>8966</v>
      </c>
      <c r="D206" s="1">
        <v>0</v>
      </c>
      <c r="E206">
        <f t="shared" si="595"/>
        <v>3.5918273309857378</v>
      </c>
      <c r="F206">
        <f t="shared" si="596"/>
        <v>8.7879566440623377E-2</v>
      </c>
      <c r="G206">
        <f t="shared" si="597"/>
        <v>282.9209192066001</v>
      </c>
      <c r="H206">
        <f t="shared" si="598"/>
        <v>6.1809711995483552</v>
      </c>
      <c r="I206">
        <f t="shared" si="599"/>
        <v>4.9940549798779035</v>
      </c>
      <c r="J206">
        <f t="shared" si="600"/>
        <v>39.401824951171875</v>
      </c>
      <c r="K206" s="1">
        <v>6</v>
      </c>
      <c r="L206">
        <f t="shared" si="601"/>
        <v>1.4200000166893005</v>
      </c>
      <c r="M206" s="1">
        <v>1</v>
      </c>
      <c r="N206">
        <f t="shared" si="602"/>
        <v>2.8400000333786011</v>
      </c>
      <c r="O206" s="1">
        <v>47.319271087646484</v>
      </c>
      <c r="P206" s="1">
        <v>39.401824951171875</v>
      </c>
      <c r="Q206" s="1">
        <v>49.721420288085938</v>
      </c>
      <c r="R206" s="1">
        <v>399.12850952148437</v>
      </c>
      <c r="S206" s="1">
        <v>388.8494873046875</v>
      </c>
      <c r="T206" s="1">
        <v>19.435577392578125</v>
      </c>
      <c r="U206" s="1">
        <v>29.718011856079102</v>
      </c>
      <c r="V206" s="1">
        <v>13.172779083251953</v>
      </c>
      <c r="W206" s="1">
        <v>20.141866683959961</v>
      </c>
      <c r="X206" s="1">
        <v>349.95321655273438</v>
      </c>
      <c r="Y206" s="1">
        <v>1700.4957275390625</v>
      </c>
      <c r="Z206" s="1">
        <v>4.0973224639892578</v>
      </c>
      <c r="AA206" s="1">
        <v>73.556068420410156</v>
      </c>
      <c r="AB206" s="1">
        <v>-3.3192250728607178</v>
      </c>
      <c r="AC206" s="1">
        <v>0.26768314838409424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603"/>
        <v>0.58325536092122388</v>
      </c>
      <c r="AL206">
        <f t="shared" si="604"/>
        <v>6.1809711995483548E-3</v>
      </c>
      <c r="AM206">
        <f t="shared" si="605"/>
        <v>312.55182495117185</v>
      </c>
      <c r="AN206">
        <f t="shared" si="606"/>
        <v>320.46927108764646</v>
      </c>
      <c r="AO206">
        <f t="shared" si="607"/>
        <v>272.07931032480337</v>
      </c>
      <c r="AP206">
        <f t="shared" si="608"/>
        <v>1.2501598308674944</v>
      </c>
      <c r="AQ206">
        <f t="shared" si="609"/>
        <v>7.1799950932822183</v>
      </c>
      <c r="AR206">
        <f t="shared" si="610"/>
        <v>97.612545741908235</v>
      </c>
      <c r="AS206">
        <f t="shared" si="611"/>
        <v>67.894533885829134</v>
      </c>
      <c r="AT206">
        <f t="shared" si="612"/>
        <v>43.36054801940918</v>
      </c>
      <c r="AU206">
        <f t="shared" si="613"/>
        <v>8.8527933120848186</v>
      </c>
      <c r="AV206">
        <f t="shared" si="614"/>
        <v>8.5241883457255904E-2</v>
      </c>
      <c r="AW206">
        <f t="shared" si="615"/>
        <v>2.1859401134043148</v>
      </c>
      <c r="AX206">
        <f t="shared" si="616"/>
        <v>6.6668531986805037</v>
      </c>
      <c r="AY206">
        <f t="shared" si="617"/>
        <v>5.3507039700706145E-2</v>
      </c>
      <c r="AZ206">
        <f t="shared" si="618"/>
        <v>20.810550490726012</v>
      </c>
      <c r="BA206">
        <f t="shared" si="619"/>
        <v>0.7275846527860127</v>
      </c>
      <c r="BB206">
        <f t="shared" si="620"/>
        <v>27.945157204272299</v>
      </c>
      <c r="BC206">
        <f t="shared" si="621"/>
        <v>387.14210461460277</v>
      </c>
      <c r="BD206">
        <f t="shared" si="622"/>
        <v>2.592696020881532E-3</v>
      </c>
    </row>
    <row r="207" spans="1:108" x14ac:dyDescent="0.25">
      <c r="A207" s="1">
        <v>198</v>
      </c>
      <c r="B207" s="1" t="s">
        <v>188</v>
      </c>
      <c r="C207" s="1">
        <v>8967</v>
      </c>
      <c r="D207" s="1">
        <v>0</v>
      </c>
      <c r="E207">
        <f t="shared" si="595"/>
        <v>3.561734956030723</v>
      </c>
      <c r="F207">
        <f t="shared" si="596"/>
        <v>8.7889975955994223E-2</v>
      </c>
      <c r="G207">
        <f t="shared" si="597"/>
        <v>283.48627752207739</v>
      </c>
      <c r="H207">
        <f t="shared" si="598"/>
        <v>6.1803965241822203</v>
      </c>
      <c r="I207">
        <f t="shared" si="599"/>
        <v>4.9931125220596577</v>
      </c>
      <c r="J207">
        <f t="shared" si="600"/>
        <v>39.399200439453125</v>
      </c>
      <c r="K207" s="1">
        <v>6</v>
      </c>
      <c r="L207">
        <f t="shared" si="601"/>
        <v>1.4200000166893005</v>
      </c>
      <c r="M207" s="1">
        <v>1</v>
      </c>
      <c r="N207">
        <f t="shared" si="602"/>
        <v>2.8400000333786011</v>
      </c>
      <c r="O207" s="1">
        <v>47.319175720214844</v>
      </c>
      <c r="P207" s="1">
        <v>39.399200439453125</v>
      </c>
      <c r="Q207" s="1">
        <v>49.721023559570313</v>
      </c>
      <c r="R207" s="1">
        <v>399.09759521484375</v>
      </c>
      <c r="S207" s="1">
        <v>388.87054443359375</v>
      </c>
      <c r="T207" s="1">
        <v>19.435493469238281</v>
      </c>
      <c r="U207" s="1">
        <v>29.716766357421875</v>
      </c>
      <c r="V207" s="1">
        <v>13.172924995422363</v>
      </c>
      <c r="W207" s="1">
        <v>20.141332626342773</v>
      </c>
      <c r="X207" s="1">
        <v>349.96066284179687</v>
      </c>
      <c r="Y207" s="1">
        <v>1700.4556884765625</v>
      </c>
      <c r="Z207" s="1">
        <v>3.9864797592163086</v>
      </c>
      <c r="AA207" s="1">
        <v>73.556846618652344</v>
      </c>
      <c r="AB207" s="1">
        <v>-3.3192250728607178</v>
      </c>
      <c r="AC207" s="1">
        <v>0.26768314838409424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603"/>
        <v>0.58326777140299468</v>
      </c>
      <c r="AL207">
        <f t="shared" si="604"/>
        <v>6.1803965241822205E-3</v>
      </c>
      <c r="AM207">
        <f t="shared" si="605"/>
        <v>312.5492004394531</v>
      </c>
      <c r="AN207">
        <f t="shared" si="606"/>
        <v>320.46917572021482</v>
      </c>
      <c r="AO207">
        <f t="shared" si="607"/>
        <v>272.07290407494656</v>
      </c>
      <c r="AP207">
        <f t="shared" si="608"/>
        <v>1.2507696115652982</v>
      </c>
      <c r="AQ207">
        <f t="shared" si="609"/>
        <v>7.1789841470148668</v>
      </c>
      <c r="AR207">
        <f t="shared" si="610"/>
        <v>97.597769303971759</v>
      </c>
      <c r="AS207">
        <f t="shared" si="611"/>
        <v>67.881002946549884</v>
      </c>
      <c r="AT207">
        <f t="shared" si="612"/>
        <v>43.359188079833984</v>
      </c>
      <c r="AU207">
        <f t="shared" si="613"/>
        <v>8.8521652678668925</v>
      </c>
      <c r="AV207">
        <f t="shared" si="614"/>
        <v>8.5251677437635343E-2</v>
      </c>
      <c r="AW207">
        <f t="shared" si="615"/>
        <v>2.185871624955209</v>
      </c>
      <c r="AX207">
        <f t="shared" si="616"/>
        <v>6.6662936429116835</v>
      </c>
      <c r="AY207">
        <f t="shared" si="617"/>
        <v>5.3513214106981288E-2</v>
      </c>
      <c r="AZ207">
        <f t="shared" si="618"/>
        <v>20.852356634184158</v>
      </c>
      <c r="BA207">
        <f t="shared" si="619"/>
        <v>0.72899910157758807</v>
      </c>
      <c r="BB207">
        <f t="shared" si="620"/>
        <v>27.949482841110594</v>
      </c>
      <c r="BC207">
        <f t="shared" si="621"/>
        <v>387.1774662173512</v>
      </c>
      <c r="BD207">
        <f t="shared" si="622"/>
        <v>2.5711374944088435E-3</v>
      </c>
    </row>
    <row r="208" spans="1:108" x14ac:dyDescent="0.25">
      <c r="A208" s="1">
        <v>199</v>
      </c>
      <c r="B208" s="1" t="s">
        <v>189</v>
      </c>
      <c r="C208" s="1">
        <v>8967.5</v>
      </c>
      <c r="D208" s="1">
        <v>0</v>
      </c>
      <c r="E208">
        <f t="shared" si="595"/>
        <v>3.5438007099167712</v>
      </c>
      <c r="F208">
        <f t="shared" si="596"/>
        <v>8.7911285212900842E-2</v>
      </c>
      <c r="G208">
        <f t="shared" si="597"/>
        <v>283.82416370162957</v>
      </c>
      <c r="H208">
        <f t="shared" si="598"/>
        <v>6.1812095277279413</v>
      </c>
      <c r="I208">
        <f t="shared" si="599"/>
        <v>4.9926175850320931</v>
      </c>
      <c r="J208">
        <f t="shared" si="600"/>
        <v>39.398113250732422</v>
      </c>
      <c r="K208" s="1">
        <v>6</v>
      </c>
      <c r="L208">
        <f t="shared" si="601"/>
        <v>1.4200000166893005</v>
      </c>
      <c r="M208" s="1">
        <v>1</v>
      </c>
      <c r="N208">
        <f t="shared" si="602"/>
        <v>2.8400000333786011</v>
      </c>
      <c r="O208" s="1">
        <v>47.319591522216797</v>
      </c>
      <c r="P208" s="1">
        <v>39.398113250732422</v>
      </c>
      <c r="Q208" s="1">
        <v>49.720935821533203</v>
      </c>
      <c r="R208" s="1">
        <v>399.06988525390625</v>
      </c>
      <c r="S208" s="1">
        <v>388.87326049804687</v>
      </c>
      <c r="T208" s="1">
        <v>19.435382843017578</v>
      </c>
      <c r="U208" s="1">
        <v>29.717746734619141</v>
      </c>
      <c r="V208" s="1">
        <v>13.17259693145752</v>
      </c>
      <c r="W208" s="1">
        <v>20.141609191894531</v>
      </c>
      <c r="X208" s="1">
        <v>349.96920776367187</v>
      </c>
      <c r="Y208" s="1">
        <v>1700.4136962890625</v>
      </c>
      <c r="Z208" s="1">
        <v>3.9716858863830566</v>
      </c>
      <c r="AA208" s="1">
        <v>73.556983947753906</v>
      </c>
      <c r="AB208" s="1">
        <v>-3.3192250728607178</v>
      </c>
      <c r="AC208" s="1">
        <v>0.26768314838409424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603"/>
        <v>0.58328201293945303</v>
      </c>
      <c r="AL208">
        <f t="shared" si="604"/>
        <v>6.1812095277279412E-3</v>
      </c>
      <c r="AM208">
        <f t="shared" si="605"/>
        <v>312.5481132507324</v>
      </c>
      <c r="AN208">
        <f t="shared" si="606"/>
        <v>320.46959152221677</v>
      </c>
      <c r="AO208">
        <f t="shared" si="607"/>
        <v>272.06618532509674</v>
      </c>
      <c r="AP208">
        <f t="shared" si="608"/>
        <v>1.2505119124006236</v>
      </c>
      <c r="AQ208">
        <f t="shared" si="609"/>
        <v>7.1785654045538889</v>
      </c>
      <c r="AR208">
        <f t="shared" si="610"/>
        <v>97.591894328520638</v>
      </c>
      <c r="AS208">
        <f t="shared" si="611"/>
        <v>67.874147593901498</v>
      </c>
      <c r="AT208">
        <f t="shared" si="612"/>
        <v>43.358852386474609</v>
      </c>
      <c r="AU208">
        <f t="shared" si="613"/>
        <v>8.8520102446513107</v>
      </c>
      <c r="AV208">
        <f t="shared" si="614"/>
        <v>8.5271726419329938E-2</v>
      </c>
      <c r="AW208">
        <f t="shared" si="615"/>
        <v>2.1859478195217963</v>
      </c>
      <c r="AX208">
        <f t="shared" si="616"/>
        <v>6.666062425129514</v>
      </c>
      <c r="AY208">
        <f t="shared" si="617"/>
        <v>5.352585357953385E-2</v>
      </c>
      <c r="AZ208">
        <f t="shared" si="618"/>
        <v>20.877249453385446</v>
      </c>
      <c r="BA208">
        <f t="shared" si="619"/>
        <v>0.72986289501655022</v>
      </c>
      <c r="BB208">
        <f t="shared" si="620"/>
        <v>27.953134982384931</v>
      </c>
      <c r="BC208">
        <f t="shared" si="621"/>
        <v>387.18870736348362</v>
      </c>
      <c r="BD208">
        <f t="shared" si="622"/>
        <v>2.5584511560142052E-3</v>
      </c>
    </row>
    <row r="209" spans="1:108" x14ac:dyDescent="0.25">
      <c r="A209" s="1">
        <v>200</v>
      </c>
      <c r="B209" s="1" t="s">
        <v>189</v>
      </c>
      <c r="C209" s="1">
        <v>8967.5</v>
      </c>
      <c r="D209" s="1">
        <v>0</v>
      </c>
      <c r="E209">
        <f t="shared" si="595"/>
        <v>3.5438007099167712</v>
      </c>
      <c r="F209">
        <f t="shared" si="596"/>
        <v>8.7911285212900842E-2</v>
      </c>
      <c r="G209">
        <f t="shared" si="597"/>
        <v>283.82416370162957</v>
      </c>
      <c r="H209">
        <f t="shared" si="598"/>
        <v>6.1812095277279413</v>
      </c>
      <c r="I209">
        <f t="shared" si="599"/>
        <v>4.9926175850320931</v>
      </c>
      <c r="J209">
        <f t="shared" si="600"/>
        <v>39.398113250732422</v>
      </c>
      <c r="K209" s="1">
        <v>6</v>
      </c>
      <c r="L209">
        <f t="shared" si="601"/>
        <v>1.4200000166893005</v>
      </c>
      <c r="M209" s="1">
        <v>1</v>
      </c>
      <c r="N209">
        <f t="shared" si="602"/>
        <v>2.8400000333786011</v>
      </c>
      <c r="O209" s="1">
        <v>47.319591522216797</v>
      </c>
      <c r="P209" s="1">
        <v>39.398113250732422</v>
      </c>
      <c r="Q209" s="1">
        <v>49.720935821533203</v>
      </c>
      <c r="R209" s="1">
        <v>399.06988525390625</v>
      </c>
      <c r="S209" s="1">
        <v>388.87326049804687</v>
      </c>
      <c r="T209" s="1">
        <v>19.435382843017578</v>
      </c>
      <c r="U209" s="1">
        <v>29.717746734619141</v>
      </c>
      <c r="V209" s="1">
        <v>13.17259693145752</v>
      </c>
      <c r="W209" s="1">
        <v>20.141609191894531</v>
      </c>
      <c r="X209" s="1">
        <v>349.96920776367187</v>
      </c>
      <c r="Y209" s="1">
        <v>1700.4136962890625</v>
      </c>
      <c r="Z209" s="1">
        <v>3.9716858863830566</v>
      </c>
      <c r="AA209" s="1">
        <v>73.556983947753906</v>
      </c>
      <c r="AB209" s="1">
        <v>-3.3192250728607178</v>
      </c>
      <c r="AC209" s="1">
        <v>0.26768314838409424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603"/>
        <v>0.58328201293945303</v>
      </c>
      <c r="AL209">
        <f t="shared" si="604"/>
        <v>6.1812095277279412E-3</v>
      </c>
      <c r="AM209">
        <f t="shared" si="605"/>
        <v>312.5481132507324</v>
      </c>
      <c r="AN209">
        <f t="shared" si="606"/>
        <v>320.46959152221677</v>
      </c>
      <c r="AO209">
        <f t="shared" si="607"/>
        <v>272.06618532509674</v>
      </c>
      <c r="AP209">
        <f t="shared" si="608"/>
        <v>1.2505119124006236</v>
      </c>
      <c r="AQ209">
        <f t="shared" si="609"/>
        <v>7.1785654045538889</v>
      </c>
      <c r="AR209">
        <f t="shared" si="610"/>
        <v>97.591894328520638</v>
      </c>
      <c r="AS209">
        <f t="shared" si="611"/>
        <v>67.874147593901498</v>
      </c>
      <c r="AT209">
        <f t="shared" si="612"/>
        <v>43.358852386474609</v>
      </c>
      <c r="AU209">
        <f t="shared" si="613"/>
        <v>8.8520102446513107</v>
      </c>
      <c r="AV209">
        <f t="shared" si="614"/>
        <v>8.5271726419329938E-2</v>
      </c>
      <c r="AW209">
        <f t="shared" si="615"/>
        <v>2.1859478195217963</v>
      </c>
      <c r="AX209">
        <f t="shared" si="616"/>
        <v>6.666062425129514</v>
      </c>
      <c r="AY209">
        <f t="shared" si="617"/>
        <v>5.352585357953385E-2</v>
      </c>
      <c r="AZ209">
        <f t="shared" si="618"/>
        <v>20.877249453385446</v>
      </c>
      <c r="BA209">
        <f t="shared" si="619"/>
        <v>0.72986289501655022</v>
      </c>
      <c r="BB209">
        <f t="shared" si="620"/>
        <v>27.953134982384931</v>
      </c>
      <c r="BC209">
        <f t="shared" si="621"/>
        <v>387.18870736348362</v>
      </c>
      <c r="BD209">
        <f t="shared" si="622"/>
        <v>2.5584511560142052E-3</v>
      </c>
    </row>
    <row r="210" spans="1:108" x14ac:dyDescent="0.25">
      <c r="A210" s="1">
        <v>201</v>
      </c>
      <c r="B210" s="1" t="s">
        <v>190</v>
      </c>
      <c r="C210" s="1">
        <v>8968</v>
      </c>
      <c r="D210" s="1">
        <v>0</v>
      </c>
      <c r="E210">
        <f t="shared" si="595"/>
        <v>3.5489036956187574</v>
      </c>
      <c r="F210">
        <f t="shared" si="596"/>
        <v>8.7913993651647759E-2</v>
      </c>
      <c r="G210">
        <f t="shared" si="597"/>
        <v>283.7254529694024</v>
      </c>
      <c r="H210">
        <f t="shared" si="598"/>
        <v>6.18203005251618</v>
      </c>
      <c r="I210">
        <f t="shared" si="599"/>
        <v>4.9931167266760239</v>
      </c>
      <c r="J210">
        <f t="shared" si="600"/>
        <v>39.399692535400391</v>
      </c>
      <c r="K210" s="1">
        <v>6</v>
      </c>
      <c r="L210">
        <f t="shared" si="601"/>
        <v>1.4200000166893005</v>
      </c>
      <c r="M210" s="1">
        <v>1</v>
      </c>
      <c r="N210">
        <f t="shared" si="602"/>
        <v>2.8400000333786011</v>
      </c>
      <c r="O210" s="1">
        <v>47.319747924804687</v>
      </c>
      <c r="P210" s="1">
        <v>39.399692535400391</v>
      </c>
      <c r="Q210" s="1">
        <v>49.721366882324219</v>
      </c>
      <c r="R210" s="1">
        <v>399.0718994140625</v>
      </c>
      <c r="S210" s="1">
        <v>388.86575317382812</v>
      </c>
      <c r="T210" s="1">
        <v>19.435144424438477</v>
      </c>
      <c r="U210" s="1">
        <v>29.719165802001953</v>
      </c>
      <c r="V210" s="1">
        <v>13.172361373901367</v>
      </c>
      <c r="W210" s="1">
        <v>20.142457962036133</v>
      </c>
      <c r="X210" s="1">
        <v>349.958740234375</v>
      </c>
      <c r="Y210" s="1">
        <v>1700.359375</v>
      </c>
      <c r="Z210" s="1">
        <v>4.0455527305603027</v>
      </c>
      <c r="AA210" s="1">
        <v>73.557144165039063</v>
      </c>
      <c r="AB210" s="1">
        <v>-3.3192250728607178</v>
      </c>
      <c r="AC210" s="1">
        <v>0.26768314838409424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603"/>
        <v>0.58326456705729157</v>
      </c>
      <c r="AL210">
        <f t="shared" si="604"/>
        <v>6.1820300525161796E-3</v>
      </c>
      <c r="AM210">
        <f t="shared" si="605"/>
        <v>312.54969253540037</v>
      </c>
      <c r="AN210">
        <f t="shared" si="606"/>
        <v>320.46974792480466</v>
      </c>
      <c r="AO210">
        <f t="shared" si="607"/>
        <v>272.05749391904101</v>
      </c>
      <c r="AP210">
        <f t="shared" si="608"/>
        <v>1.249772622099296</v>
      </c>
      <c r="AQ210">
        <f t="shared" si="609"/>
        <v>7.1791736900385805</v>
      </c>
      <c r="AR210">
        <f t="shared" si="610"/>
        <v>97.599951323977123</v>
      </c>
      <c r="AS210">
        <f t="shared" si="611"/>
        <v>67.88078552197517</v>
      </c>
      <c r="AT210">
        <f t="shared" si="612"/>
        <v>43.359720230102539</v>
      </c>
      <c r="AU210">
        <f t="shared" si="613"/>
        <v>8.8524110197090842</v>
      </c>
      <c r="AV210">
        <f t="shared" si="614"/>
        <v>8.5274274654290022E-2</v>
      </c>
      <c r="AW210">
        <f t="shared" si="615"/>
        <v>2.1860569633625566</v>
      </c>
      <c r="AX210">
        <f t="shared" si="616"/>
        <v>6.6663540563465276</v>
      </c>
      <c r="AY210">
        <f t="shared" si="617"/>
        <v>5.3527460064258375E-2</v>
      </c>
      <c r="AZ210">
        <f t="shared" si="618"/>
        <v>20.870034047361344</v>
      </c>
      <c r="BA210">
        <f t="shared" si="619"/>
        <v>0.7296231428293799</v>
      </c>
      <c r="BB210">
        <f t="shared" si="620"/>
        <v>27.951739184633418</v>
      </c>
      <c r="BC210">
        <f t="shared" si="621"/>
        <v>387.178774324259</v>
      </c>
      <c r="BD210">
        <f t="shared" si="622"/>
        <v>2.5620730543518804E-3</v>
      </c>
    </row>
    <row r="211" spans="1:108" x14ac:dyDescent="0.25">
      <c r="A211" s="1">
        <v>202</v>
      </c>
      <c r="B211" s="1" t="s">
        <v>190</v>
      </c>
      <c r="C211" s="1">
        <v>8968.5</v>
      </c>
      <c r="D211" s="1">
        <v>0</v>
      </c>
      <c r="E211">
        <f t="shared" si="595"/>
        <v>3.523967142742026</v>
      </c>
      <c r="F211">
        <f t="shared" si="596"/>
        <v>8.7931257311420707E-2</v>
      </c>
      <c r="G211">
        <f t="shared" si="597"/>
        <v>284.21800786752806</v>
      </c>
      <c r="H211">
        <f t="shared" si="598"/>
        <v>6.1829178980567381</v>
      </c>
      <c r="I211">
        <f t="shared" si="599"/>
        <v>4.9928880387233852</v>
      </c>
      <c r="J211">
        <f t="shared" si="600"/>
        <v>39.399089813232422</v>
      </c>
      <c r="K211" s="1">
        <v>6</v>
      </c>
      <c r="L211">
        <f t="shared" si="601"/>
        <v>1.4200000166893005</v>
      </c>
      <c r="M211" s="1">
        <v>1</v>
      </c>
      <c r="N211">
        <f t="shared" si="602"/>
        <v>2.8400000333786011</v>
      </c>
      <c r="O211" s="1">
        <v>47.320816040039063</v>
      </c>
      <c r="P211" s="1">
        <v>39.399089813232422</v>
      </c>
      <c r="Q211" s="1">
        <v>49.720901489257813</v>
      </c>
      <c r="R211" s="1">
        <v>399.07333374023437</v>
      </c>
      <c r="S211" s="1">
        <v>388.908935546875</v>
      </c>
      <c r="T211" s="1">
        <v>19.433683395385742</v>
      </c>
      <c r="U211" s="1">
        <v>29.719137191772461</v>
      </c>
      <c r="V211" s="1">
        <v>13.170648574829102</v>
      </c>
      <c r="W211" s="1">
        <v>20.141332626342773</v>
      </c>
      <c r="X211" s="1">
        <v>349.96026611328125</v>
      </c>
      <c r="Y211" s="1">
        <v>1700.354248046875</v>
      </c>
      <c r="Z211" s="1">
        <v>4.0283279418945313</v>
      </c>
      <c r="AA211" s="1">
        <v>73.557098388671875</v>
      </c>
      <c r="AB211" s="1">
        <v>-3.3192250728607178</v>
      </c>
      <c r="AC211" s="1">
        <v>0.26768314838409424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603"/>
        <v>0.58326711018880195</v>
      </c>
      <c r="AL211">
        <f t="shared" si="604"/>
        <v>6.1829178980567379E-3</v>
      </c>
      <c r="AM211">
        <f t="shared" si="605"/>
        <v>312.5490898132324</v>
      </c>
      <c r="AN211">
        <f t="shared" si="606"/>
        <v>320.47081604003904</v>
      </c>
      <c r="AO211">
        <f t="shared" si="607"/>
        <v>272.05667360655934</v>
      </c>
      <c r="AP211">
        <f t="shared" si="608"/>
        <v>1.2495775965636511</v>
      </c>
      <c r="AQ211">
        <f t="shared" si="609"/>
        <v>7.1789415371650298</v>
      </c>
      <c r="AR211">
        <f t="shared" si="610"/>
        <v>97.596855972103157</v>
      </c>
      <c r="AS211">
        <f t="shared" si="611"/>
        <v>67.877718780330696</v>
      </c>
      <c r="AT211">
        <f t="shared" si="612"/>
        <v>43.359952926635742</v>
      </c>
      <c r="AU211">
        <f t="shared" si="613"/>
        <v>8.8525184829429442</v>
      </c>
      <c r="AV211">
        <f t="shared" si="614"/>
        <v>8.5290517060120238E-2</v>
      </c>
      <c r="AW211">
        <f t="shared" si="615"/>
        <v>2.1860534984416446</v>
      </c>
      <c r="AX211">
        <f t="shared" si="616"/>
        <v>6.6664649845012995</v>
      </c>
      <c r="AY211">
        <f t="shared" si="617"/>
        <v>5.3537699780057568E-2</v>
      </c>
      <c r="AZ211">
        <f t="shared" si="618"/>
        <v>20.90625196854408</v>
      </c>
      <c r="BA211">
        <f t="shared" si="619"/>
        <v>0.73080863382032379</v>
      </c>
      <c r="BB211">
        <f t="shared" si="620"/>
        <v>27.95325424037425</v>
      </c>
      <c r="BC211">
        <f t="shared" si="621"/>
        <v>387.23381034025937</v>
      </c>
      <c r="BD211">
        <f t="shared" si="622"/>
        <v>2.5438468141311395E-3</v>
      </c>
      <c r="BE211" s="4">
        <f>AVERAGE(E197:E211)</f>
        <v>3.5382930197040467</v>
      </c>
      <c r="BF211" s="4">
        <f t="shared" ref="BF211" si="623">AVERAGE(F197:F211)</f>
        <v>8.7737892802730741E-2</v>
      </c>
      <c r="BG211" s="4">
        <f t="shared" ref="BG211" si="624">AVERAGE(G197:G211)</f>
        <v>283.72635920377559</v>
      </c>
      <c r="BH211" s="4">
        <f t="shared" ref="BH211" si="625">AVERAGE(H197:H211)</f>
        <v>6.1802769331136078</v>
      </c>
      <c r="BI211" s="4">
        <f t="shared" ref="BI211" si="626">AVERAGE(I197:I211)</f>
        <v>5.0011332564383002</v>
      </c>
      <c r="BJ211" s="4">
        <f t="shared" ref="BJ211" si="627">AVERAGE(J197:J211)</f>
        <v>39.419745381673174</v>
      </c>
      <c r="BK211" s="4">
        <f t="shared" ref="BK211" si="628">AVERAGE(K197:K211)</f>
        <v>6</v>
      </c>
      <c r="BL211" s="4">
        <f t="shared" ref="BL211" si="629">AVERAGE(L197:L211)</f>
        <v>1.4200000166893005</v>
      </c>
      <c r="BM211" s="4">
        <f t="shared" ref="BM211" si="630">AVERAGE(M197:M211)</f>
        <v>1</v>
      </c>
      <c r="BN211" s="4">
        <f t="shared" ref="BN211" si="631">AVERAGE(N197:N211)</f>
        <v>2.8400000333786011</v>
      </c>
      <c r="BO211" s="4">
        <f t="shared" ref="BO211" si="632">AVERAGE(O197:O211)</f>
        <v>47.318812306722002</v>
      </c>
      <c r="BP211" s="4">
        <f t="shared" ref="BP211" si="633">AVERAGE(P197:P211)</f>
        <v>39.419745381673174</v>
      </c>
      <c r="BQ211" s="4">
        <f t="shared" ref="BQ211" si="634">AVERAGE(Q197:Q211)</f>
        <v>49.720920817057291</v>
      </c>
      <c r="BR211" s="4">
        <f t="shared" ref="BR211" si="635">AVERAGE(R197:R211)</f>
        <v>399.0488342285156</v>
      </c>
      <c r="BS211" s="4">
        <f t="shared" ref="BS211" si="636">AVERAGE(S197:S211)</f>
        <v>388.86184895833333</v>
      </c>
      <c r="BT211" s="4">
        <f t="shared" ref="BT211" si="637">AVERAGE(T197:T211)</f>
        <v>19.434081268310546</v>
      </c>
      <c r="BU211" s="4">
        <f t="shared" ref="BU211" si="638">AVERAGE(U197:U211)</f>
        <v>29.715468978881837</v>
      </c>
      <c r="BV211" s="4">
        <f t="shared" ref="BV211" si="639">AVERAGE(V197:V211)</f>
        <v>13.172185516357422</v>
      </c>
      <c r="BW211" s="4">
        <f t="shared" ref="BW211" si="640">AVERAGE(W197:W211)</f>
        <v>20.140785853068035</v>
      </c>
      <c r="BX211" s="4">
        <f t="shared" ref="BX211" si="641">AVERAGE(X197:X211)</f>
        <v>349.95044962565106</v>
      </c>
      <c r="BY211" s="4">
        <f t="shared" ref="BY211" si="642">AVERAGE(Y197:Y211)</f>
        <v>1700.4212727864583</v>
      </c>
      <c r="BZ211" s="4">
        <f t="shared" ref="BZ211" si="643">AVERAGE(Z197:Z211)</f>
        <v>4.1036157608032227</v>
      </c>
      <c r="CA211" s="4">
        <f t="shared" ref="CA211" si="644">AVERAGE(AA197:AA211)</f>
        <v>73.55670267740885</v>
      </c>
      <c r="CB211" s="4">
        <f t="shared" ref="CB211" si="645">AVERAGE(AB197:AB211)</f>
        <v>-3.3192250728607178</v>
      </c>
      <c r="CC211" s="4">
        <f t="shared" ref="CC211" si="646">AVERAGE(AC197:AC211)</f>
        <v>0.26768314838409424</v>
      </c>
      <c r="CD211" s="4">
        <f t="shared" ref="CD211" si="647">AVERAGE(AD197:AD211)</f>
        <v>1</v>
      </c>
      <c r="CE211" s="4">
        <f t="shared" ref="CE211" si="648">AVERAGE(AE197:AE211)</f>
        <v>-0.21956524252891541</v>
      </c>
      <c r="CF211" s="4">
        <f t="shared" ref="CF211" si="649">AVERAGE(AF197:AF211)</f>
        <v>2.737391471862793</v>
      </c>
      <c r="CG211" s="4">
        <f t="shared" ref="CG211" si="650">AVERAGE(AG197:AG211)</f>
        <v>1</v>
      </c>
      <c r="CH211" s="4">
        <f t="shared" ref="CH211" si="651">AVERAGE(AH197:AH211)</f>
        <v>0</v>
      </c>
      <c r="CI211" s="4">
        <f t="shared" ref="CI211" si="652">AVERAGE(AI197:AI211)</f>
        <v>0.15999999642372131</v>
      </c>
      <c r="CJ211" s="4">
        <f t="shared" ref="CJ211" si="653">AVERAGE(AJ197:AJ211)</f>
        <v>111115</v>
      </c>
      <c r="CK211" s="4">
        <f t="shared" ref="CK211" si="654">AVERAGE(AK197:AK211)</f>
        <v>0.5832507493760849</v>
      </c>
      <c r="CL211" s="4">
        <f t="shared" ref="CL211" si="655">AVERAGE(AL197:AL211)</f>
        <v>6.1802769331136074E-3</v>
      </c>
      <c r="CM211" s="4">
        <f t="shared" ref="CM211" si="656">AVERAGE(AM197:AM211)</f>
        <v>312.56974538167316</v>
      </c>
      <c r="CN211" s="4">
        <f t="shared" ref="CN211" si="657">AVERAGE(AN197:AN211)</f>
        <v>320.46881230672199</v>
      </c>
      <c r="CO211" s="4">
        <f t="shared" ref="CO211" si="658">AVERAGE(AO197:AO211)</f>
        <v>272.06739756465299</v>
      </c>
      <c r="CP211" s="4">
        <f t="shared" ref="CP211" si="659">AVERAGE(AP197:AP211)</f>
        <v>1.2475311385511023</v>
      </c>
      <c r="CQ211" s="4">
        <f t="shared" ref="CQ211" si="660">AVERAGE(AQ197:AQ211)</f>
        <v>7.1869051731719216</v>
      </c>
      <c r="CR211" s="4">
        <f t="shared" ref="CR211" si="661">AVERAGE(AR197:AR211)</f>
        <v>97.705646350752815</v>
      </c>
      <c r="CS211" s="4">
        <f t="shared" ref="CS211" si="662">AVERAGE(AS197:AS211)</f>
        <v>67.990177371870985</v>
      </c>
      <c r="CT211" s="4">
        <f t="shared" ref="CT211" si="663">AVERAGE(AT197:AT211)</f>
        <v>43.369278844197588</v>
      </c>
      <c r="CU211" s="4">
        <f t="shared" ref="CU211" si="664">AVERAGE(AU197:AU211)</f>
        <v>8.8568273475121106</v>
      </c>
      <c r="CV211" s="4">
        <f t="shared" ref="CV211" si="665">AVERAGE(AV197:AV211)</f>
        <v>8.5108570426901328E-2</v>
      </c>
      <c r="CW211" s="4">
        <f t="shared" ref="CW211" si="666">AVERAGE(AW197:AW211)</f>
        <v>2.1857719167336191</v>
      </c>
      <c r="CX211" s="4">
        <f t="shared" ref="CX211" si="667">AVERAGE(AX197:AX211)</f>
        <v>6.6710554307784919</v>
      </c>
      <c r="CY211" s="4">
        <f t="shared" ref="CY211" si="668">AVERAGE(AY197:AY211)</f>
        <v>5.3422996827009434E-2</v>
      </c>
      <c r="CZ211" s="4">
        <f t="shared" ref="CZ211" si="669">AVERAGE(AZ197:AZ211)</f>
        <v>20.86997552135005</v>
      </c>
      <c r="DA211" s="4">
        <f t="shared" ref="DA211" si="670">AVERAGE(BA197:BA211)</f>
        <v>0.72963273291954001</v>
      </c>
      <c r="DB211" s="4">
        <f t="shared" ref="DB211" si="671">AVERAGE(BB197:BB211)</f>
        <v>27.905472459516336</v>
      </c>
      <c r="DC211" s="4">
        <f t="shared" ref="DC211" si="672">AVERAGE(BC197:BC211)</f>
        <v>387.17991391591784</v>
      </c>
      <c r="DD211" s="4">
        <f t="shared" ref="DD211" si="673">AVERAGE(BD197:BD211)</f>
        <v>2.5502131391810438E-3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062016_stm_vaoc1_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2016-09-07T17:57:06Z</dcterms:created>
  <dcterms:modified xsi:type="dcterms:W3CDTF">2016-09-07T17:57:06Z</dcterms:modified>
</cp:coreProperties>
</file>