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3016-stm-lup1_" sheetId="1" r:id="rId1"/>
  </sheets>
  <calcPr calcId="152511"/>
</workbook>
</file>

<file path=xl/calcChain.xml><?xml version="1.0" encoding="utf-8"?>
<calcChain xmlns="http://schemas.openxmlformats.org/spreadsheetml/2006/main">
  <c r="DD226" i="1" l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BE28" i="1"/>
  <c r="L14" i="1"/>
  <c r="N14" i="1"/>
  <c r="AK14" i="1"/>
  <c r="AM14" i="1"/>
  <c r="AN14" i="1"/>
  <c r="AO14" i="1"/>
  <c r="AT14" i="1"/>
  <c r="AU14" i="1"/>
  <c r="AX14" i="1" s="1"/>
  <c r="AW14" i="1"/>
  <c r="E15" i="1"/>
  <c r="H15" i="1"/>
  <c r="L15" i="1"/>
  <c r="N15" i="1" s="1"/>
  <c r="AK15" i="1"/>
  <c r="AL15" i="1"/>
  <c r="AM15" i="1"/>
  <c r="AN15" i="1"/>
  <c r="AO15" i="1"/>
  <c r="AT15" i="1"/>
  <c r="AU15" i="1" s="1"/>
  <c r="AX15" i="1" s="1"/>
  <c r="AW15" i="1"/>
  <c r="H16" i="1"/>
  <c r="L16" i="1"/>
  <c r="N16" i="1"/>
  <c r="AK16" i="1"/>
  <c r="E16" i="1" s="1"/>
  <c r="AL16" i="1"/>
  <c r="AM16" i="1"/>
  <c r="AN16" i="1"/>
  <c r="AO16" i="1"/>
  <c r="AP16" i="1" s="1"/>
  <c r="J16" i="1" s="1"/>
  <c r="AQ16" i="1" s="1"/>
  <c r="AT16" i="1"/>
  <c r="AU16" i="1"/>
  <c r="AW16" i="1"/>
  <c r="AX16" i="1"/>
  <c r="L17" i="1"/>
  <c r="N17" i="1" s="1"/>
  <c r="AK17" i="1"/>
  <c r="AM17" i="1"/>
  <c r="AN17" i="1"/>
  <c r="AO17" i="1"/>
  <c r="AT17" i="1"/>
  <c r="AU17" i="1"/>
  <c r="AW17" i="1"/>
  <c r="AX17" i="1"/>
  <c r="E18" i="1"/>
  <c r="H18" i="1"/>
  <c r="J18" i="1"/>
  <c r="AQ18" i="1" s="1"/>
  <c r="L18" i="1"/>
  <c r="N18" i="1" s="1"/>
  <c r="AK18" i="1"/>
  <c r="AL18" i="1" s="1"/>
  <c r="AP18" i="1" s="1"/>
  <c r="AM18" i="1"/>
  <c r="AN18" i="1"/>
  <c r="AO18" i="1"/>
  <c r="AT18" i="1"/>
  <c r="AU18" i="1"/>
  <c r="AX18" i="1" s="1"/>
  <c r="AW18" i="1"/>
  <c r="L19" i="1"/>
  <c r="N19" i="1"/>
  <c r="AK19" i="1"/>
  <c r="AM19" i="1"/>
  <c r="AN19" i="1"/>
  <c r="AO19" i="1"/>
  <c r="AT19" i="1"/>
  <c r="AU19" i="1"/>
  <c r="AX19" i="1" s="1"/>
  <c r="AW19" i="1"/>
  <c r="E20" i="1"/>
  <c r="H20" i="1"/>
  <c r="L20" i="1"/>
  <c r="N20" i="1" s="1"/>
  <c r="AK20" i="1"/>
  <c r="AL20" i="1"/>
  <c r="AM20" i="1"/>
  <c r="AN20" i="1"/>
  <c r="AO20" i="1"/>
  <c r="AT20" i="1"/>
  <c r="AU20" i="1" s="1"/>
  <c r="AX20" i="1" s="1"/>
  <c r="AW20" i="1"/>
  <c r="H21" i="1"/>
  <c r="L21" i="1"/>
  <c r="N21" i="1"/>
  <c r="AK21" i="1"/>
  <c r="E21" i="1" s="1"/>
  <c r="AL21" i="1"/>
  <c r="AM21" i="1"/>
  <c r="AN21" i="1"/>
  <c r="AO21" i="1"/>
  <c r="AP21" i="1" s="1"/>
  <c r="J21" i="1" s="1"/>
  <c r="AQ21" i="1" s="1"/>
  <c r="AT21" i="1"/>
  <c r="AU21" i="1" s="1"/>
  <c r="AW21" i="1"/>
  <c r="AX21" i="1"/>
  <c r="L22" i="1"/>
  <c r="N22" i="1" s="1"/>
  <c r="AK22" i="1"/>
  <c r="E22" i="1" s="1"/>
  <c r="AM22" i="1"/>
  <c r="AN22" i="1"/>
  <c r="AO22" i="1"/>
  <c r="AT22" i="1"/>
  <c r="AU22" i="1"/>
  <c r="AW22" i="1"/>
  <c r="AX22" i="1"/>
  <c r="BC22" i="1"/>
  <c r="E23" i="1"/>
  <c r="H23" i="1"/>
  <c r="L23" i="1"/>
  <c r="N23" i="1"/>
  <c r="AK23" i="1"/>
  <c r="AL23" i="1" s="1"/>
  <c r="AM23" i="1"/>
  <c r="AN23" i="1"/>
  <c r="AO23" i="1"/>
  <c r="AT23" i="1"/>
  <c r="AU23" i="1"/>
  <c r="AW23" i="1"/>
  <c r="AX23" i="1"/>
  <c r="L24" i="1"/>
  <c r="N24" i="1"/>
  <c r="AK24" i="1"/>
  <c r="AM24" i="1"/>
  <c r="AN24" i="1"/>
  <c r="AO24" i="1"/>
  <c r="AT24" i="1"/>
  <c r="AU24" i="1"/>
  <c r="AX24" i="1" s="1"/>
  <c r="AW24" i="1"/>
  <c r="E25" i="1"/>
  <c r="BC25" i="1" s="1"/>
  <c r="L25" i="1"/>
  <c r="N25" i="1" s="1"/>
  <c r="AK25" i="1"/>
  <c r="AL25" i="1"/>
  <c r="AM25" i="1"/>
  <c r="AN25" i="1"/>
  <c r="AO25" i="1"/>
  <c r="AT25" i="1"/>
  <c r="AU25" i="1" s="1"/>
  <c r="AX25" i="1" s="1"/>
  <c r="AW25" i="1"/>
  <c r="H26" i="1"/>
  <c r="L26" i="1"/>
  <c r="N26" i="1"/>
  <c r="AK26" i="1"/>
  <c r="E26" i="1" s="1"/>
  <c r="AL26" i="1"/>
  <c r="AM26" i="1"/>
  <c r="AN26" i="1"/>
  <c r="AO26" i="1"/>
  <c r="AT26" i="1"/>
  <c r="AU26" i="1" s="1"/>
  <c r="AX26" i="1" s="1"/>
  <c r="AW26" i="1"/>
  <c r="L27" i="1"/>
  <c r="N27" i="1" s="1"/>
  <c r="AK27" i="1"/>
  <c r="AM27" i="1"/>
  <c r="AN27" i="1"/>
  <c r="AO27" i="1"/>
  <c r="AT27" i="1"/>
  <c r="AU27" i="1"/>
  <c r="AW27" i="1"/>
  <c r="AX27" i="1"/>
  <c r="E28" i="1"/>
  <c r="H28" i="1"/>
  <c r="J28" i="1"/>
  <c r="AQ28" i="1" s="1"/>
  <c r="L28" i="1"/>
  <c r="N28" i="1"/>
  <c r="AK28" i="1"/>
  <c r="AL28" i="1"/>
  <c r="AM28" i="1"/>
  <c r="AN28" i="1"/>
  <c r="AO28" i="1"/>
  <c r="AP28" i="1" s="1"/>
  <c r="AT28" i="1"/>
  <c r="AU28" i="1"/>
  <c r="AW28" i="1"/>
  <c r="AX28" i="1"/>
  <c r="L35" i="1"/>
  <c r="N35" i="1"/>
  <c r="AK35" i="1"/>
  <c r="AM35" i="1"/>
  <c r="AN35" i="1"/>
  <c r="AO35" i="1"/>
  <c r="AT35" i="1"/>
  <c r="AU35" i="1" s="1"/>
  <c r="AX35" i="1" s="1"/>
  <c r="AW35" i="1"/>
  <c r="E36" i="1"/>
  <c r="L36" i="1"/>
  <c r="N36" i="1" s="1"/>
  <c r="AK36" i="1"/>
  <c r="AL36" i="1"/>
  <c r="AM36" i="1"/>
  <c r="AN36" i="1"/>
  <c r="AO36" i="1"/>
  <c r="AT36" i="1"/>
  <c r="AU36" i="1" s="1"/>
  <c r="AX36" i="1" s="1"/>
  <c r="AW36" i="1"/>
  <c r="H37" i="1"/>
  <c r="L37" i="1"/>
  <c r="N37" i="1"/>
  <c r="AK37" i="1"/>
  <c r="E37" i="1" s="1"/>
  <c r="AL37" i="1"/>
  <c r="AM37" i="1"/>
  <c r="AN37" i="1"/>
  <c r="AO37" i="1"/>
  <c r="AP37" i="1" s="1"/>
  <c r="J37" i="1" s="1"/>
  <c r="AQ37" i="1" s="1"/>
  <c r="AT37" i="1"/>
  <c r="AU37" i="1"/>
  <c r="AX37" i="1" s="1"/>
  <c r="AW37" i="1"/>
  <c r="L38" i="1"/>
  <c r="N38" i="1" s="1"/>
  <c r="AK38" i="1"/>
  <c r="E38" i="1" s="1"/>
  <c r="AL38" i="1"/>
  <c r="AM38" i="1"/>
  <c r="AN38" i="1"/>
  <c r="AO38" i="1"/>
  <c r="AP38" i="1"/>
  <c r="J38" i="1" s="1"/>
  <c r="AQ38" i="1" s="1"/>
  <c r="AT38" i="1"/>
  <c r="AU38" i="1"/>
  <c r="AW38" i="1"/>
  <c r="AX38" i="1"/>
  <c r="E39" i="1"/>
  <c r="BC39" i="1" s="1"/>
  <c r="H39" i="1"/>
  <c r="L39" i="1"/>
  <c r="N39" i="1" s="1"/>
  <c r="AK39" i="1"/>
  <c r="AL39" i="1"/>
  <c r="AM39" i="1"/>
  <c r="AN39" i="1"/>
  <c r="AO39" i="1"/>
  <c r="AT39" i="1"/>
  <c r="AU39" i="1"/>
  <c r="AX39" i="1" s="1"/>
  <c r="AW39" i="1"/>
  <c r="L40" i="1"/>
  <c r="N40" i="1"/>
  <c r="AK40" i="1"/>
  <c r="AM40" i="1"/>
  <c r="AN40" i="1"/>
  <c r="AO40" i="1"/>
  <c r="AT40" i="1"/>
  <c r="AU40" i="1"/>
  <c r="AX40" i="1" s="1"/>
  <c r="AW40" i="1"/>
  <c r="E41" i="1"/>
  <c r="H41" i="1"/>
  <c r="L41" i="1"/>
  <c r="N41" i="1"/>
  <c r="BC41" i="1" s="1"/>
  <c r="AK41" i="1"/>
  <c r="AL41" i="1"/>
  <c r="AM41" i="1"/>
  <c r="AN41" i="1"/>
  <c r="AO41" i="1"/>
  <c r="AT41" i="1"/>
  <c r="AU41" i="1" s="1"/>
  <c r="AW41" i="1"/>
  <c r="H42" i="1"/>
  <c r="L42" i="1"/>
  <c r="N42" i="1"/>
  <c r="AK42" i="1"/>
  <c r="E42" i="1" s="1"/>
  <c r="AL42" i="1"/>
  <c r="AM42" i="1"/>
  <c r="AN42" i="1"/>
  <c r="AO42" i="1"/>
  <c r="AT42" i="1"/>
  <c r="AU42" i="1" s="1"/>
  <c r="AX42" i="1" s="1"/>
  <c r="AW42" i="1"/>
  <c r="H43" i="1"/>
  <c r="L43" i="1"/>
  <c r="N43" i="1" s="1"/>
  <c r="AK43" i="1"/>
  <c r="E43" i="1" s="1"/>
  <c r="AL43" i="1"/>
  <c r="AM43" i="1"/>
  <c r="AP43" i="1" s="1"/>
  <c r="J43" i="1" s="1"/>
  <c r="AN43" i="1"/>
  <c r="AO43" i="1"/>
  <c r="AQ43" i="1"/>
  <c r="AT43" i="1"/>
  <c r="AU43" i="1"/>
  <c r="AW43" i="1"/>
  <c r="AX43" i="1"/>
  <c r="E44" i="1"/>
  <c r="H44" i="1"/>
  <c r="L44" i="1"/>
  <c r="AK44" i="1"/>
  <c r="AL44" i="1"/>
  <c r="AM44" i="1"/>
  <c r="AN44" i="1"/>
  <c r="AO44" i="1"/>
  <c r="AT44" i="1"/>
  <c r="AU44" i="1"/>
  <c r="AX44" i="1" s="1"/>
  <c r="AW44" i="1"/>
  <c r="L45" i="1"/>
  <c r="N45" i="1"/>
  <c r="AK45" i="1"/>
  <c r="AM45" i="1"/>
  <c r="AN45" i="1"/>
  <c r="AO45" i="1"/>
  <c r="AT45" i="1"/>
  <c r="AU45" i="1"/>
  <c r="AX45" i="1" s="1"/>
  <c r="AW45" i="1"/>
  <c r="E46" i="1"/>
  <c r="H46" i="1"/>
  <c r="L46" i="1"/>
  <c r="N46" i="1"/>
  <c r="BC46" i="1" s="1"/>
  <c r="AK46" i="1"/>
  <c r="AL46" i="1"/>
  <c r="AM46" i="1"/>
  <c r="AN46" i="1"/>
  <c r="AO46" i="1"/>
  <c r="AT46" i="1"/>
  <c r="AU46" i="1" s="1"/>
  <c r="AX46" i="1" s="1"/>
  <c r="AW46" i="1"/>
  <c r="L47" i="1"/>
  <c r="N47" i="1"/>
  <c r="AK47" i="1"/>
  <c r="AM47" i="1"/>
  <c r="AN47" i="1"/>
  <c r="AO47" i="1"/>
  <c r="AT47" i="1"/>
  <c r="AU47" i="1" s="1"/>
  <c r="AW47" i="1"/>
  <c r="AX47" i="1"/>
  <c r="E48" i="1"/>
  <c r="H48" i="1"/>
  <c r="L48" i="1"/>
  <c r="N48" i="1" s="1"/>
  <c r="AK48" i="1"/>
  <c r="AL48" i="1"/>
  <c r="AM48" i="1"/>
  <c r="AN48" i="1"/>
  <c r="AO48" i="1"/>
  <c r="AT48" i="1"/>
  <c r="AU48" i="1"/>
  <c r="AW48" i="1"/>
  <c r="AX48" i="1" s="1"/>
  <c r="E49" i="1"/>
  <c r="H49" i="1"/>
  <c r="L49" i="1"/>
  <c r="N49" i="1"/>
  <c r="AK49" i="1"/>
  <c r="AL49" i="1"/>
  <c r="AM49" i="1"/>
  <c r="AN49" i="1"/>
  <c r="AO49" i="1"/>
  <c r="AP49" i="1" s="1"/>
  <c r="J49" i="1" s="1"/>
  <c r="AQ49" i="1" s="1"/>
  <c r="AT49" i="1"/>
  <c r="AU49" i="1"/>
  <c r="AX49" i="1" s="1"/>
  <c r="AW49" i="1"/>
  <c r="L52" i="1"/>
  <c r="N52" i="1"/>
  <c r="AK52" i="1"/>
  <c r="AM52" i="1"/>
  <c r="AN52" i="1"/>
  <c r="AO52" i="1"/>
  <c r="AT52" i="1"/>
  <c r="AU52" i="1" s="1"/>
  <c r="AX52" i="1" s="1"/>
  <c r="AW52" i="1"/>
  <c r="E53" i="1"/>
  <c r="L53" i="1"/>
  <c r="N53" i="1"/>
  <c r="AK53" i="1"/>
  <c r="AL53" i="1"/>
  <c r="AM53" i="1"/>
  <c r="AN53" i="1"/>
  <c r="AP53" i="1" s="1"/>
  <c r="J53" i="1" s="1"/>
  <c r="AQ53" i="1" s="1"/>
  <c r="AO53" i="1"/>
  <c r="AT53" i="1"/>
  <c r="AU53" i="1" s="1"/>
  <c r="AX53" i="1" s="1"/>
  <c r="AW53" i="1"/>
  <c r="L54" i="1"/>
  <c r="N54" i="1"/>
  <c r="AK54" i="1"/>
  <c r="E54" i="1" s="1"/>
  <c r="AM54" i="1"/>
  <c r="AN54" i="1"/>
  <c r="AO54" i="1"/>
  <c r="AT54" i="1"/>
  <c r="AU54" i="1"/>
  <c r="AX54" i="1" s="1"/>
  <c r="AW54" i="1"/>
  <c r="E55" i="1"/>
  <c r="F55" i="1"/>
  <c r="AY55" i="1" s="1"/>
  <c r="G55" i="1" s="1"/>
  <c r="L55" i="1"/>
  <c r="N55" i="1"/>
  <c r="AK55" i="1"/>
  <c r="AL55" i="1"/>
  <c r="AM55" i="1"/>
  <c r="AN55" i="1"/>
  <c r="AP55" i="1" s="1"/>
  <c r="J55" i="1" s="1"/>
  <c r="AQ55" i="1" s="1"/>
  <c r="AR55" i="1" s="1"/>
  <c r="AS55" i="1" s="1"/>
  <c r="AV55" i="1" s="1"/>
  <c r="AO55" i="1"/>
  <c r="AT55" i="1"/>
  <c r="AU55" i="1"/>
  <c r="AW55" i="1"/>
  <c r="AX55" i="1" s="1"/>
  <c r="E56" i="1"/>
  <c r="H56" i="1"/>
  <c r="L56" i="1"/>
  <c r="N56" i="1" s="1"/>
  <c r="AK56" i="1"/>
  <c r="AL56" i="1"/>
  <c r="AM56" i="1"/>
  <c r="AN56" i="1"/>
  <c r="AP56" i="1" s="1"/>
  <c r="J56" i="1" s="1"/>
  <c r="AQ56" i="1" s="1"/>
  <c r="AO56" i="1"/>
  <c r="AT56" i="1"/>
  <c r="AU56" i="1"/>
  <c r="AW56" i="1"/>
  <c r="AX56" i="1"/>
  <c r="L57" i="1"/>
  <c r="N57" i="1"/>
  <c r="AK57" i="1"/>
  <c r="AM57" i="1"/>
  <c r="AN57" i="1"/>
  <c r="AO57" i="1"/>
  <c r="AT57" i="1"/>
  <c r="AU57" i="1"/>
  <c r="AX57" i="1" s="1"/>
  <c r="AW57" i="1"/>
  <c r="E58" i="1"/>
  <c r="BC58" i="1" s="1"/>
  <c r="L58" i="1"/>
  <c r="N58" i="1" s="1"/>
  <c r="AK58" i="1"/>
  <c r="AL58" i="1"/>
  <c r="AM58" i="1"/>
  <c r="AN58" i="1"/>
  <c r="AP58" i="1" s="1"/>
  <c r="J58" i="1" s="1"/>
  <c r="AQ58" i="1" s="1"/>
  <c r="AO58" i="1"/>
  <c r="AT58" i="1"/>
  <c r="AU58" i="1"/>
  <c r="AX58" i="1" s="1"/>
  <c r="AW58" i="1"/>
  <c r="L59" i="1"/>
  <c r="N59" i="1" s="1"/>
  <c r="AK59" i="1"/>
  <c r="AM59" i="1"/>
  <c r="AN59" i="1"/>
  <c r="AO59" i="1"/>
  <c r="AT59" i="1"/>
  <c r="AU59" i="1" s="1"/>
  <c r="AX59" i="1" s="1"/>
  <c r="AW59" i="1"/>
  <c r="E60" i="1"/>
  <c r="L60" i="1"/>
  <c r="N60" i="1" s="1"/>
  <c r="AK60" i="1"/>
  <c r="AL60" i="1"/>
  <c r="H60" i="1" s="1"/>
  <c r="AM60" i="1"/>
  <c r="AN60" i="1"/>
  <c r="AO60" i="1"/>
  <c r="AT60" i="1"/>
  <c r="AU60" i="1"/>
  <c r="AW60" i="1"/>
  <c r="AX60" i="1"/>
  <c r="E61" i="1"/>
  <c r="H61" i="1"/>
  <c r="L61" i="1"/>
  <c r="N61" i="1"/>
  <c r="BC61" i="1" s="1"/>
  <c r="AK61" i="1"/>
  <c r="AL61" i="1"/>
  <c r="AM61" i="1"/>
  <c r="AN61" i="1"/>
  <c r="AO61" i="1"/>
  <c r="AP61" i="1" s="1"/>
  <c r="J61" i="1" s="1"/>
  <c r="AQ61" i="1"/>
  <c r="AR61" i="1"/>
  <c r="AS61" i="1" s="1"/>
  <c r="AV61" i="1" s="1"/>
  <c r="F61" i="1" s="1"/>
  <c r="AY61" i="1" s="1"/>
  <c r="G61" i="1" s="1"/>
  <c r="AT61" i="1"/>
  <c r="AU61" i="1" s="1"/>
  <c r="AX61" i="1" s="1"/>
  <c r="AW61" i="1"/>
  <c r="L62" i="1"/>
  <c r="N62" i="1" s="1"/>
  <c r="BC62" i="1" s="1"/>
  <c r="AK62" i="1"/>
  <c r="E62" i="1" s="1"/>
  <c r="AL62" i="1"/>
  <c r="AM62" i="1"/>
  <c r="AN62" i="1"/>
  <c r="AO62" i="1"/>
  <c r="AP62" i="1" s="1"/>
  <c r="J62" i="1" s="1"/>
  <c r="AQ62" i="1" s="1"/>
  <c r="AT62" i="1"/>
  <c r="AU62" i="1"/>
  <c r="AX62" i="1" s="1"/>
  <c r="AW62" i="1"/>
  <c r="E63" i="1"/>
  <c r="H63" i="1"/>
  <c r="L63" i="1"/>
  <c r="N63" i="1" s="1"/>
  <c r="AK63" i="1"/>
  <c r="AL63" i="1"/>
  <c r="AM63" i="1"/>
  <c r="AN63" i="1"/>
  <c r="AO63" i="1"/>
  <c r="AT63" i="1"/>
  <c r="AU63" i="1" s="1"/>
  <c r="AX63" i="1" s="1"/>
  <c r="AW63" i="1"/>
  <c r="BC63" i="1"/>
  <c r="L64" i="1"/>
  <c r="N64" i="1"/>
  <c r="AK64" i="1"/>
  <c r="E64" i="1" s="1"/>
  <c r="AL64" i="1"/>
  <c r="AM64" i="1"/>
  <c r="AN64" i="1"/>
  <c r="AO64" i="1"/>
  <c r="AT64" i="1"/>
  <c r="AU64" i="1" s="1"/>
  <c r="AX64" i="1" s="1"/>
  <c r="AW64" i="1"/>
  <c r="BC64" i="1"/>
  <c r="L65" i="1"/>
  <c r="N65" i="1" s="1"/>
  <c r="AK65" i="1"/>
  <c r="AL65" i="1" s="1"/>
  <c r="AM65" i="1"/>
  <c r="AN65" i="1"/>
  <c r="AO65" i="1"/>
  <c r="AT65" i="1"/>
  <c r="AU65" i="1"/>
  <c r="AW65" i="1"/>
  <c r="E66" i="1"/>
  <c r="BC66" i="1" s="1"/>
  <c r="H66" i="1"/>
  <c r="L66" i="1"/>
  <c r="N66" i="1"/>
  <c r="AK66" i="1"/>
  <c r="AL66" i="1"/>
  <c r="AM66" i="1"/>
  <c r="AN66" i="1"/>
  <c r="AO66" i="1"/>
  <c r="AP66" i="1"/>
  <c r="J66" i="1" s="1"/>
  <c r="AQ66" i="1" s="1"/>
  <c r="AT66" i="1"/>
  <c r="AU66" i="1" s="1"/>
  <c r="AX66" i="1" s="1"/>
  <c r="AW66" i="1"/>
  <c r="L69" i="1"/>
  <c r="N69" i="1" s="1"/>
  <c r="AK69" i="1"/>
  <c r="AM69" i="1"/>
  <c r="AN69" i="1"/>
  <c r="AO69" i="1"/>
  <c r="AT69" i="1"/>
  <c r="AU69" i="1"/>
  <c r="AX69" i="1" s="1"/>
  <c r="AW69" i="1"/>
  <c r="E70" i="1"/>
  <c r="L70" i="1"/>
  <c r="N70" i="1" s="1"/>
  <c r="AK70" i="1"/>
  <c r="AL70" i="1"/>
  <c r="H70" i="1" s="1"/>
  <c r="AM70" i="1"/>
  <c r="AN70" i="1"/>
  <c r="AO70" i="1"/>
  <c r="AT70" i="1"/>
  <c r="AU70" i="1"/>
  <c r="AW70" i="1"/>
  <c r="AX70" i="1"/>
  <c r="BC70" i="1"/>
  <c r="H71" i="1"/>
  <c r="L71" i="1"/>
  <c r="N71" i="1"/>
  <c r="AK71" i="1"/>
  <c r="E71" i="1" s="1"/>
  <c r="BC71" i="1" s="1"/>
  <c r="AL71" i="1"/>
  <c r="AM71" i="1"/>
  <c r="AN71" i="1"/>
  <c r="AO71" i="1"/>
  <c r="AP71" i="1"/>
  <c r="J71" i="1" s="1"/>
  <c r="AQ71" i="1"/>
  <c r="I71" i="1" s="1"/>
  <c r="AT71" i="1"/>
  <c r="AU71" i="1"/>
  <c r="AX71" i="1" s="1"/>
  <c r="AW71" i="1"/>
  <c r="L72" i="1"/>
  <c r="N72" i="1" s="1"/>
  <c r="AK72" i="1"/>
  <c r="E72" i="1" s="1"/>
  <c r="AL72" i="1"/>
  <c r="AM72" i="1"/>
  <c r="AN72" i="1"/>
  <c r="AO72" i="1"/>
  <c r="AT72" i="1"/>
  <c r="AU72" i="1"/>
  <c r="AX72" i="1" s="1"/>
  <c r="AW72" i="1"/>
  <c r="E73" i="1"/>
  <c r="H73" i="1"/>
  <c r="L73" i="1"/>
  <c r="N73" i="1" s="1"/>
  <c r="AK73" i="1"/>
  <c r="AL73" i="1"/>
  <c r="AM73" i="1"/>
  <c r="AP73" i="1" s="1"/>
  <c r="J73" i="1" s="1"/>
  <c r="AQ73" i="1" s="1"/>
  <c r="AN73" i="1"/>
  <c r="AO73" i="1"/>
  <c r="AT73" i="1"/>
  <c r="AU73" i="1" s="1"/>
  <c r="AW73" i="1"/>
  <c r="AX73" i="1" s="1"/>
  <c r="L74" i="1"/>
  <c r="N74" i="1" s="1"/>
  <c r="AK74" i="1"/>
  <c r="AM74" i="1"/>
  <c r="AN74" i="1"/>
  <c r="AO74" i="1"/>
  <c r="AT74" i="1"/>
  <c r="AU74" i="1"/>
  <c r="AX74" i="1" s="1"/>
  <c r="AW74" i="1"/>
  <c r="E75" i="1"/>
  <c r="BC75" i="1" s="1"/>
  <c r="L75" i="1"/>
  <c r="N75" i="1" s="1"/>
  <c r="AK75" i="1"/>
  <c r="AL75" i="1"/>
  <c r="AM75" i="1"/>
  <c r="AN75" i="1"/>
  <c r="AO75" i="1"/>
  <c r="AT75" i="1"/>
  <c r="AU75" i="1"/>
  <c r="AW75" i="1"/>
  <c r="L76" i="1"/>
  <c r="N76" i="1"/>
  <c r="AK76" i="1"/>
  <c r="AM76" i="1"/>
  <c r="AN76" i="1"/>
  <c r="AO76" i="1"/>
  <c r="AT76" i="1"/>
  <c r="AU76" i="1"/>
  <c r="AX76" i="1" s="1"/>
  <c r="AW76" i="1"/>
  <c r="L77" i="1"/>
  <c r="N77" i="1"/>
  <c r="AK77" i="1"/>
  <c r="E77" i="1" s="1"/>
  <c r="AL77" i="1"/>
  <c r="AM77" i="1"/>
  <c r="AN77" i="1"/>
  <c r="AO77" i="1"/>
  <c r="AT77" i="1"/>
  <c r="AU77" i="1"/>
  <c r="AW77" i="1"/>
  <c r="AX77" i="1" s="1"/>
  <c r="E78" i="1"/>
  <c r="H78" i="1"/>
  <c r="L78" i="1"/>
  <c r="AK78" i="1"/>
  <c r="AL78" i="1"/>
  <c r="AM78" i="1"/>
  <c r="AN78" i="1"/>
  <c r="AO78" i="1"/>
  <c r="AT78" i="1"/>
  <c r="AU78" i="1" s="1"/>
  <c r="AX78" i="1" s="1"/>
  <c r="AW78" i="1"/>
  <c r="L79" i="1"/>
  <c r="N79" i="1" s="1"/>
  <c r="AK79" i="1"/>
  <c r="E79" i="1" s="1"/>
  <c r="AL79" i="1"/>
  <c r="AM79" i="1"/>
  <c r="AN79" i="1"/>
  <c r="AO79" i="1"/>
  <c r="AT79" i="1"/>
  <c r="AU79" i="1"/>
  <c r="AX79" i="1" s="1"/>
  <c r="AW79" i="1"/>
  <c r="E80" i="1"/>
  <c r="H80" i="1"/>
  <c r="L80" i="1"/>
  <c r="N80" i="1" s="1"/>
  <c r="BC80" i="1" s="1"/>
  <c r="AK80" i="1"/>
  <c r="AL80" i="1"/>
  <c r="AM80" i="1"/>
  <c r="AN80" i="1"/>
  <c r="AP80" i="1" s="1"/>
  <c r="J80" i="1" s="1"/>
  <c r="AQ80" i="1" s="1"/>
  <c r="AO80" i="1"/>
  <c r="AT80" i="1"/>
  <c r="AU80" i="1"/>
  <c r="AX80" i="1" s="1"/>
  <c r="AW80" i="1"/>
  <c r="L81" i="1"/>
  <c r="N81" i="1"/>
  <c r="BC81" i="1" s="1"/>
  <c r="AK81" i="1"/>
  <c r="E81" i="1" s="1"/>
  <c r="AM81" i="1"/>
  <c r="AN81" i="1"/>
  <c r="AO81" i="1"/>
  <c r="AT81" i="1"/>
  <c r="AU81" i="1"/>
  <c r="AW81" i="1"/>
  <c r="AX81" i="1"/>
  <c r="E82" i="1"/>
  <c r="H82" i="1"/>
  <c r="L82" i="1"/>
  <c r="N82" i="1"/>
  <c r="BC82" i="1" s="1"/>
  <c r="AK82" i="1"/>
  <c r="AL82" i="1" s="1"/>
  <c r="AM82" i="1"/>
  <c r="AN82" i="1"/>
  <c r="AO82" i="1"/>
  <c r="AP82" i="1"/>
  <c r="J82" i="1" s="1"/>
  <c r="AQ82" i="1"/>
  <c r="I82" i="1" s="1"/>
  <c r="AR82" i="1"/>
  <c r="AS82" i="1" s="1"/>
  <c r="AV82" i="1" s="1"/>
  <c r="F82" i="1" s="1"/>
  <c r="AY82" i="1" s="1"/>
  <c r="G82" i="1" s="1"/>
  <c r="AT82" i="1"/>
  <c r="AU82" i="1" s="1"/>
  <c r="AX82" i="1" s="1"/>
  <c r="AW82" i="1"/>
  <c r="L83" i="1"/>
  <c r="N83" i="1" s="1"/>
  <c r="AK83" i="1"/>
  <c r="E83" i="1" s="1"/>
  <c r="AM83" i="1"/>
  <c r="AN83" i="1"/>
  <c r="AO83" i="1"/>
  <c r="AT83" i="1"/>
  <c r="AU83" i="1" s="1"/>
  <c r="AX83" i="1" s="1"/>
  <c r="AW83" i="1"/>
  <c r="L87" i="1"/>
  <c r="N87" i="1" s="1"/>
  <c r="AK87" i="1"/>
  <c r="AM87" i="1"/>
  <c r="AN87" i="1"/>
  <c r="AO87" i="1"/>
  <c r="AT87" i="1"/>
  <c r="AU87" i="1"/>
  <c r="AW87" i="1"/>
  <c r="AX87" i="1"/>
  <c r="E88" i="1"/>
  <c r="H88" i="1"/>
  <c r="L88" i="1"/>
  <c r="N88" i="1" s="1"/>
  <c r="BC88" i="1" s="1"/>
  <c r="AK88" i="1"/>
  <c r="AL88" i="1"/>
  <c r="AM88" i="1"/>
  <c r="AN88" i="1"/>
  <c r="AO88" i="1"/>
  <c r="AT88" i="1"/>
  <c r="AU88" i="1"/>
  <c r="AW88" i="1"/>
  <c r="AX88" i="1"/>
  <c r="L89" i="1"/>
  <c r="N89" i="1" s="1"/>
  <c r="AK89" i="1"/>
  <c r="E89" i="1" s="1"/>
  <c r="AL89" i="1"/>
  <c r="AM89" i="1"/>
  <c r="AN89" i="1"/>
  <c r="AO89" i="1"/>
  <c r="AP89" i="1" s="1"/>
  <c r="J89" i="1" s="1"/>
  <c r="AQ89" i="1" s="1"/>
  <c r="AT89" i="1"/>
  <c r="AU89" i="1"/>
  <c r="AX89" i="1" s="1"/>
  <c r="AW89" i="1"/>
  <c r="BC89" i="1"/>
  <c r="E90" i="1"/>
  <c r="L90" i="1"/>
  <c r="N90" i="1" s="1"/>
  <c r="AK90" i="1"/>
  <c r="AL90" i="1"/>
  <c r="H90" i="1" s="1"/>
  <c r="AM90" i="1"/>
  <c r="AN90" i="1"/>
  <c r="AO90" i="1"/>
  <c r="AT90" i="1"/>
  <c r="AU90" i="1" s="1"/>
  <c r="AX90" i="1" s="1"/>
  <c r="AW90" i="1"/>
  <c r="BC90" i="1"/>
  <c r="E91" i="1"/>
  <c r="L91" i="1"/>
  <c r="N91" i="1" s="1"/>
  <c r="AK91" i="1"/>
  <c r="AL91" i="1" s="1"/>
  <c r="AM91" i="1"/>
  <c r="AN91" i="1"/>
  <c r="AO91" i="1"/>
  <c r="AT91" i="1"/>
  <c r="AU91" i="1" s="1"/>
  <c r="AX91" i="1" s="1"/>
  <c r="AW91" i="1"/>
  <c r="H92" i="1"/>
  <c r="I92" i="1"/>
  <c r="L92" i="1"/>
  <c r="N92" i="1" s="1"/>
  <c r="BC92" i="1" s="1"/>
  <c r="AK92" i="1"/>
  <c r="E92" i="1" s="1"/>
  <c r="AL92" i="1"/>
  <c r="AM92" i="1"/>
  <c r="AN92" i="1"/>
  <c r="AO92" i="1"/>
  <c r="AP92" i="1" s="1"/>
  <c r="J92" i="1" s="1"/>
  <c r="AQ92" i="1" s="1"/>
  <c r="AR92" i="1" s="1"/>
  <c r="AS92" i="1" s="1"/>
  <c r="AV92" i="1" s="1"/>
  <c r="AT92" i="1"/>
  <c r="AU92" i="1" s="1"/>
  <c r="AX92" i="1" s="1"/>
  <c r="AW92" i="1"/>
  <c r="E93" i="1"/>
  <c r="L93" i="1"/>
  <c r="N93" i="1"/>
  <c r="BC93" i="1" s="1"/>
  <c r="AK93" i="1"/>
  <c r="AL93" i="1"/>
  <c r="AM93" i="1"/>
  <c r="AN93" i="1"/>
  <c r="AO93" i="1"/>
  <c r="AP93" i="1" s="1"/>
  <c r="J93" i="1" s="1"/>
  <c r="AQ93" i="1" s="1"/>
  <c r="AT93" i="1"/>
  <c r="AU93" i="1"/>
  <c r="AW93" i="1"/>
  <c r="L94" i="1"/>
  <c r="N94" i="1"/>
  <c r="AK94" i="1"/>
  <c r="AM94" i="1"/>
  <c r="AN94" i="1"/>
  <c r="AO94" i="1"/>
  <c r="AT94" i="1"/>
  <c r="AU94" i="1"/>
  <c r="AW94" i="1"/>
  <c r="AX94" i="1"/>
  <c r="L95" i="1"/>
  <c r="N95" i="1"/>
  <c r="AK95" i="1"/>
  <c r="E95" i="1" s="1"/>
  <c r="AL95" i="1"/>
  <c r="AM95" i="1"/>
  <c r="AN95" i="1"/>
  <c r="AO95" i="1"/>
  <c r="AT95" i="1"/>
  <c r="AU95" i="1" s="1"/>
  <c r="AW95" i="1"/>
  <c r="AX95" i="1"/>
  <c r="E96" i="1"/>
  <c r="H96" i="1"/>
  <c r="J96" i="1"/>
  <c r="AQ96" i="1" s="1"/>
  <c r="L96" i="1"/>
  <c r="N96" i="1"/>
  <c r="AK96" i="1"/>
  <c r="AL96" i="1"/>
  <c r="AM96" i="1"/>
  <c r="AN96" i="1"/>
  <c r="AO96" i="1"/>
  <c r="AP96" i="1"/>
  <c r="AR96" i="1"/>
  <c r="AS96" i="1"/>
  <c r="AV96" i="1" s="1"/>
  <c r="F96" i="1" s="1"/>
  <c r="AY96" i="1" s="1"/>
  <c r="G96" i="1" s="1"/>
  <c r="AT96" i="1"/>
  <c r="AU96" i="1"/>
  <c r="AX96" i="1" s="1"/>
  <c r="AW96" i="1"/>
  <c r="BC96" i="1"/>
  <c r="L97" i="1"/>
  <c r="N97" i="1" s="1"/>
  <c r="AK97" i="1"/>
  <c r="E97" i="1" s="1"/>
  <c r="AM97" i="1"/>
  <c r="AN97" i="1"/>
  <c r="AO97" i="1"/>
  <c r="AT97" i="1"/>
  <c r="AU97" i="1" s="1"/>
  <c r="AW97" i="1"/>
  <c r="AX97" i="1"/>
  <c r="E98" i="1"/>
  <c r="L98" i="1"/>
  <c r="AK98" i="1"/>
  <c r="AL98" i="1"/>
  <c r="AM98" i="1"/>
  <c r="AN98" i="1"/>
  <c r="AO98" i="1"/>
  <c r="AT98" i="1"/>
  <c r="AU98" i="1"/>
  <c r="AW98" i="1"/>
  <c r="AX98" i="1" s="1"/>
  <c r="L99" i="1"/>
  <c r="N99" i="1"/>
  <c r="AK99" i="1"/>
  <c r="E99" i="1" s="1"/>
  <c r="AM99" i="1"/>
  <c r="AN99" i="1"/>
  <c r="AO99" i="1"/>
  <c r="AT99" i="1"/>
  <c r="AU99" i="1" s="1"/>
  <c r="AW99" i="1"/>
  <c r="AX99" i="1"/>
  <c r="BC99" i="1"/>
  <c r="E100" i="1"/>
  <c r="L100" i="1"/>
  <c r="N100" i="1"/>
  <c r="AK100" i="1"/>
  <c r="AL100" i="1" s="1"/>
  <c r="AM100" i="1"/>
  <c r="AN100" i="1"/>
  <c r="AO100" i="1"/>
  <c r="AT100" i="1"/>
  <c r="AU100" i="1" s="1"/>
  <c r="AW100" i="1"/>
  <c r="AX100" i="1"/>
  <c r="L101" i="1"/>
  <c r="N101" i="1" s="1"/>
  <c r="AK101" i="1"/>
  <c r="E101" i="1" s="1"/>
  <c r="AL101" i="1"/>
  <c r="AM101" i="1"/>
  <c r="AN101" i="1"/>
  <c r="AO101" i="1"/>
  <c r="AT101" i="1"/>
  <c r="AU101" i="1"/>
  <c r="AX101" i="1" s="1"/>
  <c r="AW101" i="1"/>
  <c r="E104" i="1"/>
  <c r="L104" i="1"/>
  <c r="N104" i="1"/>
  <c r="BC104" i="1" s="1"/>
  <c r="AK104" i="1"/>
  <c r="AL104" i="1"/>
  <c r="AM104" i="1"/>
  <c r="AN104" i="1"/>
  <c r="AO104" i="1"/>
  <c r="AP104" i="1"/>
  <c r="J104" i="1" s="1"/>
  <c r="AQ104" i="1" s="1"/>
  <c r="AT104" i="1"/>
  <c r="AU104" i="1"/>
  <c r="AX104" i="1" s="1"/>
  <c r="AW104" i="1"/>
  <c r="E105" i="1"/>
  <c r="BC105" i="1" s="1"/>
  <c r="H105" i="1"/>
  <c r="L105" i="1"/>
  <c r="N105" i="1"/>
  <c r="AK105" i="1"/>
  <c r="AL105" i="1"/>
  <c r="AM105" i="1"/>
  <c r="AN105" i="1"/>
  <c r="AO105" i="1"/>
  <c r="AT105" i="1"/>
  <c r="AU105" i="1"/>
  <c r="AX105" i="1" s="1"/>
  <c r="AW105" i="1"/>
  <c r="L106" i="1"/>
  <c r="N106" i="1"/>
  <c r="AK106" i="1"/>
  <c r="E106" i="1" s="1"/>
  <c r="BC106" i="1" s="1"/>
  <c r="AM106" i="1"/>
  <c r="AN106" i="1"/>
  <c r="AO106" i="1"/>
  <c r="AT106" i="1"/>
  <c r="AU106" i="1"/>
  <c r="AX106" i="1" s="1"/>
  <c r="AW106" i="1"/>
  <c r="L107" i="1"/>
  <c r="N107" i="1"/>
  <c r="AK107" i="1"/>
  <c r="E107" i="1" s="1"/>
  <c r="AM107" i="1"/>
  <c r="AN107" i="1"/>
  <c r="AO107" i="1"/>
  <c r="AT107" i="1"/>
  <c r="AU107" i="1" s="1"/>
  <c r="AX107" i="1" s="1"/>
  <c r="AW107" i="1"/>
  <c r="E108" i="1"/>
  <c r="H108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H109" i="1"/>
  <c r="L109" i="1"/>
  <c r="AK109" i="1"/>
  <c r="E109" i="1" s="1"/>
  <c r="AL109" i="1"/>
  <c r="AM109" i="1"/>
  <c r="AN109" i="1"/>
  <c r="AO109" i="1"/>
  <c r="AT109" i="1"/>
  <c r="AU109" i="1"/>
  <c r="AW109" i="1"/>
  <c r="E110" i="1"/>
  <c r="H110" i="1"/>
  <c r="L110" i="1"/>
  <c r="N110" i="1"/>
  <c r="AK110" i="1"/>
  <c r="AL110" i="1"/>
  <c r="AM110" i="1"/>
  <c r="AN110" i="1"/>
  <c r="AO110" i="1"/>
  <c r="AP110" i="1" s="1"/>
  <c r="J110" i="1" s="1"/>
  <c r="AQ110" i="1" s="1"/>
  <c r="AT110" i="1"/>
  <c r="AU110" i="1"/>
  <c r="AW110" i="1"/>
  <c r="AX110" i="1"/>
  <c r="L111" i="1"/>
  <c r="N111" i="1"/>
  <c r="AK111" i="1"/>
  <c r="E111" i="1" s="1"/>
  <c r="AM111" i="1"/>
  <c r="AN111" i="1"/>
  <c r="AO111" i="1"/>
  <c r="AT111" i="1"/>
  <c r="AU111" i="1" s="1"/>
  <c r="AX111" i="1" s="1"/>
  <c r="AW111" i="1"/>
  <c r="L112" i="1"/>
  <c r="N112" i="1" s="1"/>
  <c r="AK112" i="1"/>
  <c r="E112" i="1" s="1"/>
  <c r="AL112" i="1"/>
  <c r="H112" i="1" s="1"/>
  <c r="AM112" i="1"/>
  <c r="AN112" i="1"/>
  <c r="AP112" i="1" s="1"/>
  <c r="J112" i="1" s="1"/>
  <c r="AQ112" i="1" s="1"/>
  <c r="AO112" i="1"/>
  <c r="AT112" i="1"/>
  <c r="AU112" i="1" s="1"/>
  <c r="AX112" i="1" s="1"/>
  <c r="AW112" i="1"/>
  <c r="BC112" i="1"/>
  <c r="E113" i="1"/>
  <c r="L113" i="1"/>
  <c r="N113" i="1" s="1"/>
  <c r="AK113" i="1"/>
  <c r="AL113" i="1" s="1"/>
  <c r="AM113" i="1"/>
  <c r="AN113" i="1"/>
  <c r="AO113" i="1"/>
  <c r="AT113" i="1"/>
  <c r="AU113" i="1" s="1"/>
  <c r="AX113" i="1" s="1"/>
  <c r="AW113" i="1"/>
  <c r="BC113" i="1"/>
  <c r="E114" i="1"/>
  <c r="L114" i="1"/>
  <c r="N114" i="1" s="1"/>
  <c r="AK114" i="1"/>
  <c r="AL114" i="1"/>
  <c r="AM114" i="1"/>
  <c r="AN114" i="1"/>
  <c r="AO114" i="1"/>
  <c r="AP114" i="1" s="1"/>
  <c r="J114" i="1" s="1"/>
  <c r="AQ114" i="1" s="1"/>
  <c r="AT114" i="1"/>
  <c r="AU114" i="1"/>
  <c r="AW114" i="1"/>
  <c r="AX114" i="1"/>
  <c r="E115" i="1"/>
  <c r="H115" i="1"/>
  <c r="L115" i="1"/>
  <c r="AP115" i="1" s="1"/>
  <c r="J115" i="1" s="1"/>
  <c r="AQ115" i="1" s="1"/>
  <c r="AK115" i="1"/>
  <c r="AL115" i="1"/>
  <c r="AM115" i="1"/>
  <c r="AN115" i="1"/>
  <c r="AO115" i="1"/>
  <c r="AT115" i="1"/>
  <c r="AU115" i="1"/>
  <c r="AW115" i="1"/>
  <c r="AX115" i="1" s="1"/>
  <c r="L116" i="1"/>
  <c r="N116" i="1"/>
  <c r="AK116" i="1"/>
  <c r="E116" i="1" s="1"/>
  <c r="AM116" i="1"/>
  <c r="AN116" i="1"/>
  <c r="AO116" i="1"/>
  <c r="AT116" i="1"/>
  <c r="AU116" i="1" s="1"/>
  <c r="AW116" i="1"/>
  <c r="AX116" i="1"/>
  <c r="BC116" i="1"/>
  <c r="E117" i="1"/>
  <c r="H117" i="1"/>
  <c r="L117" i="1"/>
  <c r="N117" i="1"/>
  <c r="AK117" i="1"/>
  <c r="AL117" i="1" s="1"/>
  <c r="AP117" i="1" s="1"/>
  <c r="J117" i="1" s="1"/>
  <c r="AQ117" i="1" s="1"/>
  <c r="AM117" i="1"/>
  <c r="AN117" i="1"/>
  <c r="AO117" i="1"/>
  <c r="AT117" i="1"/>
  <c r="AU117" i="1"/>
  <c r="AW117" i="1"/>
  <c r="E118" i="1"/>
  <c r="L118" i="1"/>
  <c r="N118" i="1" s="1"/>
  <c r="BC118" i="1" s="1"/>
  <c r="AK118" i="1"/>
  <c r="AL118" i="1"/>
  <c r="AM118" i="1"/>
  <c r="AN118" i="1"/>
  <c r="AO118" i="1"/>
  <c r="AP118" i="1" s="1"/>
  <c r="J118" i="1" s="1"/>
  <c r="AQ118" i="1" s="1"/>
  <c r="AT118" i="1"/>
  <c r="AU118" i="1"/>
  <c r="AW118" i="1"/>
  <c r="E121" i="1"/>
  <c r="L121" i="1"/>
  <c r="N121" i="1"/>
  <c r="BC121" i="1" s="1"/>
  <c r="AK121" i="1"/>
  <c r="AL121" i="1"/>
  <c r="H121" i="1" s="1"/>
  <c r="AM121" i="1"/>
  <c r="AN121" i="1"/>
  <c r="AO121" i="1"/>
  <c r="AP121" i="1"/>
  <c r="J121" i="1" s="1"/>
  <c r="AQ121" i="1" s="1"/>
  <c r="AT121" i="1"/>
  <c r="AU121" i="1"/>
  <c r="AW121" i="1"/>
  <c r="E122" i="1"/>
  <c r="H122" i="1"/>
  <c r="L122" i="1"/>
  <c r="N122" i="1" s="1"/>
  <c r="AK122" i="1"/>
  <c r="AL122" i="1"/>
  <c r="AM122" i="1"/>
  <c r="AN122" i="1"/>
  <c r="AO122" i="1"/>
  <c r="AT122" i="1"/>
  <c r="AU122" i="1" s="1"/>
  <c r="AX122" i="1" s="1"/>
  <c r="AW122" i="1"/>
  <c r="L123" i="1"/>
  <c r="N123" i="1"/>
  <c r="AK123" i="1"/>
  <c r="E123" i="1" s="1"/>
  <c r="BC123" i="1" s="1"/>
  <c r="AM123" i="1"/>
  <c r="AN123" i="1"/>
  <c r="AO123" i="1"/>
  <c r="AT123" i="1"/>
  <c r="AU123" i="1" s="1"/>
  <c r="AX123" i="1" s="1"/>
  <c r="AW123" i="1"/>
  <c r="L124" i="1"/>
  <c r="N124" i="1"/>
  <c r="AK124" i="1"/>
  <c r="E124" i="1" s="1"/>
  <c r="AL124" i="1"/>
  <c r="AM124" i="1"/>
  <c r="AN124" i="1"/>
  <c r="AP124" i="1" s="1"/>
  <c r="J124" i="1" s="1"/>
  <c r="AQ124" i="1" s="1"/>
  <c r="AO124" i="1"/>
  <c r="AT124" i="1"/>
  <c r="AU124" i="1" s="1"/>
  <c r="AX124" i="1" s="1"/>
  <c r="AW124" i="1"/>
  <c r="L125" i="1"/>
  <c r="N125" i="1"/>
  <c r="AK125" i="1"/>
  <c r="AM125" i="1"/>
  <c r="AN125" i="1"/>
  <c r="AO125" i="1"/>
  <c r="AT125" i="1"/>
  <c r="AU125" i="1" s="1"/>
  <c r="AX125" i="1" s="1"/>
  <c r="AW125" i="1"/>
  <c r="E126" i="1"/>
  <c r="L126" i="1"/>
  <c r="AP126" i="1" s="1"/>
  <c r="J126" i="1" s="1"/>
  <c r="AQ126" i="1" s="1"/>
  <c r="N126" i="1"/>
  <c r="AK126" i="1"/>
  <c r="AL126" i="1"/>
  <c r="H126" i="1" s="1"/>
  <c r="AM126" i="1"/>
  <c r="AN126" i="1"/>
  <c r="AO126" i="1"/>
  <c r="AT126" i="1"/>
  <c r="AU126" i="1"/>
  <c r="AW126" i="1"/>
  <c r="AX126" i="1"/>
  <c r="E127" i="1"/>
  <c r="H127" i="1"/>
  <c r="L127" i="1"/>
  <c r="N127" i="1"/>
  <c r="AK127" i="1"/>
  <c r="AL127" i="1"/>
  <c r="AM127" i="1"/>
  <c r="AN127" i="1"/>
  <c r="AO127" i="1"/>
  <c r="AP127" i="1"/>
  <c r="J127" i="1" s="1"/>
  <c r="AQ127" i="1"/>
  <c r="AT127" i="1"/>
  <c r="AU127" i="1"/>
  <c r="AX127" i="1" s="1"/>
  <c r="AW127" i="1"/>
  <c r="L128" i="1"/>
  <c r="N128" i="1"/>
  <c r="AK128" i="1"/>
  <c r="E128" i="1" s="1"/>
  <c r="AL128" i="1"/>
  <c r="AM128" i="1"/>
  <c r="AN128" i="1"/>
  <c r="AO128" i="1"/>
  <c r="AT128" i="1"/>
  <c r="AU128" i="1" s="1"/>
  <c r="AW128" i="1"/>
  <c r="AX128" i="1"/>
  <c r="E129" i="1"/>
  <c r="H129" i="1"/>
  <c r="L129" i="1"/>
  <c r="N129" i="1" s="1"/>
  <c r="AK129" i="1"/>
  <c r="AL129" i="1"/>
  <c r="AM129" i="1"/>
  <c r="AN129" i="1"/>
  <c r="AP129" i="1" s="1"/>
  <c r="J129" i="1" s="1"/>
  <c r="AQ129" i="1" s="1"/>
  <c r="AO129" i="1"/>
  <c r="AT129" i="1"/>
  <c r="AU129" i="1"/>
  <c r="AW129" i="1"/>
  <c r="AX129" i="1"/>
  <c r="BC129" i="1"/>
  <c r="H130" i="1"/>
  <c r="L130" i="1"/>
  <c r="N130" i="1"/>
  <c r="AK130" i="1"/>
  <c r="E130" i="1" s="1"/>
  <c r="AL130" i="1"/>
  <c r="AM130" i="1"/>
  <c r="AN130" i="1"/>
  <c r="AO130" i="1"/>
  <c r="AP130" i="1"/>
  <c r="J130" i="1" s="1"/>
  <c r="AQ130" i="1" s="1"/>
  <c r="AT130" i="1"/>
  <c r="AU130" i="1"/>
  <c r="AX130" i="1" s="1"/>
  <c r="AW130" i="1"/>
  <c r="BC130" i="1"/>
  <c r="L131" i="1"/>
  <c r="N131" i="1" s="1"/>
  <c r="AK131" i="1"/>
  <c r="AL131" i="1" s="1"/>
  <c r="AM131" i="1"/>
  <c r="AN131" i="1"/>
  <c r="AO131" i="1"/>
  <c r="AP131" i="1" s="1"/>
  <c r="J131" i="1" s="1"/>
  <c r="AQ131" i="1" s="1"/>
  <c r="AR131" i="1" s="1"/>
  <c r="AS131" i="1" s="1"/>
  <c r="AV131" i="1" s="1"/>
  <c r="F131" i="1" s="1"/>
  <c r="AY131" i="1" s="1"/>
  <c r="AT131" i="1"/>
  <c r="AU131" i="1"/>
  <c r="AW131" i="1"/>
  <c r="AX131" i="1"/>
  <c r="E132" i="1"/>
  <c r="F132" i="1"/>
  <c r="H132" i="1"/>
  <c r="I132" i="1"/>
  <c r="L132" i="1"/>
  <c r="N132" i="1" s="1"/>
  <c r="AK132" i="1"/>
  <c r="AL132" i="1"/>
  <c r="AM132" i="1"/>
  <c r="AN132" i="1"/>
  <c r="AO132" i="1"/>
  <c r="AP132" i="1" s="1"/>
  <c r="J132" i="1" s="1"/>
  <c r="AQ132" i="1" s="1"/>
  <c r="AR132" i="1" s="1"/>
  <c r="AS132" i="1" s="1"/>
  <c r="AV132" i="1" s="1"/>
  <c r="AT132" i="1"/>
  <c r="AU132" i="1"/>
  <c r="AW132" i="1"/>
  <c r="AX132" i="1"/>
  <c r="BC132" i="1"/>
  <c r="H133" i="1"/>
  <c r="L133" i="1"/>
  <c r="N133" i="1" s="1"/>
  <c r="BC133" i="1" s="1"/>
  <c r="AK133" i="1"/>
  <c r="E133" i="1" s="1"/>
  <c r="AL133" i="1"/>
  <c r="AM133" i="1"/>
  <c r="AN133" i="1"/>
  <c r="AO133" i="1"/>
  <c r="AT133" i="1"/>
  <c r="AU133" i="1" s="1"/>
  <c r="AX133" i="1" s="1"/>
  <c r="AW133" i="1"/>
  <c r="E134" i="1"/>
  <c r="L134" i="1"/>
  <c r="N134" i="1" s="1"/>
  <c r="AK134" i="1"/>
  <c r="AL134" i="1" s="1"/>
  <c r="AM134" i="1"/>
  <c r="AN134" i="1"/>
  <c r="AP134" i="1" s="1"/>
  <c r="J134" i="1" s="1"/>
  <c r="AQ134" i="1" s="1"/>
  <c r="I134" i="1" s="1"/>
  <c r="AO134" i="1"/>
  <c r="AR134" i="1"/>
  <c r="AS134" i="1" s="1"/>
  <c r="AV134" i="1" s="1"/>
  <c r="F134" i="1" s="1"/>
  <c r="AY134" i="1" s="1"/>
  <c r="G134" i="1" s="1"/>
  <c r="AT134" i="1"/>
  <c r="AU134" i="1" s="1"/>
  <c r="AW134" i="1"/>
  <c r="AX134" i="1"/>
  <c r="L135" i="1"/>
  <c r="N135" i="1" s="1"/>
  <c r="AK135" i="1"/>
  <c r="E135" i="1" s="1"/>
  <c r="AL135" i="1"/>
  <c r="AM135" i="1"/>
  <c r="AN135" i="1"/>
  <c r="AO135" i="1"/>
  <c r="AT135" i="1"/>
  <c r="AU135" i="1" s="1"/>
  <c r="AW135" i="1"/>
  <c r="F140" i="1"/>
  <c r="AY140" i="1" s="1"/>
  <c r="G140" i="1"/>
  <c r="H140" i="1"/>
  <c r="J140" i="1"/>
  <c r="AQ140" i="1" s="1"/>
  <c r="AR140" i="1" s="1"/>
  <c r="AS140" i="1" s="1"/>
  <c r="AV140" i="1" s="1"/>
  <c r="L140" i="1"/>
  <c r="N140" i="1"/>
  <c r="AK140" i="1"/>
  <c r="E140" i="1" s="1"/>
  <c r="AL140" i="1"/>
  <c r="AP140" i="1" s="1"/>
  <c r="AM140" i="1"/>
  <c r="AN140" i="1"/>
  <c r="AO140" i="1"/>
  <c r="AT140" i="1"/>
  <c r="AU140" i="1"/>
  <c r="AW140" i="1"/>
  <c r="AX140" i="1"/>
  <c r="BB140" i="1"/>
  <c r="BC140" i="1"/>
  <c r="E141" i="1"/>
  <c r="L141" i="1"/>
  <c r="N141" i="1"/>
  <c r="AK141" i="1"/>
  <c r="AL141" i="1" s="1"/>
  <c r="AM141" i="1"/>
  <c r="AP141" i="1" s="1"/>
  <c r="J141" i="1" s="1"/>
  <c r="AQ141" i="1" s="1"/>
  <c r="AN141" i="1"/>
  <c r="AO141" i="1"/>
  <c r="AT141" i="1"/>
  <c r="AU141" i="1"/>
  <c r="AX141" i="1" s="1"/>
  <c r="AW141" i="1"/>
  <c r="L142" i="1"/>
  <c r="N142" i="1"/>
  <c r="AK142" i="1"/>
  <c r="E142" i="1" s="1"/>
  <c r="AM142" i="1"/>
  <c r="AN142" i="1"/>
  <c r="AO142" i="1"/>
  <c r="AT142" i="1"/>
  <c r="AU142" i="1"/>
  <c r="AX142" i="1" s="1"/>
  <c r="AW142" i="1"/>
  <c r="E143" i="1"/>
  <c r="L143" i="1"/>
  <c r="N143" i="1" s="1"/>
  <c r="AK143" i="1"/>
  <c r="AL143" i="1" s="1"/>
  <c r="H143" i="1" s="1"/>
  <c r="AM143" i="1"/>
  <c r="AN143" i="1"/>
  <c r="AO143" i="1"/>
  <c r="AT143" i="1"/>
  <c r="AU143" i="1" s="1"/>
  <c r="AX143" i="1" s="1"/>
  <c r="AW143" i="1"/>
  <c r="L144" i="1"/>
  <c r="N144" i="1" s="1"/>
  <c r="AK144" i="1"/>
  <c r="AM144" i="1"/>
  <c r="AN144" i="1"/>
  <c r="AO144" i="1"/>
  <c r="AT144" i="1"/>
  <c r="AU144" i="1" s="1"/>
  <c r="AX144" i="1" s="1"/>
  <c r="AW144" i="1"/>
  <c r="E145" i="1"/>
  <c r="L145" i="1"/>
  <c r="N145" i="1" s="1"/>
  <c r="AK145" i="1"/>
  <c r="AL145" i="1" s="1"/>
  <c r="AM145" i="1"/>
  <c r="AN145" i="1"/>
  <c r="AO145" i="1"/>
  <c r="AT145" i="1"/>
  <c r="AU145" i="1"/>
  <c r="AX145" i="1" s="1"/>
  <c r="AW145" i="1"/>
  <c r="BC145" i="1"/>
  <c r="L146" i="1"/>
  <c r="N146" i="1"/>
  <c r="AK146" i="1"/>
  <c r="AL146" i="1" s="1"/>
  <c r="AM146" i="1"/>
  <c r="AN146" i="1"/>
  <c r="AO146" i="1"/>
  <c r="AP146" i="1" s="1"/>
  <c r="J146" i="1" s="1"/>
  <c r="AQ146" i="1"/>
  <c r="I146" i="1" s="1"/>
  <c r="AR146" i="1"/>
  <c r="AS146" i="1" s="1"/>
  <c r="AV146" i="1" s="1"/>
  <c r="F146" i="1" s="1"/>
  <c r="AY146" i="1" s="1"/>
  <c r="AT146" i="1"/>
  <c r="AU146" i="1" s="1"/>
  <c r="AX146" i="1" s="1"/>
  <c r="AW146" i="1"/>
  <c r="L147" i="1"/>
  <c r="N147" i="1"/>
  <c r="AK147" i="1"/>
  <c r="AM147" i="1"/>
  <c r="AN147" i="1"/>
  <c r="AO147" i="1"/>
  <c r="AT147" i="1"/>
  <c r="AU147" i="1"/>
  <c r="AX147" i="1" s="1"/>
  <c r="AW147" i="1"/>
  <c r="L148" i="1"/>
  <c r="N148" i="1" s="1"/>
  <c r="AK148" i="1"/>
  <c r="AL148" i="1" s="1"/>
  <c r="H148" i="1" s="1"/>
  <c r="AM148" i="1"/>
  <c r="AN148" i="1"/>
  <c r="AO148" i="1"/>
  <c r="AP148" i="1"/>
  <c r="J148" i="1" s="1"/>
  <c r="AQ148" i="1"/>
  <c r="AT148" i="1"/>
  <c r="AU148" i="1"/>
  <c r="AX148" i="1" s="1"/>
  <c r="AW148" i="1"/>
  <c r="E149" i="1"/>
  <c r="L149" i="1"/>
  <c r="N149" i="1" s="1"/>
  <c r="AK149" i="1"/>
  <c r="AL149" i="1"/>
  <c r="H149" i="1" s="1"/>
  <c r="AM149" i="1"/>
  <c r="AN149" i="1"/>
  <c r="AO149" i="1"/>
  <c r="AP149" i="1"/>
  <c r="J149" i="1" s="1"/>
  <c r="AQ149" i="1"/>
  <c r="AT149" i="1"/>
  <c r="AU149" i="1" s="1"/>
  <c r="AW149" i="1"/>
  <c r="BC149" i="1"/>
  <c r="L150" i="1"/>
  <c r="N150" i="1" s="1"/>
  <c r="AK150" i="1"/>
  <c r="E150" i="1" s="1"/>
  <c r="AL150" i="1"/>
  <c r="H150" i="1" s="1"/>
  <c r="AM150" i="1"/>
  <c r="AN150" i="1"/>
  <c r="AO150" i="1"/>
  <c r="AP150" i="1" s="1"/>
  <c r="J150" i="1" s="1"/>
  <c r="AQ150" i="1"/>
  <c r="AT150" i="1"/>
  <c r="AU150" i="1"/>
  <c r="AX150" i="1" s="1"/>
  <c r="AW150" i="1"/>
  <c r="BC150" i="1"/>
  <c r="E151" i="1"/>
  <c r="BC151" i="1" s="1"/>
  <c r="L151" i="1"/>
  <c r="N151" i="1"/>
  <c r="AK151" i="1"/>
  <c r="AL151" i="1"/>
  <c r="AM151" i="1"/>
  <c r="AN151" i="1"/>
  <c r="AO151" i="1"/>
  <c r="AP151" i="1"/>
  <c r="J151" i="1" s="1"/>
  <c r="AQ151" i="1"/>
  <c r="I151" i="1" s="1"/>
  <c r="AR151" i="1"/>
  <c r="AS151" i="1"/>
  <c r="AV151" i="1" s="1"/>
  <c r="F151" i="1" s="1"/>
  <c r="AY151" i="1" s="1"/>
  <c r="G151" i="1" s="1"/>
  <c r="AT151" i="1"/>
  <c r="AU151" i="1" s="1"/>
  <c r="AX151" i="1" s="1"/>
  <c r="AW151" i="1"/>
  <c r="E152" i="1"/>
  <c r="L152" i="1"/>
  <c r="N152" i="1" s="1"/>
  <c r="BC152" i="1" s="1"/>
  <c r="AK152" i="1"/>
  <c r="AL152" i="1"/>
  <c r="H152" i="1" s="1"/>
  <c r="AM152" i="1"/>
  <c r="AN152" i="1"/>
  <c r="AO152" i="1"/>
  <c r="AP152" i="1"/>
  <c r="J152" i="1" s="1"/>
  <c r="AQ152" i="1" s="1"/>
  <c r="AT152" i="1"/>
  <c r="AU152" i="1"/>
  <c r="AX152" i="1" s="1"/>
  <c r="AW152" i="1"/>
  <c r="L153" i="1"/>
  <c r="N153" i="1"/>
  <c r="AK153" i="1"/>
  <c r="AL153" i="1" s="1"/>
  <c r="AM153" i="1"/>
  <c r="AN153" i="1"/>
  <c r="AO153" i="1"/>
  <c r="AP153" i="1" s="1"/>
  <c r="J153" i="1" s="1"/>
  <c r="AQ153" i="1" s="1"/>
  <c r="AT153" i="1"/>
  <c r="AU153" i="1"/>
  <c r="AX153" i="1" s="1"/>
  <c r="AW153" i="1"/>
  <c r="L154" i="1"/>
  <c r="N154" i="1" s="1"/>
  <c r="AK154" i="1"/>
  <c r="E154" i="1" s="1"/>
  <c r="AL154" i="1"/>
  <c r="AM154" i="1"/>
  <c r="AN154" i="1"/>
  <c r="AO154" i="1"/>
  <c r="AP154" i="1"/>
  <c r="J154" i="1" s="1"/>
  <c r="AQ154" i="1" s="1"/>
  <c r="AT154" i="1"/>
  <c r="AU154" i="1"/>
  <c r="AX154" i="1" s="1"/>
  <c r="AW154" i="1"/>
  <c r="L158" i="1"/>
  <c r="N158" i="1" s="1"/>
  <c r="AK158" i="1"/>
  <c r="E158" i="1" s="1"/>
  <c r="AL158" i="1"/>
  <c r="AM158" i="1"/>
  <c r="AN158" i="1"/>
  <c r="AO158" i="1"/>
  <c r="AT158" i="1"/>
  <c r="AU158" i="1"/>
  <c r="AX158" i="1" s="1"/>
  <c r="AW158" i="1"/>
  <c r="L159" i="1"/>
  <c r="N159" i="1" s="1"/>
  <c r="AK159" i="1"/>
  <c r="AM159" i="1"/>
  <c r="AN159" i="1"/>
  <c r="AO159" i="1"/>
  <c r="AT159" i="1"/>
  <c r="AU159" i="1"/>
  <c r="AW159" i="1"/>
  <c r="AX159" i="1" s="1"/>
  <c r="E160" i="1"/>
  <c r="BC160" i="1" s="1"/>
  <c r="L160" i="1"/>
  <c r="N160" i="1" s="1"/>
  <c r="AK160" i="1"/>
  <c r="AL160" i="1" s="1"/>
  <c r="AM160" i="1"/>
  <c r="AN160" i="1"/>
  <c r="AO160" i="1"/>
  <c r="AT160" i="1"/>
  <c r="AU160" i="1" s="1"/>
  <c r="AX160" i="1" s="1"/>
  <c r="AW160" i="1"/>
  <c r="L161" i="1"/>
  <c r="N161" i="1"/>
  <c r="AK161" i="1"/>
  <c r="E161" i="1" s="1"/>
  <c r="AM161" i="1"/>
  <c r="AN161" i="1"/>
  <c r="AO161" i="1"/>
  <c r="AT161" i="1"/>
  <c r="AU161" i="1"/>
  <c r="AX161" i="1" s="1"/>
  <c r="AW161" i="1"/>
  <c r="L162" i="1"/>
  <c r="N162" i="1" s="1"/>
  <c r="AK162" i="1"/>
  <c r="E162" i="1" s="1"/>
  <c r="AL162" i="1"/>
  <c r="AM162" i="1"/>
  <c r="AN162" i="1"/>
  <c r="AO162" i="1"/>
  <c r="AP162" i="1"/>
  <c r="J162" i="1" s="1"/>
  <c r="AQ162" i="1"/>
  <c r="AT162" i="1"/>
  <c r="AU162" i="1"/>
  <c r="AX162" i="1" s="1"/>
  <c r="AW162" i="1"/>
  <c r="L163" i="1"/>
  <c r="N163" i="1" s="1"/>
  <c r="AK163" i="1"/>
  <c r="E163" i="1" s="1"/>
  <c r="AM163" i="1"/>
  <c r="AN163" i="1"/>
  <c r="AO163" i="1"/>
  <c r="AT163" i="1"/>
  <c r="AU163" i="1" s="1"/>
  <c r="AX163" i="1" s="1"/>
  <c r="AW163" i="1"/>
  <c r="E164" i="1"/>
  <c r="H164" i="1"/>
  <c r="L164" i="1"/>
  <c r="N164" i="1"/>
  <c r="BC164" i="1" s="1"/>
  <c r="AK164" i="1"/>
  <c r="AL164" i="1" s="1"/>
  <c r="AM164" i="1"/>
  <c r="AN164" i="1"/>
  <c r="AO164" i="1"/>
  <c r="AT164" i="1"/>
  <c r="AU164" i="1" s="1"/>
  <c r="AX164" i="1" s="1"/>
  <c r="AW164" i="1"/>
  <c r="L165" i="1"/>
  <c r="N165" i="1"/>
  <c r="AK165" i="1"/>
  <c r="AL165" i="1" s="1"/>
  <c r="AM165" i="1"/>
  <c r="AN165" i="1"/>
  <c r="AO165" i="1"/>
  <c r="AT165" i="1"/>
  <c r="AU165" i="1"/>
  <c r="AW165" i="1"/>
  <c r="AX165" i="1" s="1"/>
  <c r="L166" i="1"/>
  <c r="N166" i="1" s="1"/>
  <c r="AK166" i="1"/>
  <c r="E166" i="1" s="1"/>
  <c r="AL166" i="1"/>
  <c r="H166" i="1" s="1"/>
  <c r="AM166" i="1"/>
  <c r="AN166" i="1"/>
  <c r="AP166" i="1" s="1"/>
  <c r="J166" i="1" s="1"/>
  <c r="AQ166" i="1" s="1"/>
  <c r="AR166" i="1" s="1"/>
  <c r="AS166" i="1" s="1"/>
  <c r="AV166" i="1" s="1"/>
  <c r="F166" i="1" s="1"/>
  <c r="AY166" i="1" s="1"/>
  <c r="G166" i="1" s="1"/>
  <c r="AO166" i="1"/>
  <c r="AT166" i="1"/>
  <c r="AU166" i="1" s="1"/>
  <c r="AW166" i="1"/>
  <c r="AX166" i="1"/>
  <c r="E167" i="1"/>
  <c r="L167" i="1"/>
  <c r="N167" i="1" s="1"/>
  <c r="AK167" i="1"/>
  <c r="AL167" i="1" s="1"/>
  <c r="AM167" i="1"/>
  <c r="AN167" i="1"/>
  <c r="AO167" i="1"/>
  <c r="AT167" i="1"/>
  <c r="AU167" i="1"/>
  <c r="AX167" i="1" s="1"/>
  <c r="AW167" i="1"/>
  <c r="E168" i="1"/>
  <c r="BC168" i="1" s="1"/>
  <c r="L168" i="1"/>
  <c r="N168" i="1" s="1"/>
  <c r="AK168" i="1"/>
  <c r="AL168" i="1"/>
  <c r="AM168" i="1"/>
  <c r="AN168" i="1"/>
  <c r="AO168" i="1"/>
  <c r="AP168" i="1"/>
  <c r="J168" i="1" s="1"/>
  <c r="AQ168" i="1" s="1"/>
  <c r="AT168" i="1"/>
  <c r="AU168" i="1" s="1"/>
  <c r="AX168" i="1" s="1"/>
  <c r="AW168" i="1"/>
  <c r="L169" i="1"/>
  <c r="N169" i="1"/>
  <c r="AK169" i="1"/>
  <c r="E169" i="1" s="1"/>
  <c r="AM169" i="1"/>
  <c r="AN169" i="1"/>
  <c r="AO169" i="1"/>
  <c r="AT169" i="1"/>
  <c r="AU169" i="1"/>
  <c r="AW169" i="1"/>
  <c r="AX169" i="1"/>
  <c r="E170" i="1"/>
  <c r="BC170" i="1" s="1"/>
  <c r="L170" i="1"/>
  <c r="N170" i="1"/>
  <c r="AK170" i="1"/>
  <c r="AL170" i="1"/>
  <c r="H170" i="1" s="1"/>
  <c r="AM170" i="1"/>
  <c r="AN170" i="1"/>
  <c r="AO170" i="1"/>
  <c r="AT170" i="1"/>
  <c r="AU170" i="1"/>
  <c r="AW170" i="1"/>
  <c r="AX170" i="1"/>
  <c r="E171" i="1"/>
  <c r="J171" i="1"/>
  <c r="AQ171" i="1" s="1"/>
  <c r="L171" i="1"/>
  <c r="N171" i="1"/>
  <c r="AK171" i="1"/>
  <c r="AL171" i="1" s="1"/>
  <c r="H171" i="1" s="1"/>
  <c r="AM171" i="1"/>
  <c r="AN171" i="1"/>
  <c r="AO171" i="1"/>
  <c r="AP171" i="1"/>
  <c r="AT171" i="1"/>
  <c r="AU171" i="1"/>
  <c r="AW171" i="1"/>
  <c r="AX171" i="1"/>
  <c r="E172" i="1"/>
  <c r="L172" i="1"/>
  <c r="N172" i="1" s="1"/>
  <c r="AK172" i="1"/>
  <c r="AL172" i="1" s="1"/>
  <c r="AM172" i="1"/>
  <c r="AN172" i="1"/>
  <c r="AO172" i="1"/>
  <c r="AT172" i="1"/>
  <c r="AU172" i="1"/>
  <c r="AW172" i="1"/>
  <c r="E177" i="1"/>
  <c r="L177" i="1"/>
  <c r="N177" i="1" s="1"/>
  <c r="BC177" i="1" s="1"/>
  <c r="AK177" i="1"/>
  <c r="AL177" i="1"/>
  <c r="AM177" i="1"/>
  <c r="AN177" i="1"/>
  <c r="AO177" i="1"/>
  <c r="AP177" i="1"/>
  <c r="J177" i="1" s="1"/>
  <c r="AQ177" i="1"/>
  <c r="I177" i="1" s="1"/>
  <c r="AR177" i="1"/>
  <c r="AS177" i="1"/>
  <c r="AV177" i="1" s="1"/>
  <c r="F177" i="1" s="1"/>
  <c r="AY177" i="1" s="1"/>
  <c r="G177" i="1" s="1"/>
  <c r="AT177" i="1"/>
  <c r="AU177" i="1"/>
  <c r="AX177" i="1" s="1"/>
  <c r="AW177" i="1"/>
  <c r="L178" i="1"/>
  <c r="N178" i="1"/>
  <c r="AK178" i="1"/>
  <c r="E178" i="1" s="1"/>
  <c r="AM178" i="1"/>
  <c r="AN178" i="1"/>
  <c r="AO178" i="1"/>
  <c r="AT178" i="1"/>
  <c r="AU178" i="1" s="1"/>
  <c r="AX178" i="1" s="1"/>
  <c r="AW178" i="1"/>
  <c r="E179" i="1"/>
  <c r="L179" i="1"/>
  <c r="N179" i="1" s="1"/>
  <c r="BC179" i="1" s="1"/>
  <c r="AK179" i="1"/>
  <c r="AL179" i="1"/>
  <c r="H179" i="1" s="1"/>
  <c r="AM179" i="1"/>
  <c r="AN179" i="1"/>
  <c r="AO179" i="1"/>
  <c r="AT179" i="1"/>
  <c r="AU179" i="1" s="1"/>
  <c r="AX179" i="1" s="1"/>
  <c r="AW179" i="1"/>
  <c r="L180" i="1"/>
  <c r="N180" i="1"/>
  <c r="AK180" i="1"/>
  <c r="AM180" i="1"/>
  <c r="AN180" i="1"/>
  <c r="AO180" i="1"/>
  <c r="AT180" i="1"/>
  <c r="AU180" i="1"/>
  <c r="AW180" i="1"/>
  <c r="AX180" i="1"/>
  <c r="E181" i="1"/>
  <c r="L181" i="1"/>
  <c r="N181" i="1" s="1"/>
  <c r="AK181" i="1"/>
  <c r="AL181" i="1" s="1"/>
  <c r="AM181" i="1"/>
  <c r="AN181" i="1"/>
  <c r="AO181" i="1"/>
  <c r="AT181" i="1"/>
  <c r="AU181" i="1" s="1"/>
  <c r="AW181" i="1"/>
  <c r="AX181" i="1"/>
  <c r="BC181" i="1"/>
  <c r="E182" i="1"/>
  <c r="L182" i="1"/>
  <c r="N182" i="1" s="1"/>
  <c r="AK182" i="1"/>
  <c r="AL182" i="1" s="1"/>
  <c r="AM182" i="1"/>
  <c r="AN182" i="1"/>
  <c r="AO182" i="1"/>
  <c r="AP182" i="1"/>
  <c r="J182" i="1" s="1"/>
  <c r="AQ182" i="1" s="1"/>
  <c r="AT182" i="1"/>
  <c r="AU182" i="1" s="1"/>
  <c r="AX182" i="1" s="1"/>
  <c r="AW182" i="1"/>
  <c r="L183" i="1"/>
  <c r="N183" i="1"/>
  <c r="AK183" i="1"/>
  <c r="E183" i="1" s="1"/>
  <c r="AL183" i="1"/>
  <c r="AM183" i="1"/>
  <c r="AN183" i="1"/>
  <c r="AO183" i="1"/>
  <c r="AP183" i="1" s="1"/>
  <c r="J183" i="1" s="1"/>
  <c r="AQ183" i="1" s="1"/>
  <c r="I183" i="1" s="1"/>
  <c r="AR183" i="1"/>
  <c r="AS183" i="1" s="1"/>
  <c r="AV183" i="1" s="1"/>
  <c r="F183" i="1" s="1"/>
  <c r="AY183" i="1" s="1"/>
  <c r="G183" i="1" s="1"/>
  <c r="AT183" i="1"/>
  <c r="AU183" i="1"/>
  <c r="AX183" i="1" s="1"/>
  <c r="AW183" i="1"/>
  <c r="L184" i="1"/>
  <c r="N184" i="1"/>
  <c r="AK184" i="1"/>
  <c r="AM184" i="1"/>
  <c r="AN184" i="1"/>
  <c r="AO184" i="1"/>
  <c r="AT184" i="1"/>
  <c r="AU184" i="1" s="1"/>
  <c r="AX184" i="1" s="1"/>
  <c r="AW184" i="1"/>
  <c r="E185" i="1"/>
  <c r="BC185" i="1" s="1"/>
  <c r="L185" i="1"/>
  <c r="N185" i="1"/>
  <c r="AK185" i="1"/>
  <c r="AL185" i="1"/>
  <c r="H185" i="1" s="1"/>
  <c r="AM185" i="1"/>
  <c r="AN185" i="1"/>
  <c r="AO185" i="1"/>
  <c r="AT185" i="1"/>
  <c r="AU185" i="1" s="1"/>
  <c r="AX185" i="1" s="1"/>
  <c r="AW185" i="1"/>
  <c r="E186" i="1"/>
  <c r="H186" i="1"/>
  <c r="L186" i="1"/>
  <c r="N186" i="1" s="1"/>
  <c r="AK186" i="1"/>
  <c r="AL186" i="1" s="1"/>
  <c r="AM186" i="1"/>
  <c r="AN186" i="1"/>
  <c r="AO186" i="1"/>
  <c r="AP186" i="1" s="1"/>
  <c r="J186" i="1" s="1"/>
  <c r="AQ186" i="1" s="1"/>
  <c r="AT186" i="1"/>
  <c r="AU186" i="1" s="1"/>
  <c r="AX186" i="1" s="1"/>
  <c r="AW186" i="1"/>
  <c r="BC186" i="1"/>
  <c r="L187" i="1"/>
  <c r="N187" i="1" s="1"/>
  <c r="AK187" i="1"/>
  <c r="E187" i="1" s="1"/>
  <c r="AL187" i="1"/>
  <c r="AM187" i="1"/>
  <c r="AN187" i="1"/>
  <c r="AO187" i="1"/>
  <c r="AP187" i="1"/>
  <c r="J187" i="1" s="1"/>
  <c r="AQ187" i="1"/>
  <c r="I187" i="1" s="1"/>
  <c r="AT187" i="1"/>
  <c r="AU187" i="1"/>
  <c r="AX187" i="1" s="1"/>
  <c r="AW187" i="1"/>
  <c r="L188" i="1"/>
  <c r="N188" i="1"/>
  <c r="AK188" i="1"/>
  <c r="E188" i="1" s="1"/>
  <c r="AL188" i="1"/>
  <c r="AM188" i="1"/>
  <c r="AN188" i="1"/>
  <c r="AO188" i="1"/>
  <c r="AP188" i="1"/>
  <c r="J188" i="1" s="1"/>
  <c r="AQ188" i="1"/>
  <c r="AT188" i="1"/>
  <c r="AU188" i="1" s="1"/>
  <c r="AW188" i="1"/>
  <c r="L189" i="1"/>
  <c r="N189" i="1"/>
  <c r="AK189" i="1"/>
  <c r="E189" i="1" s="1"/>
  <c r="AL189" i="1"/>
  <c r="H189" i="1" s="1"/>
  <c r="AM189" i="1"/>
  <c r="AN189" i="1"/>
  <c r="AO189" i="1"/>
  <c r="AT189" i="1"/>
  <c r="AU189" i="1"/>
  <c r="AX189" i="1" s="1"/>
  <c r="AW189" i="1"/>
  <c r="L190" i="1"/>
  <c r="N190" i="1"/>
  <c r="AK190" i="1"/>
  <c r="AL190" i="1" s="1"/>
  <c r="AM190" i="1"/>
  <c r="AN190" i="1"/>
  <c r="AO190" i="1"/>
  <c r="AT190" i="1"/>
  <c r="AU190" i="1"/>
  <c r="AW190" i="1"/>
  <c r="AX190" i="1"/>
  <c r="L191" i="1"/>
  <c r="N191" i="1" s="1"/>
  <c r="AK191" i="1"/>
  <c r="E191" i="1" s="1"/>
  <c r="AM191" i="1"/>
  <c r="AN191" i="1"/>
  <c r="AO191" i="1"/>
  <c r="AT191" i="1"/>
  <c r="AU191" i="1"/>
  <c r="AX191" i="1" s="1"/>
  <c r="AW191" i="1"/>
  <c r="BC191" i="1"/>
  <c r="E194" i="1"/>
  <c r="L194" i="1"/>
  <c r="N194" i="1" s="1"/>
  <c r="AK194" i="1"/>
  <c r="AL194" i="1"/>
  <c r="H194" i="1" s="1"/>
  <c r="AM194" i="1"/>
  <c r="AN194" i="1"/>
  <c r="AO194" i="1"/>
  <c r="AP194" i="1"/>
  <c r="J194" i="1" s="1"/>
  <c r="AQ194" i="1"/>
  <c r="AT194" i="1"/>
  <c r="AU194" i="1"/>
  <c r="AW194" i="1"/>
  <c r="AX194" i="1"/>
  <c r="L195" i="1"/>
  <c r="N195" i="1"/>
  <c r="AK195" i="1"/>
  <c r="AL195" i="1" s="1"/>
  <c r="H195" i="1" s="1"/>
  <c r="AM195" i="1"/>
  <c r="AN195" i="1"/>
  <c r="AO195" i="1"/>
  <c r="AP195" i="1"/>
  <c r="J195" i="1" s="1"/>
  <c r="AQ195" i="1" s="1"/>
  <c r="AT195" i="1"/>
  <c r="AU195" i="1"/>
  <c r="AW195" i="1"/>
  <c r="L196" i="1"/>
  <c r="N196" i="1"/>
  <c r="AK196" i="1"/>
  <c r="E196" i="1" s="1"/>
  <c r="AL196" i="1"/>
  <c r="AM196" i="1"/>
  <c r="AP196" i="1" s="1"/>
  <c r="J196" i="1" s="1"/>
  <c r="AQ196" i="1" s="1"/>
  <c r="AN196" i="1"/>
  <c r="AO196" i="1"/>
  <c r="AT196" i="1"/>
  <c r="AU196" i="1" s="1"/>
  <c r="AX196" i="1" s="1"/>
  <c r="AW196" i="1"/>
  <c r="E197" i="1"/>
  <c r="L197" i="1"/>
  <c r="N197" i="1" s="1"/>
  <c r="BC197" i="1" s="1"/>
  <c r="AK197" i="1"/>
  <c r="AL197" i="1"/>
  <c r="H197" i="1" s="1"/>
  <c r="AM197" i="1"/>
  <c r="AN197" i="1"/>
  <c r="AP197" i="1" s="1"/>
  <c r="J197" i="1" s="1"/>
  <c r="AQ197" i="1" s="1"/>
  <c r="AO197" i="1"/>
  <c r="AT197" i="1"/>
  <c r="AU197" i="1" s="1"/>
  <c r="AW197" i="1"/>
  <c r="AX197" i="1"/>
  <c r="E198" i="1"/>
  <c r="H198" i="1"/>
  <c r="L198" i="1"/>
  <c r="N198" i="1" s="1"/>
  <c r="AK198" i="1"/>
  <c r="AL198" i="1" s="1"/>
  <c r="AM198" i="1"/>
  <c r="AN198" i="1"/>
  <c r="AO198" i="1"/>
  <c r="AT198" i="1"/>
  <c r="AU198" i="1" s="1"/>
  <c r="AW198" i="1"/>
  <c r="AX198" i="1"/>
  <c r="BC198" i="1"/>
  <c r="E199" i="1"/>
  <c r="H199" i="1"/>
  <c r="L199" i="1"/>
  <c r="N199" i="1" s="1"/>
  <c r="AK199" i="1"/>
  <c r="AL199" i="1"/>
  <c r="AM199" i="1"/>
  <c r="AN199" i="1"/>
  <c r="AP199" i="1" s="1"/>
  <c r="J199" i="1" s="1"/>
  <c r="AQ199" i="1" s="1"/>
  <c r="I199" i="1" s="1"/>
  <c r="AO199" i="1"/>
  <c r="AR199" i="1"/>
  <c r="AS199" i="1" s="1"/>
  <c r="AV199" i="1" s="1"/>
  <c r="F199" i="1" s="1"/>
  <c r="AT199" i="1"/>
  <c r="AU199" i="1" s="1"/>
  <c r="AX199" i="1" s="1"/>
  <c r="AW199" i="1"/>
  <c r="BC199" i="1"/>
  <c r="E200" i="1"/>
  <c r="BC200" i="1" s="1"/>
  <c r="L200" i="1"/>
  <c r="N200" i="1"/>
  <c r="AK200" i="1"/>
  <c r="AL200" i="1"/>
  <c r="H200" i="1" s="1"/>
  <c r="AM200" i="1"/>
  <c r="AN200" i="1"/>
  <c r="AO200" i="1"/>
  <c r="AP200" i="1" s="1"/>
  <c r="J200" i="1" s="1"/>
  <c r="AQ200" i="1" s="1"/>
  <c r="AT200" i="1"/>
  <c r="AU200" i="1"/>
  <c r="AW200" i="1"/>
  <c r="AX200" i="1" s="1"/>
  <c r="L201" i="1"/>
  <c r="N201" i="1"/>
  <c r="AK201" i="1"/>
  <c r="E201" i="1" s="1"/>
  <c r="AL201" i="1"/>
  <c r="AM201" i="1"/>
  <c r="AN201" i="1"/>
  <c r="AO201" i="1"/>
  <c r="AP201" i="1" s="1"/>
  <c r="J201" i="1" s="1"/>
  <c r="AQ201" i="1" s="1"/>
  <c r="I201" i="1" s="1"/>
  <c r="AR201" i="1"/>
  <c r="AS201" i="1" s="1"/>
  <c r="AV201" i="1" s="1"/>
  <c r="F201" i="1" s="1"/>
  <c r="AY201" i="1" s="1"/>
  <c r="G201" i="1" s="1"/>
  <c r="AT201" i="1"/>
  <c r="AU201" i="1" s="1"/>
  <c r="AX201" i="1" s="1"/>
  <c r="AW201" i="1"/>
  <c r="E202" i="1"/>
  <c r="L202" i="1"/>
  <c r="N202" i="1" s="1"/>
  <c r="BC202" i="1" s="1"/>
  <c r="AK202" i="1"/>
  <c r="AL202" i="1"/>
  <c r="H202" i="1" s="1"/>
  <c r="AM202" i="1"/>
  <c r="AN202" i="1"/>
  <c r="AP202" i="1" s="1"/>
  <c r="J202" i="1" s="1"/>
  <c r="AQ202" i="1" s="1"/>
  <c r="AO202" i="1"/>
  <c r="AT202" i="1"/>
  <c r="AU202" i="1" s="1"/>
  <c r="AX202" i="1" s="1"/>
  <c r="AW202" i="1"/>
  <c r="E203" i="1"/>
  <c r="H203" i="1"/>
  <c r="J203" i="1"/>
  <c r="AQ203" i="1" s="1"/>
  <c r="L203" i="1"/>
  <c r="N203" i="1" s="1"/>
  <c r="AK203" i="1"/>
  <c r="AL203" i="1"/>
  <c r="AM203" i="1"/>
  <c r="AN203" i="1"/>
  <c r="AO203" i="1"/>
  <c r="AP203" i="1" s="1"/>
  <c r="AT203" i="1"/>
  <c r="AU203" i="1"/>
  <c r="AW203" i="1"/>
  <c r="AX203" i="1"/>
  <c r="E204" i="1"/>
  <c r="L204" i="1"/>
  <c r="N204" i="1" s="1"/>
  <c r="AK204" i="1"/>
  <c r="AL204" i="1" s="1"/>
  <c r="AM204" i="1"/>
  <c r="AN204" i="1"/>
  <c r="AO204" i="1"/>
  <c r="AT204" i="1"/>
  <c r="AU204" i="1" s="1"/>
  <c r="AX204" i="1" s="1"/>
  <c r="AW204" i="1"/>
  <c r="L205" i="1"/>
  <c r="N205" i="1"/>
  <c r="AK205" i="1"/>
  <c r="E205" i="1" s="1"/>
  <c r="AL205" i="1"/>
  <c r="AM205" i="1"/>
  <c r="AP205" i="1" s="1"/>
  <c r="J205" i="1" s="1"/>
  <c r="AQ205" i="1" s="1"/>
  <c r="AN205" i="1"/>
  <c r="AO205" i="1"/>
  <c r="AT205" i="1"/>
  <c r="AU205" i="1" s="1"/>
  <c r="AX205" i="1" s="1"/>
  <c r="AW205" i="1"/>
  <c r="L206" i="1"/>
  <c r="N206" i="1" s="1"/>
  <c r="AK206" i="1"/>
  <c r="AM206" i="1"/>
  <c r="AN206" i="1"/>
  <c r="AO206" i="1"/>
  <c r="AT206" i="1"/>
  <c r="AU206" i="1" s="1"/>
  <c r="AX206" i="1" s="1"/>
  <c r="AW206" i="1"/>
  <c r="E207" i="1"/>
  <c r="BC207" i="1" s="1"/>
  <c r="L207" i="1"/>
  <c r="N207" i="1" s="1"/>
  <c r="AK207" i="1"/>
  <c r="AL207" i="1" s="1"/>
  <c r="AM207" i="1"/>
  <c r="AN207" i="1"/>
  <c r="AO207" i="1"/>
  <c r="AT207" i="1"/>
  <c r="AU207" i="1"/>
  <c r="AW207" i="1"/>
  <c r="AX207" i="1"/>
  <c r="E208" i="1"/>
  <c r="L208" i="1"/>
  <c r="N208" i="1" s="1"/>
  <c r="AK208" i="1"/>
  <c r="AL208" i="1" s="1"/>
  <c r="AM208" i="1"/>
  <c r="AN208" i="1"/>
  <c r="AO208" i="1"/>
  <c r="AT208" i="1"/>
  <c r="AU208" i="1"/>
  <c r="AW208" i="1"/>
  <c r="AX208" i="1"/>
  <c r="L212" i="1"/>
  <c r="N212" i="1" s="1"/>
  <c r="AK212" i="1"/>
  <c r="E212" i="1" s="1"/>
  <c r="AL212" i="1"/>
  <c r="AM212" i="1"/>
  <c r="AN212" i="1"/>
  <c r="AO212" i="1"/>
  <c r="AP212" i="1" s="1"/>
  <c r="J212" i="1" s="1"/>
  <c r="AQ212" i="1" s="1"/>
  <c r="I212" i="1" s="1"/>
  <c r="AR212" i="1"/>
  <c r="AS212" i="1"/>
  <c r="AV212" i="1" s="1"/>
  <c r="F212" i="1" s="1"/>
  <c r="AY212" i="1" s="1"/>
  <c r="G212" i="1" s="1"/>
  <c r="AT212" i="1"/>
  <c r="AU212" i="1"/>
  <c r="AX212" i="1" s="1"/>
  <c r="AW212" i="1"/>
  <c r="E213" i="1"/>
  <c r="L213" i="1"/>
  <c r="N213" i="1" s="1"/>
  <c r="BC213" i="1" s="1"/>
  <c r="AK213" i="1"/>
  <c r="AL213" i="1"/>
  <c r="H213" i="1" s="1"/>
  <c r="AM213" i="1"/>
  <c r="AN213" i="1"/>
  <c r="AO213" i="1"/>
  <c r="AP213" i="1" s="1"/>
  <c r="J213" i="1" s="1"/>
  <c r="AQ213" i="1" s="1"/>
  <c r="AT213" i="1"/>
  <c r="AU213" i="1" s="1"/>
  <c r="AX213" i="1" s="1"/>
  <c r="AW213" i="1"/>
  <c r="L214" i="1"/>
  <c r="N214" i="1" s="1"/>
  <c r="AK214" i="1"/>
  <c r="E214" i="1" s="1"/>
  <c r="AL214" i="1"/>
  <c r="H214" i="1" s="1"/>
  <c r="AM214" i="1"/>
  <c r="AP214" i="1" s="1"/>
  <c r="J214" i="1" s="1"/>
  <c r="AQ214" i="1" s="1"/>
  <c r="AR214" i="1" s="1"/>
  <c r="AS214" i="1" s="1"/>
  <c r="AV214" i="1" s="1"/>
  <c r="F214" i="1" s="1"/>
  <c r="AN214" i="1"/>
  <c r="AO214" i="1"/>
  <c r="AT214" i="1"/>
  <c r="AU214" i="1"/>
  <c r="AW214" i="1"/>
  <c r="I214" i="1" s="1"/>
  <c r="L215" i="1"/>
  <c r="N215" i="1"/>
  <c r="AK215" i="1"/>
  <c r="E215" i="1" s="1"/>
  <c r="AL215" i="1"/>
  <c r="AM215" i="1"/>
  <c r="AN215" i="1"/>
  <c r="AO215" i="1"/>
  <c r="AP215" i="1" s="1"/>
  <c r="J215" i="1" s="1"/>
  <c r="AQ215" i="1" s="1"/>
  <c r="AT215" i="1"/>
  <c r="AU215" i="1"/>
  <c r="AX215" i="1" s="1"/>
  <c r="AW215" i="1"/>
  <c r="L216" i="1"/>
  <c r="N216" i="1" s="1"/>
  <c r="AK216" i="1"/>
  <c r="E216" i="1" s="1"/>
  <c r="AL216" i="1"/>
  <c r="H216" i="1" s="1"/>
  <c r="AM216" i="1"/>
  <c r="AN216" i="1"/>
  <c r="AO216" i="1"/>
  <c r="AP216" i="1" s="1"/>
  <c r="J216" i="1" s="1"/>
  <c r="AQ216" i="1" s="1"/>
  <c r="AT216" i="1"/>
  <c r="AU216" i="1" s="1"/>
  <c r="AX216" i="1" s="1"/>
  <c r="AW216" i="1"/>
  <c r="H217" i="1"/>
  <c r="L217" i="1"/>
  <c r="N217" i="1" s="1"/>
  <c r="AK217" i="1"/>
  <c r="AL217" i="1" s="1"/>
  <c r="AM217" i="1"/>
  <c r="AN217" i="1"/>
  <c r="AO217" i="1"/>
  <c r="AT217" i="1"/>
  <c r="AU217" i="1"/>
  <c r="AW217" i="1"/>
  <c r="AX217" i="1"/>
  <c r="E218" i="1"/>
  <c r="BC218" i="1" s="1"/>
  <c r="L218" i="1"/>
  <c r="N218" i="1"/>
  <c r="AK218" i="1"/>
  <c r="AL218" i="1"/>
  <c r="H218" i="1" s="1"/>
  <c r="AM218" i="1"/>
  <c r="AN218" i="1"/>
  <c r="AO218" i="1"/>
  <c r="AP218" i="1"/>
  <c r="J218" i="1" s="1"/>
  <c r="AQ218" i="1"/>
  <c r="I218" i="1" s="1"/>
  <c r="AR218" i="1"/>
  <c r="AS218" i="1"/>
  <c r="AV218" i="1" s="1"/>
  <c r="F218" i="1" s="1"/>
  <c r="AY218" i="1" s="1"/>
  <c r="G218" i="1" s="1"/>
  <c r="AT218" i="1"/>
  <c r="AU218" i="1"/>
  <c r="AX218" i="1" s="1"/>
  <c r="AW218" i="1"/>
  <c r="L219" i="1"/>
  <c r="N219" i="1"/>
  <c r="AK219" i="1"/>
  <c r="E219" i="1" s="1"/>
  <c r="AM219" i="1"/>
  <c r="AN219" i="1"/>
  <c r="AO219" i="1"/>
  <c r="AT219" i="1"/>
  <c r="AU219" i="1"/>
  <c r="AW219" i="1"/>
  <c r="AX219" i="1"/>
  <c r="E220" i="1"/>
  <c r="L220" i="1"/>
  <c r="N220" i="1" s="1"/>
  <c r="AK220" i="1"/>
  <c r="AL220" i="1"/>
  <c r="H220" i="1" s="1"/>
  <c r="AM220" i="1"/>
  <c r="AN220" i="1"/>
  <c r="AO220" i="1"/>
  <c r="AT220" i="1"/>
  <c r="AU220" i="1"/>
  <c r="AW220" i="1"/>
  <c r="AX220" i="1"/>
  <c r="E221" i="1"/>
  <c r="L221" i="1"/>
  <c r="N221" i="1" s="1"/>
  <c r="AK221" i="1"/>
  <c r="AL221" i="1" s="1"/>
  <c r="AM221" i="1"/>
  <c r="AN221" i="1"/>
  <c r="AO221" i="1"/>
  <c r="AT221" i="1"/>
  <c r="AU221" i="1"/>
  <c r="AX221" i="1" s="1"/>
  <c r="AW221" i="1"/>
  <c r="E222" i="1"/>
  <c r="L222" i="1"/>
  <c r="N222" i="1" s="1"/>
  <c r="BC222" i="1" s="1"/>
  <c r="AK222" i="1"/>
  <c r="AL222" i="1"/>
  <c r="H222" i="1" s="1"/>
  <c r="AM222" i="1"/>
  <c r="AN222" i="1"/>
  <c r="AO222" i="1"/>
  <c r="AP222" i="1"/>
  <c r="J222" i="1" s="1"/>
  <c r="AQ222" i="1"/>
  <c r="I222" i="1" s="1"/>
  <c r="AR222" i="1"/>
  <c r="AS222" i="1" s="1"/>
  <c r="AV222" i="1" s="1"/>
  <c r="F222" i="1" s="1"/>
  <c r="AY222" i="1" s="1"/>
  <c r="G222" i="1" s="1"/>
  <c r="AT222" i="1"/>
  <c r="AU222" i="1"/>
  <c r="AW222" i="1"/>
  <c r="AX222" i="1" s="1"/>
  <c r="L223" i="1"/>
  <c r="N223" i="1"/>
  <c r="AK223" i="1"/>
  <c r="E223" i="1" s="1"/>
  <c r="AL223" i="1"/>
  <c r="AM223" i="1"/>
  <c r="AN223" i="1"/>
  <c r="AO223" i="1"/>
  <c r="AP223" i="1"/>
  <c r="J223" i="1" s="1"/>
  <c r="AQ223" i="1" s="1"/>
  <c r="AT223" i="1"/>
  <c r="AU223" i="1" s="1"/>
  <c r="AX223" i="1" s="1"/>
  <c r="AW223" i="1"/>
  <c r="BC223" i="1"/>
  <c r="E224" i="1"/>
  <c r="L224" i="1"/>
  <c r="N224" i="1"/>
  <c r="AK224" i="1"/>
  <c r="AL224" i="1" s="1"/>
  <c r="AM224" i="1"/>
  <c r="AN224" i="1"/>
  <c r="AO224" i="1"/>
  <c r="AT224" i="1"/>
  <c r="AU224" i="1"/>
  <c r="AW224" i="1"/>
  <c r="AX224" i="1"/>
  <c r="E225" i="1"/>
  <c r="L225" i="1"/>
  <c r="N225" i="1"/>
  <c r="AK225" i="1"/>
  <c r="AL225" i="1"/>
  <c r="H225" i="1" s="1"/>
  <c r="AM225" i="1"/>
  <c r="AN225" i="1"/>
  <c r="AO225" i="1"/>
  <c r="AP225" i="1"/>
  <c r="J225" i="1" s="1"/>
  <c r="AQ225" i="1"/>
  <c r="AT225" i="1"/>
  <c r="AU225" i="1" s="1"/>
  <c r="AX225" i="1" s="1"/>
  <c r="AW225" i="1"/>
  <c r="L226" i="1"/>
  <c r="N226" i="1" s="1"/>
  <c r="AK226" i="1"/>
  <c r="E226" i="1" s="1"/>
  <c r="AL226" i="1"/>
  <c r="AM226" i="1"/>
  <c r="AN226" i="1"/>
  <c r="AP226" i="1" s="1"/>
  <c r="J226" i="1" s="1"/>
  <c r="AQ226" i="1" s="1"/>
  <c r="AO226" i="1"/>
  <c r="AT226" i="1"/>
  <c r="AU226" i="1"/>
  <c r="AX226" i="1" s="1"/>
  <c r="AW226" i="1"/>
  <c r="AR89" i="1" l="1"/>
  <c r="AS89" i="1" s="1"/>
  <c r="AV89" i="1" s="1"/>
  <c r="F89" i="1" s="1"/>
  <c r="AY89" i="1" s="1"/>
  <c r="G89" i="1" s="1"/>
  <c r="I89" i="1"/>
  <c r="AR213" i="1"/>
  <c r="AS213" i="1" s="1"/>
  <c r="AV213" i="1" s="1"/>
  <c r="F213" i="1" s="1"/>
  <c r="AY213" i="1" s="1"/>
  <c r="G213" i="1" s="1"/>
  <c r="I213" i="1"/>
  <c r="AR223" i="1"/>
  <c r="AS223" i="1" s="1"/>
  <c r="AV223" i="1" s="1"/>
  <c r="F223" i="1" s="1"/>
  <c r="AY223" i="1" s="1"/>
  <c r="G223" i="1" s="1"/>
  <c r="I223" i="1"/>
  <c r="AR153" i="1"/>
  <c r="AS153" i="1" s="1"/>
  <c r="AV153" i="1" s="1"/>
  <c r="F153" i="1" s="1"/>
  <c r="AY153" i="1" s="1"/>
  <c r="G153" i="1" s="1"/>
  <c r="I153" i="1"/>
  <c r="I200" i="1"/>
  <c r="AR200" i="1"/>
  <c r="AS200" i="1" s="1"/>
  <c r="AV200" i="1" s="1"/>
  <c r="F200" i="1" s="1"/>
  <c r="AY200" i="1" s="1"/>
  <c r="G200" i="1" s="1"/>
  <c r="AZ55" i="1"/>
  <c r="BA55" i="1"/>
  <c r="AR202" i="1"/>
  <c r="AS202" i="1" s="1"/>
  <c r="AV202" i="1" s="1"/>
  <c r="F202" i="1" s="1"/>
  <c r="AY202" i="1" s="1"/>
  <c r="G202" i="1" s="1"/>
  <c r="I202" i="1"/>
  <c r="BB202" i="1"/>
  <c r="BD202" i="1" s="1"/>
  <c r="BB194" i="1"/>
  <c r="BD194" i="1" s="1"/>
  <c r="AR215" i="1"/>
  <c r="AS215" i="1" s="1"/>
  <c r="AV215" i="1" s="1"/>
  <c r="F215" i="1" s="1"/>
  <c r="AY215" i="1" s="1"/>
  <c r="G215" i="1" s="1"/>
  <c r="I215" i="1"/>
  <c r="I196" i="1"/>
  <c r="AR196" i="1"/>
  <c r="AS196" i="1" s="1"/>
  <c r="AV196" i="1" s="1"/>
  <c r="F196" i="1" s="1"/>
  <c r="AY196" i="1" s="1"/>
  <c r="G196" i="1" s="1"/>
  <c r="I182" i="1"/>
  <c r="AR182" i="1"/>
  <c r="AS182" i="1" s="1"/>
  <c r="AV182" i="1" s="1"/>
  <c r="F182" i="1" s="1"/>
  <c r="AY182" i="1" s="1"/>
  <c r="G182" i="1" s="1"/>
  <c r="I118" i="1"/>
  <c r="AR118" i="1"/>
  <c r="AS118" i="1" s="1"/>
  <c r="AV118" i="1" s="1"/>
  <c r="F118" i="1" s="1"/>
  <c r="AY118" i="1" s="1"/>
  <c r="G118" i="1" s="1"/>
  <c r="AR226" i="1"/>
  <c r="AS226" i="1" s="1"/>
  <c r="AV226" i="1" s="1"/>
  <c r="F226" i="1" s="1"/>
  <c r="AY226" i="1" s="1"/>
  <c r="G226" i="1" s="1"/>
  <c r="I226" i="1"/>
  <c r="AZ222" i="1"/>
  <c r="BA222" i="1"/>
  <c r="AZ166" i="1"/>
  <c r="BA166" i="1"/>
  <c r="BA218" i="1"/>
  <c r="AZ218" i="1"/>
  <c r="I205" i="1"/>
  <c r="AR205" i="1"/>
  <c r="AS205" i="1" s="1"/>
  <c r="AV205" i="1" s="1"/>
  <c r="F205" i="1" s="1"/>
  <c r="AY205" i="1" s="1"/>
  <c r="G205" i="1" s="1"/>
  <c r="AZ177" i="1"/>
  <c r="BA177" i="1"/>
  <c r="I195" i="1"/>
  <c r="AR195" i="1"/>
  <c r="AS195" i="1" s="1"/>
  <c r="AV195" i="1" s="1"/>
  <c r="F195" i="1" s="1"/>
  <c r="AY195" i="1" s="1"/>
  <c r="AY199" i="1"/>
  <c r="G199" i="1" s="1"/>
  <c r="BB199" i="1"/>
  <c r="AR197" i="1"/>
  <c r="AS197" i="1" s="1"/>
  <c r="AV197" i="1" s="1"/>
  <c r="F197" i="1" s="1"/>
  <c r="AY197" i="1" s="1"/>
  <c r="G197" i="1" s="1"/>
  <c r="BB197" i="1"/>
  <c r="BD197" i="1" s="1"/>
  <c r="I197" i="1"/>
  <c r="AZ183" i="1"/>
  <c r="BA183" i="1"/>
  <c r="AR216" i="1"/>
  <c r="AS216" i="1" s="1"/>
  <c r="AV216" i="1" s="1"/>
  <c r="F216" i="1" s="1"/>
  <c r="AY216" i="1" s="1"/>
  <c r="G216" i="1" s="1"/>
  <c r="I216" i="1"/>
  <c r="AY214" i="1"/>
  <c r="G214" i="1" s="1"/>
  <c r="BB214" i="1"/>
  <c r="BC224" i="1"/>
  <c r="H208" i="1"/>
  <c r="AZ201" i="1"/>
  <c r="BA201" i="1"/>
  <c r="H190" i="1"/>
  <c r="AP190" i="1"/>
  <c r="J190" i="1" s="1"/>
  <c r="AQ190" i="1" s="1"/>
  <c r="H167" i="1"/>
  <c r="BC161" i="1"/>
  <c r="H158" i="1"/>
  <c r="AR150" i="1"/>
  <c r="AS150" i="1" s="1"/>
  <c r="AV150" i="1" s="1"/>
  <c r="F150" i="1" s="1"/>
  <c r="AY150" i="1" s="1"/>
  <c r="G150" i="1" s="1"/>
  <c r="I150" i="1"/>
  <c r="BB150" i="1"/>
  <c r="BD150" i="1" s="1"/>
  <c r="BC142" i="1"/>
  <c r="BC111" i="1"/>
  <c r="AZ212" i="1"/>
  <c r="BA212" i="1"/>
  <c r="BC182" i="1"/>
  <c r="BC158" i="1"/>
  <c r="AP44" i="1"/>
  <c r="J44" i="1" s="1"/>
  <c r="AQ44" i="1" s="1"/>
  <c r="N44" i="1"/>
  <c r="BC44" i="1" s="1"/>
  <c r="BC23" i="1"/>
  <c r="H226" i="1"/>
  <c r="BC225" i="1"/>
  <c r="BD225" i="1"/>
  <c r="BC208" i="1"/>
  <c r="H205" i="1"/>
  <c r="BB205" i="1"/>
  <c r="BD205" i="1" s="1"/>
  <c r="AR171" i="1"/>
  <c r="AS171" i="1" s="1"/>
  <c r="AV171" i="1" s="1"/>
  <c r="F171" i="1" s="1"/>
  <c r="AY171" i="1" s="1"/>
  <c r="G171" i="1" s="1"/>
  <c r="I171" i="1"/>
  <c r="I168" i="1"/>
  <c r="AR168" i="1"/>
  <c r="AS168" i="1" s="1"/>
  <c r="AV168" i="1" s="1"/>
  <c r="F168" i="1" s="1"/>
  <c r="AY168" i="1" s="1"/>
  <c r="G168" i="1" s="1"/>
  <c r="BC167" i="1"/>
  <c r="AR162" i="1"/>
  <c r="AS162" i="1" s="1"/>
  <c r="AV162" i="1" s="1"/>
  <c r="F162" i="1" s="1"/>
  <c r="AY162" i="1" s="1"/>
  <c r="G162" i="1" s="1"/>
  <c r="I162" i="1"/>
  <c r="AZ151" i="1"/>
  <c r="BA151" i="1"/>
  <c r="BC91" i="1"/>
  <c r="BC226" i="1"/>
  <c r="BC205" i="1"/>
  <c r="H196" i="1"/>
  <c r="BB196" i="1"/>
  <c r="BD196" i="1" s="1"/>
  <c r="BC171" i="1"/>
  <c r="BB89" i="1"/>
  <c r="BD89" i="1" s="1"/>
  <c r="H89" i="1"/>
  <c r="I49" i="1"/>
  <c r="BB49" i="1"/>
  <c r="AR49" i="1"/>
  <c r="AS49" i="1" s="1"/>
  <c r="AV49" i="1" s="1"/>
  <c r="F49" i="1" s="1"/>
  <c r="AY49" i="1" s="1"/>
  <c r="G49" i="1" s="1"/>
  <c r="BC219" i="1"/>
  <c r="AP208" i="1"/>
  <c r="J208" i="1" s="1"/>
  <c r="AQ208" i="1" s="1"/>
  <c r="AR203" i="1"/>
  <c r="AS203" i="1" s="1"/>
  <c r="AV203" i="1" s="1"/>
  <c r="F203" i="1" s="1"/>
  <c r="AY203" i="1" s="1"/>
  <c r="G203" i="1" s="1"/>
  <c r="I203" i="1"/>
  <c r="AR186" i="1"/>
  <c r="AS186" i="1" s="1"/>
  <c r="AV186" i="1" s="1"/>
  <c r="F186" i="1" s="1"/>
  <c r="AY186" i="1" s="1"/>
  <c r="G186" i="1" s="1"/>
  <c r="I186" i="1"/>
  <c r="BC178" i="1"/>
  <c r="BC141" i="1"/>
  <c r="BD141" i="1"/>
  <c r="BC108" i="1"/>
  <c r="H204" i="1"/>
  <c r="AP204" i="1"/>
  <c r="J204" i="1" s="1"/>
  <c r="AQ204" i="1" s="1"/>
  <c r="AY132" i="1"/>
  <c r="G132" i="1" s="1"/>
  <c r="BB132" i="1"/>
  <c r="BD132" i="1" s="1"/>
  <c r="I115" i="1"/>
  <c r="AR115" i="1"/>
  <c r="AS115" i="1" s="1"/>
  <c r="AV115" i="1" s="1"/>
  <c r="H95" i="1"/>
  <c r="AZ82" i="1"/>
  <c r="BA82" i="1"/>
  <c r="AP221" i="1"/>
  <c r="J221" i="1" s="1"/>
  <c r="AQ221" i="1" s="1"/>
  <c r="H215" i="1"/>
  <c r="BB215" i="1"/>
  <c r="BD215" i="1" s="1"/>
  <c r="AP179" i="1"/>
  <c r="J179" i="1" s="1"/>
  <c r="AQ179" i="1" s="1"/>
  <c r="AX172" i="1"/>
  <c r="AP164" i="1"/>
  <c r="J164" i="1" s="1"/>
  <c r="AQ164" i="1" s="1"/>
  <c r="BD152" i="1"/>
  <c r="BA96" i="1"/>
  <c r="AZ96" i="1"/>
  <c r="BA61" i="1"/>
  <c r="AZ61" i="1"/>
  <c r="BC215" i="1"/>
  <c r="BD203" i="1"/>
  <c r="BC203" i="1"/>
  <c r="AR187" i="1"/>
  <c r="AS187" i="1" s="1"/>
  <c r="AV187" i="1" s="1"/>
  <c r="F187" i="1" s="1"/>
  <c r="AY187" i="1" s="1"/>
  <c r="G187" i="1" s="1"/>
  <c r="H182" i="1"/>
  <c r="BB182" i="1"/>
  <c r="BD182" i="1" s="1"/>
  <c r="E144" i="1"/>
  <c r="AL144" i="1"/>
  <c r="AL142" i="1"/>
  <c r="AL111" i="1"/>
  <c r="AP111" i="1" s="1"/>
  <c r="J111" i="1" s="1"/>
  <c r="AQ111" i="1" s="1"/>
  <c r="BC21" i="1"/>
  <c r="BC220" i="1"/>
  <c r="BD212" i="1"/>
  <c r="BC212" i="1"/>
  <c r="BC189" i="1"/>
  <c r="AP184" i="1"/>
  <c r="J184" i="1" s="1"/>
  <c r="AQ184" i="1" s="1"/>
  <c r="E180" i="1"/>
  <c r="AL180" i="1"/>
  <c r="BC172" i="1"/>
  <c r="H165" i="1"/>
  <c r="AP165" i="1"/>
  <c r="J165" i="1" s="1"/>
  <c r="AQ165" i="1" s="1"/>
  <c r="H162" i="1"/>
  <c r="E159" i="1"/>
  <c r="AL159" i="1"/>
  <c r="AR154" i="1"/>
  <c r="AS154" i="1" s="1"/>
  <c r="AV154" i="1" s="1"/>
  <c r="F154" i="1" s="1"/>
  <c r="AY154" i="1" s="1"/>
  <c r="G154" i="1" s="1"/>
  <c r="I154" i="1"/>
  <c r="AR148" i="1"/>
  <c r="AS148" i="1" s="1"/>
  <c r="AV148" i="1" s="1"/>
  <c r="F148" i="1" s="1"/>
  <c r="I148" i="1"/>
  <c r="I110" i="1"/>
  <c r="AR110" i="1"/>
  <c r="AS110" i="1" s="1"/>
  <c r="AV110" i="1" s="1"/>
  <c r="F110" i="1" s="1"/>
  <c r="AY110" i="1" s="1"/>
  <c r="G110" i="1" s="1"/>
  <c r="BC101" i="1"/>
  <c r="N78" i="1"/>
  <c r="BC78" i="1" s="1"/>
  <c r="AP78" i="1"/>
  <c r="J78" i="1" s="1"/>
  <c r="AQ78" i="1" s="1"/>
  <c r="E74" i="1"/>
  <c r="AL74" i="1"/>
  <c r="I28" i="1"/>
  <c r="AR28" i="1"/>
  <c r="AS28" i="1" s="1"/>
  <c r="AV28" i="1" s="1"/>
  <c r="F28" i="1" s="1"/>
  <c r="AY28" i="1" s="1"/>
  <c r="G28" i="1" s="1"/>
  <c r="E17" i="1"/>
  <c r="AL17" i="1"/>
  <c r="AX188" i="1"/>
  <c r="H221" i="1"/>
  <c r="H201" i="1"/>
  <c r="BB201" i="1"/>
  <c r="BD201" i="1" s="1"/>
  <c r="BC196" i="1"/>
  <c r="I188" i="1"/>
  <c r="AR188" i="1"/>
  <c r="AS188" i="1" s="1"/>
  <c r="AV188" i="1" s="1"/>
  <c r="F188" i="1" s="1"/>
  <c r="AY188" i="1" s="1"/>
  <c r="G188" i="1" s="1"/>
  <c r="H183" i="1"/>
  <c r="BB183" i="1"/>
  <c r="I114" i="1"/>
  <c r="AR114" i="1"/>
  <c r="AS114" i="1" s="1"/>
  <c r="AV114" i="1" s="1"/>
  <c r="F114" i="1" s="1"/>
  <c r="AY114" i="1" s="1"/>
  <c r="G114" i="1" s="1"/>
  <c r="I53" i="1"/>
  <c r="AR53" i="1"/>
  <c r="AS53" i="1" s="1"/>
  <c r="AV53" i="1" s="1"/>
  <c r="F53" i="1" s="1"/>
  <c r="AY53" i="1" s="1"/>
  <c r="G53" i="1" s="1"/>
  <c r="BC201" i="1"/>
  <c r="AR194" i="1"/>
  <c r="AS194" i="1" s="1"/>
  <c r="AV194" i="1" s="1"/>
  <c r="F194" i="1" s="1"/>
  <c r="AY194" i="1" s="1"/>
  <c r="G194" i="1" s="1"/>
  <c r="I194" i="1"/>
  <c r="E190" i="1"/>
  <c r="BC183" i="1"/>
  <c r="BD183" i="1"/>
  <c r="H172" i="1"/>
  <c r="AP172" i="1"/>
  <c r="J172" i="1" s="1"/>
  <c r="AQ172" i="1" s="1"/>
  <c r="I66" i="1"/>
  <c r="AR66" i="1"/>
  <c r="AS66" i="1" s="1"/>
  <c r="AV66" i="1" s="1"/>
  <c r="F66" i="1" s="1"/>
  <c r="AY66" i="1" s="1"/>
  <c r="G66" i="1" s="1"/>
  <c r="AX214" i="1"/>
  <c r="H212" i="1"/>
  <c r="BB212" i="1"/>
  <c r="BC187" i="1"/>
  <c r="H168" i="1"/>
  <c r="BB168" i="1"/>
  <c r="BD168" i="1" s="1"/>
  <c r="AZ134" i="1"/>
  <c r="BA134" i="1"/>
  <c r="H101" i="1"/>
  <c r="AP94" i="1"/>
  <c r="J94" i="1" s="1"/>
  <c r="AQ94" i="1" s="1"/>
  <c r="E59" i="1"/>
  <c r="AL59" i="1"/>
  <c r="BB53" i="1"/>
  <c r="H53" i="1"/>
  <c r="BC15" i="1"/>
  <c r="E206" i="1"/>
  <c r="AL206" i="1"/>
  <c r="AP206" i="1" s="1"/>
  <c r="J206" i="1" s="1"/>
  <c r="AQ206" i="1" s="1"/>
  <c r="AX195" i="1"/>
  <c r="E94" i="1"/>
  <c r="AL94" i="1"/>
  <c r="AP217" i="1"/>
  <c r="J217" i="1" s="1"/>
  <c r="AQ217" i="1" s="1"/>
  <c r="H188" i="1"/>
  <c r="BB188" i="1"/>
  <c r="BD188" i="1" s="1"/>
  <c r="BB186" i="1"/>
  <c r="BD186" i="1" s="1"/>
  <c r="AP181" i="1"/>
  <c r="J181" i="1" s="1"/>
  <c r="AQ181" i="1" s="1"/>
  <c r="BB223" i="1"/>
  <c r="BD223" i="1" s="1"/>
  <c r="H223" i="1"/>
  <c r="BC221" i="1"/>
  <c r="BC188" i="1"/>
  <c r="E184" i="1"/>
  <c r="AL184" i="1"/>
  <c r="BB177" i="1"/>
  <c r="AX149" i="1"/>
  <c r="I62" i="1"/>
  <c r="AR62" i="1"/>
  <c r="AS62" i="1" s="1"/>
  <c r="AV62" i="1" s="1"/>
  <c r="F62" i="1" s="1"/>
  <c r="AY62" i="1" s="1"/>
  <c r="G62" i="1" s="1"/>
  <c r="E165" i="1"/>
  <c r="BB154" i="1"/>
  <c r="BD154" i="1" s="1"/>
  <c r="H154" i="1"/>
  <c r="AR152" i="1"/>
  <c r="AS152" i="1" s="1"/>
  <c r="AV152" i="1" s="1"/>
  <c r="F152" i="1" s="1"/>
  <c r="AY152" i="1" s="1"/>
  <c r="G152" i="1" s="1"/>
  <c r="I152" i="1"/>
  <c r="AR129" i="1"/>
  <c r="AS129" i="1" s="1"/>
  <c r="AV129" i="1" s="1"/>
  <c r="F129" i="1" s="1"/>
  <c r="AY129" i="1" s="1"/>
  <c r="G129" i="1" s="1"/>
  <c r="I129" i="1"/>
  <c r="I127" i="1"/>
  <c r="AR127" i="1"/>
  <c r="AS127" i="1" s="1"/>
  <c r="AV127" i="1" s="1"/>
  <c r="F127" i="1" s="1"/>
  <c r="AY127" i="1" s="1"/>
  <c r="G127" i="1" s="1"/>
  <c r="AR104" i="1"/>
  <c r="AS104" i="1" s="1"/>
  <c r="AV104" i="1" s="1"/>
  <c r="F104" i="1" s="1"/>
  <c r="AY104" i="1" s="1"/>
  <c r="G104" i="1" s="1"/>
  <c r="I104" i="1"/>
  <c r="BC28" i="1"/>
  <c r="AR225" i="1"/>
  <c r="AS225" i="1" s="1"/>
  <c r="AV225" i="1" s="1"/>
  <c r="F225" i="1" s="1"/>
  <c r="AY225" i="1" s="1"/>
  <c r="G225" i="1" s="1"/>
  <c r="I225" i="1"/>
  <c r="AP219" i="1"/>
  <c r="J219" i="1" s="1"/>
  <c r="AQ219" i="1" s="1"/>
  <c r="AP189" i="1"/>
  <c r="J189" i="1" s="1"/>
  <c r="AQ189" i="1" s="1"/>
  <c r="AP163" i="1"/>
  <c r="J163" i="1" s="1"/>
  <c r="AQ163" i="1" s="1"/>
  <c r="BC154" i="1"/>
  <c r="AR149" i="1"/>
  <c r="AS149" i="1" s="1"/>
  <c r="AV149" i="1" s="1"/>
  <c r="F149" i="1" s="1"/>
  <c r="AY149" i="1" s="1"/>
  <c r="G149" i="1" s="1"/>
  <c r="I149" i="1"/>
  <c r="BB149" i="1"/>
  <c r="BD149" i="1" s="1"/>
  <c r="AZ140" i="1"/>
  <c r="BA140" i="1"/>
  <c r="I126" i="1"/>
  <c r="AR126" i="1"/>
  <c r="AS126" i="1" s="1"/>
  <c r="AV126" i="1" s="1"/>
  <c r="F126" i="1" s="1"/>
  <c r="AY126" i="1" s="1"/>
  <c r="G126" i="1" s="1"/>
  <c r="I56" i="1"/>
  <c r="AR56" i="1"/>
  <c r="AS56" i="1" s="1"/>
  <c r="AV56" i="1" s="1"/>
  <c r="F56" i="1" s="1"/>
  <c r="AY56" i="1" s="1"/>
  <c r="G56" i="1" s="1"/>
  <c r="BB203" i="1"/>
  <c r="AP170" i="1"/>
  <c r="J170" i="1" s="1"/>
  <c r="AQ170" i="1" s="1"/>
  <c r="BC166" i="1"/>
  <c r="BD166" i="1" s="1"/>
  <c r="H160" i="1"/>
  <c r="AP160" i="1"/>
  <c r="J160" i="1" s="1"/>
  <c r="AQ160" i="1" s="1"/>
  <c r="BD151" i="1"/>
  <c r="E35" i="1"/>
  <c r="AL35" i="1"/>
  <c r="H224" i="1"/>
  <c r="AP224" i="1"/>
  <c r="J224" i="1" s="1"/>
  <c r="AQ224" i="1" s="1"/>
  <c r="E217" i="1"/>
  <c r="BC214" i="1"/>
  <c r="BD214" i="1" s="1"/>
  <c r="H207" i="1"/>
  <c r="AP207" i="1"/>
  <c r="J207" i="1" s="1"/>
  <c r="AQ207" i="1" s="1"/>
  <c r="BC194" i="1"/>
  <c r="AL169" i="1"/>
  <c r="AL163" i="1"/>
  <c r="BC117" i="1"/>
  <c r="AP79" i="1"/>
  <c r="J79" i="1" s="1"/>
  <c r="AQ79" i="1" s="1"/>
  <c r="AP220" i="1"/>
  <c r="J220" i="1" s="1"/>
  <c r="AQ220" i="1" s="1"/>
  <c r="AL219" i="1"/>
  <c r="BC216" i="1"/>
  <c r="H181" i="1"/>
  <c r="AL178" i="1"/>
  <c r="BC169" i="1"/>
  <c r="I166" i="1"/>
  <c r="BC163" i="1"/>
  <c r="I130" i="1"/>
  <c r="AR130" i="1"/>
  <c r="AS130" i="1" s="1"/>
  <c r="AV130" i="1" s="1"/>
  <c r="F130" i="1" s="1"/>
  <c r="AY130" i="1" s="1"/>
  <c r="G130" i="1" s="1"/>
  <c r="BC110" i="1"/>
  <c r="AP95" i="1"/>
  <c r="J95" i="1" s="1"/>
  <c r="AQ95" i="1" s="1"/>
  <c r="I141" i="1"/>
  <c r="AR141" i="1"/>
  <c r="AS141" i="1" s="1"/>
  <c r="AV141" i="1" s="1"/>
  <c r="F141" i="1" s="1"/>
  <c r="AY141" i="1" s="1"/>
  <c r="G141" i="1" s="1"/>
  <c r="E125" i="1"/>
  <c r="AL125" i="1"/>
  <c r="AP101" i="1"/>
  <c r="J101" i="1" s="1"/>
  <c r="AQ101" i="1" s="1"/>
  <c r="AP74" i="1"/>
  <c r="J74" i="1" s="1"/>
  <c r="AQ74" i="1" s="1"/>
  <c r="AP143" i="1"/>
  <c r="J143" i="1" s="1"/>
  <c r="AQ143" i="1" s="1"/>
  <c r="H141" i="1"/>
  <c r="BB141" i="1"/>
  <c r="H128" i="1"/>
  <c r="I117" i="1"/>
  <c r="AR117" i="1"/>
  <c r="AS117" i="1" s="1"/>
  <c r="AV117" i="1" s="1"/>
  <c r="F117" i="1" s="1"/>
  <c r="AY117" i="1" s="1"/>
  <c r="G117" i="1" s="1"/>
  <c r="E76" i="1"/>
  <c r="AL76" i="1"/>
  <c r="E69" i="1"/>
  <c r="AL69" i="1"/>
  <c r="AP65" i="1"/>
  <c r="J65" i="1" s="1"/>
  <c r="AQ65" i="1" s="1"/>
  <c r="H65" i="1"/>
  <c r="BD199" i="1"/>
  <c r="BB166" i="1"/>
  <c r="AP158" i="1"/>
  <c r="J158" i="1" s="1"/>
  <c r="AQ158" i="1" s="1"/>
  <c r="I140" i="1"/>
  <c r="BC128" i="1"/>
  <c r="F92" i="1"/>
  <c r="AY92" i="1" s="1"/>
  <c r="G92" i="1" s="1"/>
  <c r="AP81" i="1"/>
  <c r="J81" i="1" s="1"/>
  <c r="AQ81" i="1" s="1"/>
  <c r="I16" i="1"/>
  <c r="AR16" i="1"/>
  <c r="AS16" i="1" s="1"/>
  <c r="AV16" i="1" s="1"/>
  <c r="F16" i="1" s="1"/>
  <c r="AY16" i="1" s="1"/>
  <c r="G16" i="1" s="1"/>
  <c r="H146" i="1"/>
  <c r="BB146" i="1"/>
  <c r="H118" i="1"/>
  <c r="AP87" i="1"/>
  <c r="J87" i="1" s="1"/>
  <c r="AQ87" i="1" s="1"/>
  <c r="BC79" i="1"/>
  <c r="BC53" i="1"/>
  <c r="AP167" i="1"/>
  <c r="J167" i="1" s="1"/>
  <c r="AQ167" i="1" s="1"/>
  <c r="H153" i="1"/>
  <c r="BB153" i="1"/>
  <c r="BC114" i="1"/>
  <c r="BD114" i="1"/>
  <c r="N98" i="1"/>
  <c r="BC98" i="1" s="1"/>
  <c r="AP98" i="1"/>
  <c r="J98" i="1" s="1"/>
  <c r="AQ98" i="1" s="1"/>
  <c r="BC95" i="1"/>
  <c r="I93" i="1"/>
  <c r="AR93" i="1"/>
  <c r="AS93" i="1" s="1"/>
  <c r="AV93" i="1" s="1"/>
  <c r="F93" i="1" s="1"/>
  <c r="AY93" i="1" s="1"/>
  <c r="G93" i="1" s="1"/>
  <c r="H79" i="1"/>
  <c r="I73" i="1"/>
  <c r="AR73" i="1"/>
  <c r="AS73" i="1" s="1"/>
  <c r="AV73" i="1" s="1"/>
  <c r="F73" i="1" s="1"/>
  <c r="AY73" i="1" s="1"/>
  <c r="G73" i="1" s="1"/>
  <c r="AL161" i="1"/>
  <c r="E147" i="1"/>
  <c r="AL147" i="1"/>
  <c r="AP135" i="1"/>
  <c r="J135" i="1" s="1"/>
  <c r="AQ135" i="1" s="1"/>
  <c r="I124" i="1"/>
  <c r="AR124" i="1"/>
  <c r="AS124" i="1" s="1"/>
  <c r="AV124" i="1" s="1"/>
  <c r="F124" i="1" s="1"/>
  <c r="AY124" i="1" s="1"/>
  <c r="G124" i="1" s="1"/>
  <c r="BC109" i="1"/>
  <c r="H104" i="1"/>
  <c r="AR71" i="1"/>
  <c r="AS71" i="1" s="1"/>
  <c r="AV71" i="1" s="1"/>
  <c r="F71" i="1" s="1"/>
  <c r="AY71" i="1" s="1"/>
  <c r="G71" i="1" s="1"/>
  <c r="BC42" i="1"/>
  <c r="H187" i="1"/>
  <c r="BB187" i="1"/>
  <c r="BD187" i="1" s="1"/>
  <c r="H151" i="1"/>
  <c r="BB151" i="1"/>
  <c r="AR121" i="1"/>
  <c r="AS121" i="1" s="1"/>
  <c r="AV121" i="1" s="1"/>
  <c r="F121" i="1" s="1"/>
  <c r="I121" i="1"/>
  <c r="AR112" i="1"/>
  <c r="AS112" i="1" s="1"/>
  <c r="AV112" i="1" s="1"/>
  <c r="F112" i="1" s="1"/>
  <c r="I112" i="1"/>
  <c r="AP109" i="1"/>
  <c r="J109" i="1" s="1"/>
  <c r="AQ109" i="1" s="1"/>
  <c r="N109" i="1"/>
  <c r="H93" i="1"/>
  <c r="BB93" i="1"/>
  <c r="BD93" i="1" s="1"/>
  <c r="E47" i="1"/>
  <c r="AL47" i="1"/>
  <c r="E45" i="1"/>
  <c r="AL45" i="1"/>
  <c r="AR38" i="1"/>
  <c r="AS38" i="1" s="1"/>
  <c r="AV38" i="1" s="1"/>
  <c r="F38" i="1" s="1"/>
  <c r="AY38" i="1" s="1"/>
  <c r="G38" i="1" s="1"/>
  <c r="I38" i="1"/>
  <c r="H145" i="1"/>
  <c r="BC143" i="1"/>
  <c r="BC135" i="1"/>
  <c r="N115" i="1"/>
  <c r="BC115" i="1" s="1"/>
  <c r="AL87" i="1"/>
  <c r="E87" i="1"/>
  <c r="BB195" i="1"/>
  <c r="AP185" i="1"/>
  <c r="J185" i="1" s="1"/>
  <c r="AQ185" i="1" s="1"/>
  <c r="BC162" i="1"/>
  <c r="I131" i="1"/>
  <c r="BC20" i="1"/>
  <c r="BB222" i="1"/>
  <c r="BD218" i="1"/>
  <c r="AP198" i="1"/>
  <c r="J198" i="1" s="1"/>
  <c r="AQ198" i="1" s="1"/>
  <c r="AL191" i="1"/>
  <c r="AP191" i="1" s="1"/>
  <c r="J191" i="1" s="1"/>
  <c r="AQ191" i="1" s="1"/>
  <c r="H177" i="1"/>
  <c r="E153" i="1"/>
  <c r="E146" i="1"/>
  <c r="G146" i="1" s="1"/>
  <c r="AL116" i="1"/>
  <c r="AP105" i="1"/>
  <c r="J105" i="1" s="1"/>
  <c r="AQ105" i="1" s="1"/>
  <c r="AP100" i="1"/>
  <c r="J100" i="1" s="1"/>
  <c r="AQ100" i="1" s="1"/>
  <c r="BC56" i="1"/>
  <c r="H135" i="1"/>
  <c r="BC73" i="1"/>
  <c r="BC60" i="1"/>
  <c r="BC55" i="1"/>
  <c r="BB38" i="1"/>
  <c r="BD38" i="1" s="1"/>
  <c r="H38" i="1"/>
  <c r="BB218" i="1"/>
  <c r="E195" i="1"/>
  <c r="E148" i="1"/>
  <c r="AP88" i="1"/>
  <c r="J88" i="1" s="1"/>
  <c r="AQ88" i="1" s="1"/>
  <c r="AR43" i="1"/>
  <c r="AS43" i="1" s="1"/>
  <c r="AV43" i="1" s="1"/>
  <c r="F43" i="1" s="1"/>
  <c r="AY43" i="1" s="1"/>
  <c r="G43" i="1" s="1"/>
  <c r="I43" i="1"/>
  <c r="BB225" i="1"/>
  <c r="BD222" i="1"/>
  <c r="BC204" i="1"/>
  <c r="BD177" i="1"/>
  <c r="BB152" i="1"/>
  <c r="BD140" i="1"/>
  <c r="BC134" i="1"/>
  <c r="AP128" i="1"/>
  <c r="J128" i="1" s="1"/>
  <c r="AQ128" i="1" s="1"/>
  <c r="H100" i="1"/>
  <c r="BC100" i="1"/>
  <c r="BC127" i="1"/>
  <c r="BC126" i="1"/>
  <c r="AP113" i="1"/>
  <c r="J113" i="1" s="1"/>
  <c r="AQ113" i="1" s="1"/>
  <c r="BC38" i="1"/>
  <c r="AP133" i="1"/>
  <c r="J133" i="1" s="1"/>
  <c r="AQ133" i="1" s="1"/>
  <c r="BB130" i="1"/>
  <c r="BD130" i="1" s="1"/>
  <c r="AP107" i="1"/>
  <c r="J107" i="1" s="1"/>
  <c r="AQ107" i="1" s="1"/>
  <c r="AP77" i="1"/>
  <c r="J77" i="1" s="1"/>
  <c r="AQ77" i="1" s="1"/>
  <c r="AP54" i="1"/>
  <c r="J54" i="1" s="1"/>
  <c r="AQ54" i="1" s="1"/>
  <c r="BC97" i="1"/>
  <c r="I96" i="1"/>
  <c r="AR80" i="1"/>
  <c r="AS80" i="1" s="1"/>
  <c r="AV80" i="1" s="1"/>
  <c r="F80" i="1" s="1"/>
  <c r="AY80" i="1" s="1"/>
  <c r="G80" i="1" s="1"/>
  <c r="I80" i="1"/>
  <c r="H77" i="1"/>
  <c r="AP145" i="1"/>
  <c r="J145" i="1" s="1"/>
  <c r="AQ145" i="1" s="1"/>
  <c r="AX135" i="1"/>
  <c r="AL107" i="1"/>
  <c r="BC77" i="1"/>
  <c r="AX117" i="1"/>
  <c r="BC107" i="1"/>
  <c r="AX93" i="1"/>
  <c r="BC83" i="1"/>
  <c r="I58" i="1"/>
  <c r="AR58" i="1"/>
  <c r="AS58" i="1" s="1"/>
  <c r="AV58" i="1" s="1"/>
  <c r="F58" i="1" s="1"/>
  <c r="AY58" i="1" s="1"/>
  <c r="G58" i="1" s="1"/>
  <c r="BC49" i="1"/>
  <c r="BD49" i="1" s="1"/>
  <c r="H131" i="1"/>
  <c r="BB131" i="1"/>
  <c r="H124" i="1"/>
  <c r="I61" i="1"/>
  <c r="BB61" i="1"/>
  <c r="BD61" i="1" s="1"/>
  <c r="BC124" i="1"/>
  <c r="H113" i="1"/>
  <c r="AP108" i="1"/>
  <c r="J108" i="1" s="1"/>
  <c r="AQ108" i="1" s="1"/>
  <c r="AL99" i="1"/>
  <c r="H98" i="1"/>
  <c r="BB96" i="1"/>
  <c r="BD96" i="1" s="1"/>
  <c r="H75" i="1"/>
  <c r="H134" i="1"/>
  <c r="BB134" i="1"/>
  <c r="BD134" i="1" s="1"/>
  <c r="E131" i="1"/>
  <c r="AP125" i="1"/>
  <c r="J125" i="1" s="1"/>
  <c r="AQ125" i="1" s="1"/>
  <c r="AX118" i="1"/>
  <c r="AX109" i="1"/>
  <c r="AP91" i="1"/>
  <c r="J91" i="1" s="1"/>
  <c r="AQ91" i="1" s="1"/>
  <c r="H91" i="1"/>
  <c r="AP69" i="1"/>
  <c r="J69" i="1" s="1"/>
  <c r="AQ69" i="1" s="1"/>
  <c r="BC122" i="1"/>
  <c r="H64" i="1"/>
  <c r="AP42" i="1"/>
  <c r="J42" i="1" s="1"/>
  <c r="AQ42" i="1" s="1"/>
  <c r="H25" i="1"/>
  <c r="AP75" i="1"/>
  <c r="J75" i="1" s="1"/>
  <c r="AQ75" i="1" s="1"/>
  <c r="H58" i="1"/>
  <c r="I21" i="1"/>
  <c r="AR21" i="1"/>
  <c r="AS21" i="1" s="1"/>
  <c r="AV21" i="1" s="1"/>
  <c r="F21" i="1" s="1"/>
  <c r="AY21" i="1" s="1"/>
  <c r="G21" i="1" s="1"/>
  <c r="AL97" i="1"/>
  <c r="AL83" i="1"/>
  <c r="AP83" i="1" s="1"/>
  <c r="J83" i="1" s="1"/>
  <c r="AQ83" i="1" s="1"/>
  <c r="BB82" i="1"/>
  <c r="AP60" i="1"/>
  <c r="J60" i="1" s="1"/>
  <c r="AQ60" i="1" s="1"/>
  <c r="AL54" i="1"/>
  <c r="AP48" i="1"/>
  <c r="J48" i="1" s="1"/>
  <c r="AQ48" i="1" s="1"/>
  <c r="BB114" i="1"/>
  <c r="BC54" i="1"/>
  <c r="BB127" i="1"/>
  <c r="BD127" i="1" s="1"/>
  <c r="AL106" i="1"/>
  <c r="AL22" i="1"/>
  <c r="AL123" i="1"/>
  <c r="BB55" i="1"/>
  <c r="BD55" i="1" s="1"/>
  <c r="AP63" i="1"/>
  <c r="J63" i="1" s="1"/>
  <c r="AQ63" i="1" s="1"/>
  <c r="H62" i="1"/>
  <c r="BB62" i="1"/>
  <c r="BD62" i="1" s="1"/>
  <c r="BB43" i="1"/>
  <c r="I37" i="1"/>
  <c r="AR37" i="1"/>
  <c r="AS37" i="1" s="1"/>
  <c r="AV37" i="1" s="1"/>
  <c r="F37" i="1" s="1"/>
  <c r="AY37" i="1" s="1"/>
  <c r="G37" i="1" s="1"/>
  <c r="I18" i="1"/>
  <c r="AR18" i="1"/>
  <c r="AS18" i="1" s="1"/>
  <c r="AV18" i="1" s="1"/>
  <c r="F18" i="1" s="1"/>
  <c r="AP122" i="1"/>
  <c r="J122" i="1" s="1"/>
  <c r="AQ122" i="1" s="1"/>
  <c r="AX121" i="1"/>
  <c r="AP72" i="1"/>
  <c r="J72" i="1" s="1"/>
  <c r="AQ72" i="1" s="1"/>
  <c r="AX65" i="1"/>
  <c r="BC43" i="1"/>
  <c r="BD43" i="1"/>
  <c r="AP27" i="1"/>
  <c r="J27" i="1" s="1"/>
  <c r="AQ27" i="1" s="1"/>
  <c r="H114" i="1"/>
  <c r="BD82" i="1"/>
  <c r="AX75" i="1"/>
  <c r="AP64" i="1"/>
  <c r="J64" i="1" s="1"/>
  <c r="AQ64" i="1" s="1"/>
  <c r="AP41" i="1"/>
  <c r="J41" i="1" s="1"/>
  <c r="AQ41" i="1" s="1"/>
  <c r="H36" i="1"/>
  <c r="H72" i="1"/>
  <c r="I55" i="1"/>
  <c r="BC48" i="1"/>
  <c r="E27" i="1"/>
  <c r="AL27" i="1"/>
  <c r="AP24" i="1"/>
  <c r="J24" i="1" s="1"/>
  <c r="AQ24" i="1" s="1"/>
  <c r="BC18" i="1"/>
  <c r="AP90" i="1"/>
  <c r="J90" i="1" s="1"/>
  <c r="AQ90" i="1" s="1"/>
  <c r="BC72" i="1"/>
  <c r="H55" i="1"/>
  <c r="BC37" i="1"/>
  <c r="BC36" i="1"/>
  <c r="E24" i="1"/>
  <c r="AL24" i="1"/>
  <c r="E65" i="1"/>
  <c r="E40" i="1"/>
  <c r="AL40" i="1"/>
  <c r="AP40" i="1" s="1"/>
  <c r="J40" i="1" s="1"/>
  <c r="AQ40" i="1" s="1"/>
  <c r="BC26" i="1"/>
  <c r="E52" i="1"/>
  <c r="AL52" i="1"/>
  <c r="BD53" i="1"/>
  <c r="BB71" i="1"/>
  <c r="BD71" i="1" s="1"/>
  <c r="E57" i="1"/>
  <c r="AL57" i="1"/>
  <c r="AP15" i="1"/>
  <c r="J15" i="1" s="1"/>
  <c r="AQ15" i="1" s="1"/>
  <c r="AP70" i="1"/>
  <c r="J70" i="1" s="1"/>
  <c r="AQ70" i="1" s="1"/>
  <c r="AP47" i="1"/>
  <c r="J47" i="1" s="1"/>
  <c r="AQ47" i="1" s="1"/>
  <c r="AP23" i="1"/>
  <c r="J23" i="1" s="1"/>
  <c r="AQ23" i="1" s="1"/>
  <c r="AP20" i="1"/>
  <c r="J20" i="1" s="1"/>
  <c r="AQ20" i="1" s="1"/>
  <c r="AP46" i="1"/>
  <c r="J46" i="1" s="1"/>
  <c r="AQ46" i="1" s="1"/>
  <c r="E14" i="1"/>
  <c r="AL14" i="1"/>
  <c r="AL81" i="1"/>
  <c r="AP39" i="1"/>
  <c r="J39" i="1" s="1"/>
  <c r="AQ39" i="1" s="1"/>
  <c r="AP25" i="1"/>
  <c r="J25" i="1" s="1"/>
  <c r="AQ25" i="1" s="1"/>
  <c r="AX41" i="1"/>
  <c r="AP36" i="1"/>
  <c r="J36" i="1" s="1"/>
  <c r="AQ36" i="1" s="1"/>
  <c r="AP26" i="1"/>
  <c r="J26" i="1" s="1"/>
  <c r="AQ26" i="1" s="1"/>
  <c r="E19" i="1"/>
  <c r="AL19" i="1"/>
  <c r="BC16" i="1"/>
  <c r="I111" i="1" l="1"/>
  <c r="AR111" i="1"/>
  <c r="AS111" i="1" s="1"/>
  <c r="AV111" i="1" s="1"/>
  <c r="F111" i="1" s="1"/>
  <c r="AY111" i="1" s="1"/>
  <c r="G111" i="1" s="1"/>
  <c r="I83" i="1"/>
  <c r="AR83" i="1"/>
  <c r="AS83" i="1" s="1"/>
  <c r="AV83" i="1" s="1"/>
  <c r="F83" i="1" s="1"/>
  <c r="AY83" i="1" s="1"/>
  <c r="G83" i="1" s="1"/>
  <c r="AZ146" i="1"/>
  <c r="BA146" i="1"/>
  <c r="AR191" i="1"/>
  <c r="AS191" i="1" s="1"/>
  <c r="AV191" i="1" s="1"/>
  <c r="F191" i="1" s="1"/>
  <c r="AY191" i="1" s="1"/>
  <c r="G191" i="1" s="1"/>
  <c r="I191" i="1"/>
  <c r="AR206" i="1"/>
  <c r="AS206" i="1" s="1"/>
  <c r="AV206" i="1" s="1"/>
  <c r="F206" i="1" s="1"/>
  <c r="AY206" i="1" s="1"/>
  <c r="G206" i="1" s="1"/>
  <c r="I206" i="1"/>
  <c r="I40" i="1"/>
  <c r="AR40" i="1"/>
  <c r="AS40" i="1" s="1"/>
  <c r="AV40" i="1" s="1"/>
  <c r="F40" i="1" s="1"/>
  <c r="AY40" i="1" s="1"/>
  <c r="G40" i="1" s="1"/>
  <c r="BB95" i="1"/>
  <c r="BD95" i="1" s="1"/>
  <c r="H57" i="1"/>
  <c r="AP57" i="1"/>
  <c r="J57" i="1" s="1"/>
  <c r="AQ57" i="1" s="1"/>
  <c r="I54" i="1"/>
  <c r="AR54" i="1"/>
  <c r="AS54" i="1" s="1"/>
  <c r="AV54" i="1" s="1"/>
  <c r="F54" i="1" s="1"/>
  <c r="AY54" i="1" s="1"/>
  <c r="G54" i="1" s="1"/>
  <c r="AZ117" i="1"/>
  <c r="BA117" i="1"/>
  <c r="BA129" i="1"/>
  <c r="AZ129" i="1"/>
  <c r="I94" i="1"/>
  <c r="AR94" i="1"/>
  <c r="AS94" i="1" s="1"/>
  <c r="AV94" i="1" s="1"/>
  <c r="F94" i="1" s="1"/>
  <c r="AY94" i="1" s="1"/>
  <c r="G94" i="1" s="1"/>
  <c r="AZ214" i="1"/>
  <c r="BA214" i="1"/>
  <c r="BC57" i="1"/>
  <c r="AR75" i="1"/>
  <c r="AS75" i="1" s="1"/>
  <c r="AV75" i="1" s="1"/>
  <c r="F75" i="1" s="1"/>
  <c r="AY75" i="1" s="1"/>
  <c r="G75" i="1" s="1"/>
  <c r="I75" i="1"/>
  <c r="AP99" i="1"/>
  <c r="J99" i="1" s="1"/>
  <c r="AQ99" i="1" s="1"/>
  <c r="H99" i="1"/>
  <c r="AZ124" i="1"/>
  <c r="BA124" i="1"/>
  <c r="AZ92" i="1"/>
  <c r="BA92" i="1"/>
  <c r="I108" i="1"/>
  <c r="AR108" i="1"/>
  <c r="AS108" i="1" s="1"/>
  <c r="AV108" i="1" s="1"/>
  <c r="F108" i="1" s="1"/>
  <c r="AY108" i="1" s="1"/>
  <c r="G108" i="1" s="1"/>
  <c r="AR224" i="1"/>
  <c r="AS224" i="1" s="1"/>
  <c r="AV224" i="1" s="1"/>
  <c r="F224" i="1" s="1"/>
  <c r="AY224" i="1" s="1"/>
  <c r="G224" i="1" s="1"/>
  <c r="BB224" i="1"/>
  <c r="BD224" i="1" s="1"/>
  <c r="I224" i="1"/>
  <c r="BA216" i="1"/>
  <c r="AZ216" i="1"/>
  <c r="AZ200" i="1"/>
  <c r="BA200" i="1"/>
  <c r="BC19" i="1"/>
  <c r="AR27" i="1"/>
  <c r="AS27" i="1" s="1"/>
  <c r="AV27" i="1" s="1"/>
  <c r="F27" i="1" s="1"/>
  <c r="AY27" i="1" s="1"/>
  <c r="G27" i="1" s="1"/>
  <c r="I27" i="1"/>
  <c r="BB110" i="1"/>
  <c r="BD110" i="1" s="1"/>
  <c r="I107" i="1"/>
  <c r="AR107" i="1"/>
  <c r="AS107" i="1" s="1"/>
  <c r="AV107" i="1" s="1"/>
  <c r="F107" i="1" s="1"/>
  <c r="AY107" i="1" s="1"/>
  <c r="G107" i="1" s="1"/>
  <c r="AR109" i="1"/>
  <c r="AS109" i="1" s="1"/>
  <c r="AV109" i="1" s="1"/>
  <c r="F109" i="1" s="1"/>
  <c r="AY109" i="1" s="1"/>
  <c r="G109" i="1" s="1"/>
  <c r="I109" i="1"/>
  <c r="BB109" i="1"/>
  <c r="BD109" i="1" s="1"/>
  <c r="AZ149" i="1"/>
  <c r="BA149" i="1"/>
  <c r="BC190" i="1"/>
  <c r="AY148" i="1"/>
  <c r="G148" i="1" s="1"/>
  <c r="BB148" i="1"/>
  <c r="AR179" i="1"/>
  <c r="AS179" i="1" s="1"/>
  <c r="AV179" i="1" s="1"/>
  <c r="F179" i="1" s="1"/>
  <c r="AY179" i="1" s="1"/>
  <c r="G179" i="1" s="1"/>
  <c r="BB179" i="1"/>
  <c r="BD179" i="1" s="1"/>
  <c r="I179" i="1"/>
  <c r="I23" i="1"/>
  <c r="AR23" i="1"/>
  <c r="AS23" i="1" s="1"/>
  <c r="AV23" i="1" s="1"/>
  <c r="F23" i="1" s="1"/>
  <c r="AY23" i="1" s="1"/>
  <c r="G23" i="1" s="1"/>
  <c r="BB23" i="1"/>
  <c r="BD23" i="1" s="1"/>
  <c r="BC24" i="1"/>
  <c r="BD24" i="1"/>
  <c r="H97" i="1"/>
  <c r="AP97" i="1"/>
  <c r="J97" i="1" s="1"/>
  <c r="AQ97" i="1" s="1"/>
  <c r="AZ80" i="1"/>
  <c r="BA80" i="1"/>
  <c r="BB92" i="1"/>
  <c r="BD92" i="1" s="1"/>
  <c r="AR198" i="1"/>
  <c r="AS198" i="1" s="1"/>
  <c r="AV198" i="1" s="1"/>
  <c r="F198" i="1" s="1"/>
  <c r="AY198" i="1" s="1"/>
  <c r="G198" i="1" s="1"/>
  <c r="I198" i="1"/>
  <c r="H45" i="1"/>
  <c r="AP45" i="1"/>
  <c r="J45" i="1" s="1"/>
  <c r="AQ45" i="1" s="1"/>
  <c r="BC69" i="1"/>
  <c r="AZ127" i="1"/>
  <c r="BA127" i="1"/>
  <c r="I78" i="1"/>
  <c r="AR78" i="1"/>
  <c r="AS78" i="1" s="1"/>
  <c r="AV78" i="1" s="1"/>
  <c r="F78" i="1" s="1"/>
  <c r="AY78" i="1" s="1"/>
  <c r="G78" i="1" s="1"/>
  <c r="BC180" i="1"/>
  <c r="I204" i="1"/>
  <c r="AR204" i="1"/>
  <c r="AS204" i="1" s="1"/>
  <c r="AV204" i="1" s="1"/>
  <c r="F204" i="1" s="1"/>
  <c r="AY204" i="1" s="1"/>
  <c r="G204" i="1" s="1"/>
  <c r="AZ205" i="1"/>
  <c r="BA205" i="1"/>
  <c r="I47" i="1"/>
  <c r="AR47" i="1"/>
  <c r="AS47" i="1" s="1"/>
  <c r="AV47" i="1" s="1"/>
  <c r="F47" i="1" s="1"/>
  <c r="AY47" i="1" s="1"/>
  <c r="G47" i="1" s="1"/>
  <c r="AR41" i="1"/>
  <c r="AS41" i="1" s="1"/>
  <c r="AV41" i="1" s="1"/>
  <c r="F41" i="1" s="1"/>
  <c r="I41" i="1"/>
  <c r="AR63" i="1"/>
  <c r="AS63" i="1" s="1"/>
  <c r="AV63" i="1" s="1"/>
  <c r="F63" i="1" s="1"/>
  <c r="AY63" i="1" s="1"/>
  <c r="G63" i="1" s="1"/>
  <c r="I63" i="1"/>
  <c r="BB63" i="1"/>
  <c r="BD63" i="1" s="1"/>
  <c r="BA21" i="1"/>
  <c r="AZ21" i="1"/>
  <c r="BC45" i="1"/>
  <c r="BA71" i="1"/>
  <c r="AZ71" i="1"/>
  <c r="H76" i="1"/>
  <c r="AR207" i="1"/>
  <c r="AS207" i="1" s="1"/>
  <c r="AV207" i="1" s="1"/>
  <c r="F207" i="1" s="1"/>
  <c r="I207" i="1"/>
  <c r="AZ126" i="1"/>
  <c r="BA126" i="1"/>
  <c r="AP76" i="1"/>
  <c r="J76" i="1" s="1"/>
  <c r="AQ76" i="1" s="1"/>
  <c r="AR184" i="1"/>
  <c r="AS184" i="1" s="1"/>
  <c r="AV184" i="1" s="1"/>
  <c r="F184" i="1" s="1"/>
  <c r="AY184" i="1" s="1"/>
  <c r="G184" i="1" s="1"/>
  <c r="I184" i="1"/>
  <c r="AR70" i="1"/>
  <c r="AS70" i="1" s="1"/>
  <c r="AV70" i="1" s="1"/>
  <c r="F70" i="1" s="1"/>
  <c r="AY70" i="1" s="1"/>
  <c r="G70" i="1" s="1"/>
  <c r="I70" i="1"/>
  <c r="I64" i="1"/>
  <c r="AR64" i="1"/>
  <c r="AS64" i="1" s="1"/>
  <c r="AV64" i="1" s="1"/>
  <c r="F64" i="1" s="1"/>
  <c r="I128" i="1"/>
  <c r="AR128" i="1"/>
  <c r="AS128" i="1" s="1"/>
  <c r="AV128" i="1" s="1"/>
  <c r="F128" i="1" s="1"/>
  <c r="H47" i="1"/>
  <c r="AR98" i="1"/>
  <c r="AS98" i="1" s="1"/>
  <c r="AV98" i="1" s="1"/>
  <c r="F98" i="1" s="1"/>
  <c r="I98" i="1"/>
  <c r="BA16" i="1"/>
  <c r="AZ16" i="1"/>
  <c r="BC76" i="1"/>
  <c r="BA130" i="1"/>
  <c r="AZ130" i="1"/>
  <c r="BB129" i="1"/>
  <c r="BD129" i="1" s="1"/>
  <c r="H59" i="1"/>
  <c r="AR172" i="1"/>
  <c r="AS172" i="1" s="1"/>
  <c r="AV172" i="1" s="1"/>
  <c r="F172" i="1" s="1"/>
  <c r="AY172" i="1" s="1"/>
  <c r="G172" i="1" s="1"/>
  <c r="I172" i="1"/>
  <c r="AZ171" i="1"/>
  <c r="BA171" i="1"/>
  <c r="AR15" i="1"/>
  <c r="AS15" i="1" s="1"/>
  <c r="AV15" i="1" s="1"/>
  <c r="F15" i="1" s="1"/>
  <c r="AY15" i="1" s="1"/>
  <c r="G15" i="1" s="1"/>
  <c r="I15" i="1"/>
  <c r="BB58" i="1"/>
  <c r="BD58" i="1" s="1"/>
  <c r="BC47" i="1"/>
  <c r="BB104" i="1"/>
  <c r="BD104" i="1" s="1"/>
  <c r="BC59" i="1"/>
  <c r="BB172" i="1"/>
  <c r="BD172" i="1" s="1"/>
  <c r="AZ188" i="1"/>
  <c r="BA188" i="1"/>
  <c r="AZ202" i="1"/>
  <c r="BA202" i="1"/>
  <c r="H123" i="1"/>
  <c r="AP123" i="1"/>
  <c r="J123" i="1" s="1"/>
  <c r="AQ123" i="1" s="1"/>
  <c r="I81" i="1"/>
  <c r="AR81" i="1"/>
  <c r="AS81" i="1" s="1"/>
  <c r="AV81" i="1" s="1"/>
  <c r="F81" i="1" s="1"/>
  <c r="AY81" i="1" s="1"/>
  <c r="G81" i="1" s="1"/>
  <c r="AR181" i="1"/>
  <c r="AS181" i="1" s="1"/>
  <c r="AV181" i="1" s="1"/>
  <c r="F181" i="1" s="1"/>
  <c r="AY181" i="1" s="1"/>
  <c r="G181" i="1" s="1"/>
  <c r="I181" i="1"/>
  <c r="BA110" i="1"/>
  <c r="AZ110" i="1"/>
  <c r="H22" i="1"/>
  <c r="AR77" i="1"/>
  <c r="AS77" i="1" s="1"/>
  <c r="AV77" i="1" s="1"/>
  <c r="F77" i="1" s="1"/>
  <c r="AY77" i="1" s="1"/>
  <c r="G77" i="1" s="1"/>
  <c r="I77" i="1"/>
  <c r="BC217" i="1"/>
  <c r="BD217" i="1" s="1"/>
  <c r="H19" i="1"/>
  <c r="AP19" i="1"/>
  <c r="J19" i="1" s="1"/>
  <c r="AQ19" i="1" s="1"/>
  <c r="H106" i="1"/>
  <c r="BB117" i="1"/>
  <c r="BD117" i="1" s="1"/>
  <c r="BB108" i="1"/>
  <c r="BD108" i="1" s="1"/>
  <c r="AZ152" i="1"/>
  <c r="BA152" i="1"/>
  <c r="AR90" i="1"/>
  <c r="AS90" i="1" s="1"/>
  <c r="AV90" i="1" s="1"/>
  <c r="F90" i="1" s="1"/>
  <c r="AY90" i="1" s="1"/>
  <c r="G90" i="1" s="1"/>
  <c r="I90" i="1"/>
  <c r="BB90" i="1"/>
  <c r="BD90" i="1" s="1"/>
  <c r="I42" i="1"/>
  <c r="AR42" i="1"/>
  <c r="AS42" i="1" s="1"/>
  <c r="AV42" i="1" s="1"/>
  <c r="F42" i="1" s="1"/>
  <c r="AY42" i="1" s="1"/>
  <c r="G42" i="1" s="1"/>
  <c r="I26" i="1"/>
  <c r="AR26" i="1"/>
  <c r="AS26" i="1" s="1"/>
  <c r="AV26" i="1" s="1"/>
  <c r="F26" i="1" s="1"/>
  <c r="AY26" i="1" s="1"/>
  <c r="G26" i="1" s="1"/>
  <c r="I135" i="1"/>
  <c r="AR135" i="1"/>
  <c r="AS135" i="1" s="1"/>
  <c r="AV135" i="1" s="1"/>
  <c r="F135" i="1" s="1"/>
  <c r="AY135" i="1" s="1"/>
  <c r="G135" i="1" s="1"/>
  <c r="H178" i="1"/>
  <c r="H35" i="1"/>
  <c r="AR217" i="1"/>
  <c r="AS217" i="1" s="1"/>
  <c r="AV217" i="1" s="1"/>
  <c r="F217" i="1" s="1"/>
  <c r="AY217" i="1" s="1"/>
  <c r="G217" i="1" s="1"/>
  <c r="I217" i="1"/>
  <c r="BB217" i="1"/>
  <c r="BB200" i="1"/>
  <c r="BD200" i="1" s="1"/>
  <c r="AR36" i="1"/>
  <c r="AS36" i="1" s="1"/>
  <c r="AV36" i="1" s="1"/>
  <c r="F36" i="1" s="1"/>
  <c r="AY36" i="1" s="1"/>
  <c r="G36" i="1" s="1"/>
  <c r="I36" i="1"/>
  <c r="H52" i="1"/>
  <c r="AP52" i="1"/>
  <c r="J52" i="1" s="1"/>
  <c r="AQ52" i="1" s="1"/>
  <c r="I24" i="1"/>
  <c r="AR24" i="1"/>
  <c r="AS24" i="1" s="1"/>
  <c r="AV24" i="1" s="1"/>
  <c r="F24" i="1" s="1"/>
  <c r="AY24" i="1" s="1"/>
  <c r="G24" i="1" s="1"/>
  <c r="AP22" i="1"/>
  <c r="J22" i="1" s="1"/>
  <c r="AQ22" i="1" s="1"/>
  <c r="AR185" i="1"/>
  <c r="AS185" i="1" s="1"/>
  <c r="AV185" i="1" s="1"/>
  <c r="F185" i="1" s="1"/>
  <c r="AY185" i="1" s="1"/>
  <c r="G185" i="1" s="1"/>
  <c r="I185" i="1"/>
  <c r="BB185" i="1"/>
  <c r="BD185" i="1" s="1"/>
  <c r="AY112" i="1"/>
  <c r="G112" i="1" s="1"/>
  <c r="BB112" i="1"/>
  <c r="BD112" i="1" s="1"/>
  <c r="H147" i="1"/>
  <c r="AP147" i="1"/>
  <c r="J147" i="1" s="1"/>
  <c r="AQ147" i="1" s="1"/>
  <c r="AR167" i="1"/>
  <c r="AS167" i="1" s="1"/>
  <c r="AV167" i="1" s="1"/>
  <c r="F167" i="1" s="1"/>
  <c r="AY167" i="1" s="1"/>
  <c r="G167" i="1" s="1"/>
  <c r="I167" i="1"/>
  <c r="BC35" i="1"/>
  <c r="BC165" i="1"/>
  <c r="BB94" i="1"/>
  <c r="H94" i="1"/>
  <c r="AZ194" i="1"/>
  <c r="BA194" i="1"/>
  <c r="AZ154" i="1"/>
  <c r="BA154" i="1"/>
  <c r="H142" i="1"/>
  <c r="AP142" i="1"/>
  <c r="J142" i="1" s="1"/>
  <c r="AQ142" i="1" s="1"/>
  <c r="AZ226" i="1"/>
  <c r="BA226" i="1"/>
  <c r="BC52" i="1"/>
  <c r="BB27" i="1"/>
  <c r="BD27" i="1" s="1"/>
  <c r="H27" i="1"/>
  <c r="AR69" i="1"/>
  <c r="AS69" i="1" s="1"/>
  <c r="AV69" i="1" s="1"/>
  <c r="F69" i="1" s="1"/>
  <c r="AY69" i="1" s="1"/>
  <c r="G69" i="1" s="1"/>
  <c r="I69" i="1"/>
  <c r="I133" i="1"/>
  <c r="AR133" i="1"/>
  <c r="AS133" i="1" s="1"/>
  <c r="AV133" i="1" s="1"/>
  <c r="F133" i="1" s="1"/>
  <c r="BC147" i="1"/>
  <c r="BB42" i="1"/>
  <c r="BD42" i="1" s="1"/>
  <c r="I158" i="1"/>
  <c r="AR158" i="1"/>
  <c r="AS158" i="1" s="1"/>
  <c r="AV158" i="1" s="1"/>
  <c r="F158" i="1" s="1"/>
  <c r="AR143" i="1"/>
  <c r="AS143" i="1" s="1"/>
  <c r="AV143" i="1" s="1"/>
  <c r="F143" i="1" s="1"/>
  <c r="AY143" i="1" s="1"/>
  <c r="G143" i="1" s="1"/>
  <c r="BB143" i="1"/>
  <c r="BD143" i="1" s="1"/>
  <c r="I143" i="1"/>
  <c r="AR163" i="1"/>
  <c r="AS163" i="1" s="1"/>
  <c r="AV163" i="1" s="1"/>
  <c r="F163" i="1" s="1"/>
  <c r="AY163" i="1" s="1"/>
  <c r="G163" i="1" s="1"/>
  <c r="I163" i="1"/>
  <c r="BC94" i="1"/>
  <c r="BD94" i="1"/>
  <c r="H159" i="1"/>
  <c r="H144" i="1"/>
  <c r="AZ153" i="1"/>
  <c r="BA153" i="1"/>
  <c r="BB16" i="1"/>
  <c r="BD16" i="1" s="1"/>
  <c r="BC27" i="1"/>
  <c r="I72" i="1"/>
  <c r="AR72" i="1"/>
  <c r="AS72" i="1" s="1"/>
  <c r="AV72" i="1" s="1"/>
  <c r="F72" i="1" s="1"/>
  <c r="AZ43" i="1"/>
  <c r="BA43" i="1"/>
  <c r="I100" i="1"/>
  <c r="AR100" i="1"/>
  <c r="AS100" i="1" s="1"/>
  <c r="AV100" i="1" s="1"/>
  <c r="F100" i="1" s="1"/>
  <c r="BC87" i="1"/>
  <c r="AY121" i="1"/>
  <c r="G121" i="1" s="1"/>
  <c r="BB121" i="1"/>
  <c r="BD121" i="1" s="1"/>
  <c r="H161" i="1"/>
  <c r="AP161" i="1"/>
  <c r="J161" i="1" s="1"/>
  <c r="AQ161" i="1" s="1"/>
  <c r="H219" i="1"/>
  <c r="BB181" i="1"/>
  <c r="BD181" i="1" s="1"/>
  <c r="AZ62" i="1"/>
  <c r="BA62" i="1"/>
  <c r="BC159" i="1"/>
  <c r="BC144" i="1"/>
  <c r="AR221" i="1"/>
  <c r="AS221" i="1" s="1"/>
  <c r="AV221" i="1" s="1"/>
  <c r="F221" i="1" s="1"/>
  <c r="AY221" i="1" s="1"/>
  <c r="G221" i="1" s="1"/>
  <c r="I221" i="1"/>
  <c r="AZ197" i="1"/>
  <c r="BA197" i="1"/>
  <c r="BA118" i="1"/>
  <c r="AZ118" i="1"/>
  <c r="AR25" i="1"/>
  <c r="AS25" i="1" s="1"/>
  <c r="AV25" i="1" s="1"/>
  <c r="F25" i="1" s="1"/>
  <c r="I25" i="1"/>
  <c r="I91" i="1"/>
  <c r="AR91" i="1"/>
  <c r="AS91" i="1" s="1"/>
  <c r="AV91" i="1" s="1"/>
  <c r="F91" i="1" s="1"/>
  <c r="AY91" i="1" s="1"/>
  <c r="G91" i="1" s="1"/>
  <c r="BB91" i="1"/>
  <c r="BD91" i="1" s="1"/>
  <c r="H107" i="1"/>
  <c r="I88" i="1"/>
  <c r="AR88" i="1"/>
  <c r="AS88" i="1" s="1"/>
  <c r="AV88" i="1" s="1"/>
  <c r="F88" i="1" s="1"/>
  <c r="AY88" i="1" s="1"/>
  <c r="G88" i="1" s="1"/>
  <c r="H87" i="1"/>
  <c r="BB171" i="1"/>
  <c r="BD171" i="1" s="1"/>
  <c r="I74" i="1"/>
  <c r="AR74" i="1"/>
  <c r="AS74" i="1" s="1"/>
  <c r="AV74" i="1" s="1"/>
  <c r="F74" i="1" s="1"/>
  <c r="AY74" i="1" s="1"/>
  <c r="G74" i="1" s="1"/>
  <c r="AR220" i="1"/>
  <c r="AS220" i="1" s="1"/>
  <c r="AV220" i="1" s="1"/>
  <c r="F220" i="1" s="1"/>
  <c r="AY220" i="1" s="1"/>
  <c r="G220" i="1" s="1"/>
  <c r="I220" i="1"/>
  <c r="AR160" i="1"/>
  <c r="AS160" i="1" s="1"/>
  <c r="AV160" i="1" s="1"/>
  <c r="F160" i="1" s="1"/>
  <c r="AY160" i="1" s="1"/>
  <c r="G160" i="1" s="1"/>
  <c r="I160" i="1"/>
  <c r="AR189" i="1"/>
  <c r="AS189" i="1" s="1"/>
  <c r="AV189" i="1" s="1"/>
  <c r="F189" i="1" s="1"/>
  <c r="AY189" i="1" s="1"/>
  <c r="G189" i="1" s="1"/>
  <c r="I189" i="1"/>
  <c r="AP17" i="1"/>
  <c r="J17" i="1" s="1"/>
  <c r="AQ17" i="1" s="1"/>
  <c r="H17" i="1"/>
  <c r="AZ203" i="1"/>
  <c r="BA203" i="1"/>
  <c r="AP144" i="1"/>
  <c r="J144" i="1" s="1"/>
  <c r="AQ144" i="1" s="1"/>
  <c r="AP106" i="1"/>
  <c r="J106" i="1" s="1"/>
  <c r="AQ106" i="1" s="1"/>
  <c r="I39" i="1"/>
  <c r="AR39" i="1"/>
  <c r="AS39" i="1" s="1"/>
  <c r="AV39" i="1" s="1"/>
  <c r="F39" i="1" s="1"/>
  <c r="AY39" i="1" s="1"/>
  <c r="G39" i="1" s="1"/>
  <c r="AR122" i="1"/>
  <c r="AS122" i="1" s="1"/>
  <c r="AV122" i="1" s="1"/>
  <c r="F122" i="1" s="1"/>
  <c r="AY122" i="1" s="1"/>
  <c r="G122" i="1" s="1"/>
  <c r="I122" i="1"/>
  <c r="BB36" i="1"/>
  <c r="BD36" i="1" s="1"/>
  <c r="BB124" i="1"/>
  <c r="BD124" i="1" s="1"/>
  <c r="I113" i="1"/>
  <c r="AR113" i="1"/>
  <c r="AS113" i="1" s="1"/>
  <c r="AV113" i="1" s="1"/>
  <c r="F113" i="1" s="1"/>
  <c r="AR105" i="1"/>
  <c r="AS105" i="1" s="1"/>
  <c r="AV105" i="1" s="1"/>
  <c r="F105" i="1" s="1"/>
  <c r="AY105" i="1" s="1"/>
  <c r="G105" i="1" s="1"/>
  <c r="I105" i="1"/>
  <c r="BB105" i="1"/>
  <c r="BD105" i="1" s="1"/>
  <c r="BB135" i="1"/>
  <c r="BD135" i="1" s="1"/>
  <c r="BB73" i="1"/>
  <c r="BD73" i="1" s="1"/>
  <c r="AP178" i="1"/>
  <c r="J178" i="1" s="1"/>
  <c r="AQ178" i="1" s="1"/>
  <c r="I79" i="1"/>
  <c r="AR79" i="1"/>
  <c r="AS79" i="1" s="1"/>
  <c r="AV79" i="1" s="1"/>
  <c r="F79" i="1" s="1"/>
  <c r="AY79" i="1" s="1"/>
  <c r="G79" i="1" s="1"/>
  <c r="I219" i="1"/>
  <c r="AR219" i="1"/>
  <c r="AS219" i="1" s="1"/>
  <c r="AV219" i="1" s="1"/>
  <c r="F219" i="1" s="1"/>
  <c r="AY219" i="1" s="1"/>
  <c r="G219" i="1" s="1"/>
  <c r="BB189" i="1"/>
  <c r="BD189" i="1" s="1"/>
  <c r="BC17" i="1"/>
  <c r="BB162" i="1"/>
  <c r="BD162" i="1" s="1"/>
  <c r="AR208" i="1"/>
  <c r="AS208" i="1" s="1"/>
  <c r="AV208" i="1" s="1"/>
  <c r="F208" i="1" s="1"/>
  <c r="AY208" i="1" s="1"/>
  <c r="G208" i="1" s="1"/>
  <c r="I208" i="1"/>
  <c r="AZ182" i="1"/>
  <c r="BA182" i="1"/>
  <c r="H81" i="1"/>
  <c r="BB81" i="1"/>
  <c r="BD81" i="1" s="1"/>
  <c r="BB37" i="1"/>
  <c r="BD37" i="1" s="1"/>
  <c r="AY18" i="1"/>
  <c r="G18" i="1" s="1"/>
  <c r="BB18" i="1"/>
  <c r="BD18" i="1" s="1"/>
  <c r="BC148" i="1"/>
  <c r="BD148" i="1" s="1"/>
  <c r="AP116" i="1"/>
  <c r="J116" i="1" s="1"/>
  <c r="AQ116" i="1" s="1"/>
  <c r="H116" i="1"/>
  <c r="BA73" i="1"/>
  <c r="AZ73" i="1"/>
  <c r="I101" i="1"/>
  <c r="AR101" i="1"/>
  <c r="AS101" i="1" s="1"/>
  <c r="AV101" i="1" s="1"/>
  <c r="F101" i="1" s="1"/>
  <c r="BB204" i="1"/>
  <c r="BD204" i="1" s="1"/>
  <c r="AZ53" i="1"/>
  <c r="BA53" i="1"/>
  <c r="I165" i="1"/>
  <c r="AR165" i="1"/>
  <c r="AS165" i="1" s="1"/>
  <c r="AV165" i="1" s="1"/>
  <c r="F165" i="1" s="1"/>
  <c r="BA187" i="1"/>
  <c r="AZ187" i="1"/>
  <c r="BB216" i="1"/>
  <c r="BD216" i="1" s="1"/>
  <c r="BB167" i="1"/>
  <c r="BD167" i="1" s="1"/>
  <c r="AZ223" i="1"/>
  <c r="BA223" i="1"/>
  <c r="AR164" i="1"/>
  <c r="AS164" i="1" s="1"/>
  <c r="AV164" i="1" s="1"/>
  <c r="F164" i="1" s="1"/>
  <c r="AY164" i="1" s="1"/>
  <c r="G164" i="1" s="1"/>
  <c r="BB164" i="1"/>
  <c r="BD164" i="1" s="1"/>
  <c r="I164" i="1"/>
  <c r="AP35" i="1"/>
  <c r="J35" i="1" s="1"/>
  <c r="AQ35" i="1" s="1"/>
  <c r="H14" i="1"/>
  <c r="AP14" i="1"/>
  <c r="J14" i="1" s="1"/>
  <c r="AQ14" i="1" s="1"/>
  <c r="H40" i="1"/>
  <c r="AR48" i="1"/>
  <c r="AS48" i="1" s="1"/>
  <c r="AV48" i="1" s="1"/>
  <c r="F48" i="1" s="1"/>
  <c r="AY48" i="1" s="1"/>
  <c r="G48" i="1" s="1"/>
  <c r="I48" i="1"/>
  <c r="AR145" i="1"/>
  <c r="AS145" i="1" s="1"/>
  <c r="AV145" i="1" s="1"/>
  <c r="F145" i="1" s="1"/>
  <c r="AY145" i="1" s="1"/>
  <c r="G145" i="1" s="1"/>
  <c r="I145" i="1"/>
  <c r="BC146" i="1"/>
  <c r="BD146" i="1" s="1"/>
  <c r="AR87" i="1"/>
  <c r="AS87" i="1" s="1"/>
  <c r="AV87" i="1" s="1"/>
  <c r="F87" i="1" s="1"/>
  <c r="AY87" i="1" s="1"/>
  <c r="G87" i="1" s="1"/>
  <c r="I87" i="1"/>
  <c r="BB125" i="1"/>
  <c r="BD125" i="1" s="1"/>
  <c r="H125" i="1"/>
  <c r="AZ225" i="1"/>
  <c r="BA225" i="1"/>
  <c r="H184" i="1"/>
  <c r="BB184" i="1"/>
  <c r="BD184" i="1" s="1"/>
  <c r="H206" i="1"/>
  <c r="BB28" i="1"/>
  <c r="BD28" i="1" s="1"/>
  <c r="I44" i="1"/>
  <c r="AR44" i="1"/>
  <c r="AS44" i="1" s="1"/>
  <c r="AV44" i="1" s="1"/>
  <c r="F44" i="1" s="1"/>
  <c r="AY44" i="1" s="1"/>
  <c r="G44" i="1" s="1"/>
  <c r="AR190" i="1"/>
  <c r="AS190" i="1" s="1"/>
  <c r="AV190" i="1" s="1"/>
  <c r="F190" i="1" s="1"/>
  <c r="I190" i="1"/>
  <c r="AZ199" i="1"/>
  <c r="BA199" i="1"/>
  <c r="AZ196" i="1"/>
  <c r="BA196" i="1"/>
  <c r="BB213" i="1"/>
  <c r="BD213" i="1" s="1"/>
  <c r="H111" i="1"/>
  <c r="BB111" i="1"/>
  <c r="BD111" i="1" s="1"/>
  <c r="BB226" i="1"/>
  <c r="BD226" i="1" s="1"/>
  <c r="BC14" i="1"/>
  <c r="BC40" i="1"/>
  <c r="BA37" i="1"/>
  <c r="AZ37" i="1"/>
  <c r="BB54" i="1"/>
  <c r="BD54" i="1" s="1"/>
  <c r="H54" i="1"/>
  <c r="I125" i="1"/>
  <c r="AR125" i="1"/>
  <c r="AS125" i="1" s="1"/>
  <c r="AV125" i="1" s="1"/>
  <c r="F125" i="1" s="1"/>
  <c r="AY125" i="1" s="1"/>
  <c r="G125" i="1" s="1"/>
  <c r="BC195" i="1"/>
  <c r="BD195" i="1" s="1"/>
  <c r="BC153" i="1"/>
  <c r="BD153" i="1"/>
  <c r="BC125" i="1"/>
  <c r="H163" i="1"/>
  <c r="AR170" i="1"/>
  <c r="AS170" i="1" s="1"/>
  <c r="AV170" i="1" s="1"/>
  <c r="F170" i="1" s="1"/>
  <c r="AY170" i="1" s="1"/>
  <c r="G170" i="1" s="1"/>
  <c r="I170" i="1"/>
  <c r="BC184" i="1"/>
  <c r="BC206" i="1"/>
  <c r="AZ114" i="1"/>
  <c r="BA114" i="1"/>
  <c r="BA28" i="1"/>
  <c r="AZ28" i="1"/>
  <c r="F115" i="1"/>
  <c r="AZ162" i="1"/>
  <c r="BA162" i="1"/>
  <c r="G195" i="1"/>
  <c r="AR46" i="1"/>
  <c r="AS46" i="1" s="1"/>
  <c r="AV46" i="1" s="1"/>
  <c r="F46" i="1" s="1"/>
  <c r="AY46" i="1" s="1"/>
  <c r="G46" i="1" s="1"/>
  <c r="BB46" i="1"/>
  <c r="BD46" i="1" s="1"/>
  <c r="I46" i="1"/>
  <c r="AP59" i="1"/>
  <c r="J59" i="1" s="1"/>
  <c r="AQ59" i="1" s="1"/>
  <c r="BB126" i="1"/>
  <c r="BD126" i="1" s="1"/>
  <c r="AR60" i="1"/>
  <c r="AS60" i="1" s="1"/>
  <c r="AV60" i="1" s="1"/>
  <c r="F60" i="1" s="1"/>
  <c r="AY60" i="1" s="1"/>
  <c r="G60" i="1" s="1"/>
  <c r="I60" i="1"/>
  <c r="BB60" i="1"/>
  <c r="BD60" i="1" s="1"/>
  <c r="BC131" i="1"/>
  <c r="BD131" i="1" s="1"/>
  <c r="BB77" i="1"/>
  <c r="BD77" i="1" s="1"/>
  <c r="BB118" i="1"/>
  <c r="BD118" i="1" s="1"/>
  <c r="I65" i="1"/>
  <c r="AR65" i="1"/>
  <c r="AS65" i="1" s="1"/>
  <c r="AV65" i="1" s="1"/>
  <c r="F65" i="1" s="1"/>
  <c r="AZ141" i="1"/>
  <c r="BA141" i="1"/>
  <c r="H169" i="1"/>
  <c r="AP169" i="1"/>
  <c r="J169" i="1" s="1"/>
  <c r="AQ169" i="1" s="1"/>
  <c r="BB220" i="1"/>
  <c r="BD220" i="1" s="1"/>
  <c r="AZ213" i="1"/>
  <c r="BA213" i="1"/>
  <c r="AZ150" i="1"/>
  <c r="BA150" i="1"/>
  <c r="AZ186" i="1"/>
  <c r="BA186" i="1"/>
  <c r="BB48" i="1"/>
  <c r="BD48" i="1" s="1"/>
  <c r="BC65" i="1"/>
  <c r="AZ93" i="1"/>
  <c r="BA93" i="1"/>
  <c r="BB56" i="1"/>
  <c r="BD56" i="1" s="1"/>
  <c r="BA66" i="1"/>
  <c r="AZ66" i="1"/>
  <c r="G131" i="1"/>
  <c r="BB74" i="1"/>
  <c r="H74" i="1"/>
  <c r="BA49" i="1"/>
  <c r="AZ49" i="1"/>
  <c r="AZ215" i="1"/>
  <c r="BA215" i="1"/>
  <c r="AR20" i="1"/>
  <c r="AS20" i="1" s="1"/>
  <c r="AV20" i="1" s="1"/>
  <c r="F20" i="1" s="1"/>
  <c r="AY20" i="1" s="1"/>
  <c r="G20" i="1" s="1"/>
  <c r="I20" i="1"/>
  <c r="H24" i="1"/>
  <c r="BB24" i="1"/>
  <c r="H83" i="1"/>
  <c r="BB83" i="1"/>
  <c r="BD83" i="1" s="1"/>
  <c r="AZ58" i="1"/>
  <c r="BA58" i="1"/>
  <c r="BB80" i="1"/>
  <c r="BD80" i="1" s="1"/>
  <c r="BB21" i="1"/>
  <c r="BD21" i="1" s="1"/>
  <c r="H191" i="1"/>
  <c r="AZ38" i="1"/>
  <c r="BA38" i="1"/>
  <c r="H69" i="1"/>
  <c r="AR95" i="1"/>
  <c r="AS95" i="1" s="1"/>
  <c r="AV95" i="1" s="1"/>
  <c r="F95" i="1" s="1"/>
  <c r="AY95" i="1" s="1"/>
  <c r="G95" i="1" s="1"/>
  <c r="I95" i="1"/>
  <c r="BA56" i="1"/>
  <c r="AZ56" i="1"/>
  <c r="AZ104" i="1"/>
  <c r="BA104" i="1"/>
  <c r="BB66" i="1"/>
  <c r="BD66" i="1" s="1"/>
  <c r="AP159" i="1"/>
  <c r="J159" i="1" s="1"/>
  <c r="AQ159" i="1" s="1"/>
  <c r="BC74" i="1"/>
  <c r="BD74" i="1"/>
  <c r="H180" i="1"/>
  <c r="AP180" i="1"/>
  <c r="J180" i="1" s="1"/>
  <c r="AQ180" i="1" s="1"/>
  <c r="AZ132" i="1"/>
  <c r="BA132" i="1"/>
  <c r="AZ168" i="1"/>
  <c r="BA168" i="1"/>
  <c r="BB208" i="1"/>
  <c r="BD208" i="1" s="1"/>
  <c r="BB221" i="1"/>
  <c r="BD221" i="1" s="1"/>
  <c r="AZ89" i="1"/>
  <c r="BA89" i="1"/>
  <c r="I35" i="1" l="1"/>
  <c r="AR35" i="1"/>
  <c r="AS35" i="1" s="1"/>
  <c r="AV35" i="1" s="1"/>
  <c r="F35" i="1" s="1"/>
  <c r="AY35" i="1" s="1"/>
  <c r="G35" i="1" s="1"/>
  <c r="AR147" i="1"/>
  <c r="AS147" i="1" s="1"/>
  <c r="AV147" i="1" s="1"/>
  <c r="F147" i="1" s="1"/>
  <c r="AY147" i="1" s="1"/>
  <c r="G147" i="1" s="1"/>
  <c r="I147" i="1"/>
  <c r="BB79" i="1"/>
  <c r="BD79" i="1" s="1"/>
  <c r="AR161" i="1"/>
  <c r="AS161" i="1" s="1"/>
  <c r="AV161" i="1" s="1"/>
  <c r="F161" i="1" s="1"/>
  <c r="AY161" i="1" s="1"/>
  <c r="G161" i="1" s="1"/>
  <c r="I161" i="1"/>
  <c r="AZ40" i="1"/>
  <c r="BA40" i="1"/>
  <c r="AR116" i="1"/>
  <c r="AS116" i="1" s="1"/>
  <c r="AV116" i="1" s="1"/>
  <c r="F116" i="1" s="1"/>
  <c r="I116" i="1"/>
  <c r="BA91" i="1"/>
  <c r="AZ91" i="1"/>
  <c r="BB161" i="1"/>
  <c r="BD161" i="1" s="1"/>
  <c r="AR99" i="1"/>
  <c r="AS99" i="1" s="1"/>
  <c r="AV99" i="1" s="1"/>
  <c r="F99" i="1" s="1"/>
  <c r="I99" i="1"/>
  <c r="AZ164" i="1"/>
  <c r="BA164" i="1"/>
  <c r="AR17" i="1"/>
  <c r="AS17" i="1" s="1"/>
  <c r="AV17" i="1" s="1"/>
  <c r="F17" i="1" s="1"/>
  <c r="AY17" i="1" s="1"/>
  <c r="G17" i="1" s="1"/>
  <c r="I17" i="1"/>
  <c r="BA78" i="1"/>
  <c r="AZ78" i="1"/>
  <c r="AY115" i="1"/>
  <c r="G115" i="1" s="1"/>
  <c r="BB115" i="1"/>
  <c r="BD115" i="1" s="1"/>
  <c r="BA44" i="1"/>
  <c r="AZ44" i="1"/>
  <c r="AY101" i="1"/>
  <c r="G101" i="1" s="1"/>
  <c r="BB101" i="1"/>
  <c r="BD101" i="1" s="1"/>
  <c r="BA39" i="1"/>
  <c r="AZ39" i="1"/>
  <c r="BA88" i="1"/>
  <c r="AZ88" i="1"/>
  <c r="AZ184" i="1"/>
  <c r="BA184" i="1"/>
  <c r="AZ131" i="1"/>
  <c r="BA131" i="1"/>
  <c r="I14" i="1"/>
  <c r="AR14" i="1"/>
  <c r="AS14" i="1" s="1"/>
  <c r="AV14" i="1" s="1"/>
  <c r="F14" i="1" s="1"/>
  <c r="AY14" i="1" s="1"/>
  <c r="G14" i="1" s="1"/>
  <c r="BB88" i="1"/>
  <c r="BD88" i="1" s="1"/>
  <c r="I76" i="1"/>
  <c r="AR76" i="1"/>
  <c r="AS76" i="1" s="1"/>
  <c r="AV76" i="1" s="1"/>
  <c r="F76" i="1" s="1"/>
  <c r="AY65" i="1"/>
  <c r="G65" i="1" s="1"/>
  <c r="BB65" i="1"/>
  <c r="BD65" i="1" s="1"/>
  <c r="BB14" i="1"/>
  <c r="BD14" i="1" s="1"/>
  <c r="AZ219" i="1"/>
  <c r="BA219" i="1"/>
  <c r="I106" i="1"/>
  <c r="AR106" i="1"/>
  <c r="AS106" i="1" s="1"/>
  <c r="AV106" i="1" s="1"/>
  <c r="F106" i="1" s="1"/>
  <c r="AZ69" i="1"/>
  <c r="BA69" i="1"/>
  <c r="I57" i="1"/>
  <c r="AR57" i="1"/>
  <c r="AS57" i="1" s="1"/>
  <c r="AV57" i="1" s="1"/>
  <c r="F57" i="1" s="1"/>
  <c r="BB191" i="1"/>
  <c r="BD191" i="1" s="1"/>
  <c r="BB206" i="1"/>
  <c r="BD206" i="1" s="1"/>
  <c r="AR144" i="1"/>
  <c r="AS144" i="1" s="1"/>
  <c r="AV144" i="1" s="1"/>
  <c r="F144" i="1" s="1"/>
  <c r="I144" i="1"/>
  <c r="BB107" i="1"/>
  <c r="BD107" i="1" s="1"/>
  <c r="BB219" i="1"/>
  <c r="BD219" i="1" s="1"/>
  <c r="BA167" i="1"/>
  <c r="AZ167" i="1"/>
  <c r="BA217" i="1"/>
  <c r="AZ217" i="1"/>
  <c r="I19" i="1"/>
  <c r="AR19" i="1"/>
  <c r="AS19" i="1" s="1"/>
  <c r="AV19" i="1" s="1"/>
  <c r="F19" i="1" s="1"/>
  <c r="AZ204" i="1"/>
  <c r="BA204" i="1"/>
  <c r="BB75" i="1"/>
  <c r="BD75" i="1" s="1"/>
  <c r="AZ109" i="1"/>
  <c r="BA109" i="1"/>
  <c r="BA79" i="1"/>
  <c r="AZ79" i="1"/>
  <c r="BB147" i="1"/>
  <c r="BD147" i="1" s="1"/>
  <c r="AR180" i="1"/>
  <c r="AS180" i="1" s="1"/>
  <c r="AV180" i="1" s="1"/>
  <c r="F180" i="1" s="1"/>
  <c r="I180" i="1"/>
  <c r="I178" i="1"/>
  <c r="AR178" i="1"/>
  <c r="AS178" i="1" s="1"/>
  <c r="AV178" i="1" s="1"/>
  <c r="F178" i="1" s="1"/>
  <c r="AY178" i="1" s="1"/>
  <c r="G178" i="1" s="1"/>
  <c r="BB17" i="1"/>
  <c r="BD17" i="1" s="1"/>
  <c r="AZ112" i="1"/>
  <c r="BA112" i="1"/>
  <c r="BA135" i="1"/>
  <c r="AZ135" i="1"/>
  <c r="AZ206" i="1"/>
  <c r="BA206" i="1"/>
  <c r="AY25" i="1"/>
  <c r="G25" i="1" s="1"/>
  <c r="BB25" i="1"/>
  <c r="BD25" i="1" s="1"/>
  <c r="AZ121" i="1"/>
  <c r="BA121" i="1"/>
  <c r="AZ77" i="1"/>
  <c r="BA77" i="1"/>
  <c r="AY98" i="1"/>
  <c r="G98" i="1" s="1"/>
  <c r="BB98" i="1"/>
  <c r="BD98" i="1" s="1"/>
  <c r="AR159" i="1"/>
  <c r="AS159" i="1" s="1"/>
  <c r="AV159" i="1" s="1"/>
  <c r="F159" i="1" s="1"/>
  <c r="I159" i="1"/>
  <c r="AZ189" i="1"/>
  <c r="BA189" i="1"/>
  <c r="AZ163" i="1"/>
  <c r="BA163" i="1"/>
  <c r="AR142" i="1"/>
  <c r="AS142" i="1" s="1"/>
  <c r="AV142" i="1" s="1"/>
  <c r="F142" i="1" s="1"/>
  <c r="I142" i="1"/>
  <c r="BA26" i="1"/>
  <c r="AZ26" i="1"/>
  <c r="BA23" i="1"/>
  <c r="AZ23" i="1"/>
  <c r="AZ191" i="1"/>
  <c r="BA191" i="1"/>
  <c r="AZ60" i="1"/>
  <c r="BA60" i="1"/>
  <c r="AZ105" i="1"/>
  <c r="BA105" i="1"/>
  <c r="AZ185" i="1"/>
  <c r="BA185" i="1"/>
  <c r="BB47" i="1"/>
  <c r="BD47" i="1" s="1"/>
  <c r="BB170" i="1"/>
  <c r="BD170" i="1" s="1"/>
  <c r="AZ107" i="1"/>
  <c r="BA107" i="1"/>
  <c r="BB163" i="1"/>
  <c r="BD163" i="1" s="1"/>
  <c r="AZ87" i="1"/>
  <c r="BA87" i="1"/>
  <c r="AY113" i="1"/>
  <c r="G113" i="1" s="1"/>
  <c r="BB113" i="1"/>
  <c r="BD113" i="1" s="1"/>
  <c r="AZ160" i="1"/>
  <c r="BA160" i="1"/>
  <c r="AY100" i="1"/>
  <c r="G100" i="1" s="1"/>
  <c r="BB100" i="1"/>
  <c r="BD100" i="1" s="1"/>
  <c r="AR22" i="1"/>
  <c r="AS22" i="1" s="1"/>
  <c r="AV22" i="1" s="1"/>
  <c r="F22" i="1" s="1"/>
  <c r="AY22" i="1" s="1"/>
  <c r="G22" i="1" s="1"/>
  <c r="I22" i="1"/>
  <c r="BA42" i="1"/>
  <c r="AZ42" i="1"/>
  <c r="AY128" i="1"/>
  <c r="G128" i="1" s="1"/>
  <c r="BB128" i="1"/>
  <c r="BD128" i="1" s="1"/>
  <c r="AZ27" i="1"/>
  <c r="BA27" i="1"/>
  <c r="BB20" i="1"/>
  <c r="BD20" i="1" s="1"/>
  <c r="I59" i="1"/>
  <c r="AR59" i="1"/>
  <c r="AS59" i="1" s="1"/>
  <c r="AV59" i="1" s="1"/>
  <c r="F59" i="1" s="1"/>
  <c r="AZ143" i="1"/>
  <c r="BA143" i="1"/>
  <c r="AZ24" i="1"/>
  <c r="BA24" i="1"/>
  <c r="BB15" i="1"/>
  <c r="BD15" i="1" s="1"/>
  <c r="AZ94" i="1"/>
  <c r="BA94" i="1"/>
  <c r="AZ20" i="1"/>
  <c r="BA20" i="1"/>
  <c r="AY165" i="1"/>
  <c r="G165" i="1" s="1"/>
  <c r="BB165" i="1"/>
  <c r="BD165" i="1" s="1"/>
  <c r="AZ220" i="1"/>
  <c r="BA220" i="1"/>
  <c r="AY158" i="1"/>
  <c r="G158" i="1" s="1"/>
  <c r="BB158" i="1"/>
  <c r="BD158" i="1" s="1"/>
  <c r="AZ15" i="1"/>
  <c r="BA15" i="1"/>
  <c r="AY64" i="1"/>
  <c r="G64" i="1" s="1"/>
  <c r="BB64" i="1"/>
  <c r="BD64" i="1" s="1"/>
  <c r="AR45" i="1"/>
  <c r="AS45" i="1" s="1"/>
  <c r="AV45" i="1" s="1"/>
  <c r="F45" i="1" s="1"/>
  <c r="AY45" i="1" s="1"/>
  <c r="G45" i="1" s="1"/>
  <c r="I45" i="1"/>
  <c r="AZ179" i="1"/>
  <c r="BA179" i="1"/>
  <c r="BB145" i="1"/>
  <c r="BD145" i="1" s="1"/>
  <c r="AY207" i="1"/>
  <c r="G207" i="1" s="1"/>
  <c r="BB207" i="1"/>
  <c r="BD207" i="1" s="1"/>
  <c r="BA74" i="1"/>
  <c r="AZ74" i="1"/>
  <c r="AZ221" i="1"/>
  <c r="BA221" i="1"/>
  <c r="I52" i="1"/>
  <c r="AR52" i="1"/>
  <c r="AS52" i="1" s="1"/>
  <c r="AV52" i="1" s="1"/>
  <c r="F52" i="1" s="1"/>
  <c r="AY52" i="1" s="1"/>
  <c r="G52" i="1" s="1"/>
  <c r="BA181" i="1"/>
  <c r="AZ181" i="1"/>
  <c r="BB45" i="1"/>
  <c r="BD45" i="1" s="1"/>
  <c r="BB160" i="1"/>
  <c r="BD160" i="1" s="1"/>
  <c r="I97" i="1"/>
  <c r="AR97" i="1"/>
  <c r="AS97" i="1" s="1"/>
  <c r="AV97" i="1" s="1"/>
  <c r="F97" i="1" s="1"/>
  <c r="AY97" i="1" s="1"/>
  <c r="G97" i="1" s="1"/>
  <c r="BA18" i="1"/>
  <c r="AZ18" i="1"/>
  <c r="AZ46" i="1"/>
  <c r="BA46" i="1"/>
  <c r="BA145" i="1"/>
  <c r="AZ145" i="1"/>
  <c r="BB26" i="1"/>
  <c r="BD26" i="1" s="1"/>
  <c r="BB122" i="1"/>
  <c r="BD122" i="1" s="1"/>
  <c r="AY72" i="1"/>
  <c r="G72" i="1" s="1"/>
  <c r="BB72" i="1"/>
  <c r="BD72" i="1" s="1"/>
  <c r="AZ90" i="1"/>
  <c r="BA90" i="1"/>
  <c r="BA81" i="1"/>
  <c r="AZ81" i="1"/>
  <c r="BB70" i="1"/>
  <c r="BD70" i="1" s="1"/>
  <c r="AZ63" i="1"/>
  <c r="BA63" i="1"/>
  <c r="AZ148" i="1"/>
  <c r="BA148" i="1"/>
  <c r="BA83" i="1"/>
  <c r="AZ83" i="1"/>
  <c r="BB78" i="1"/>
  <c r="BD78" i="1" s="1"/>
  <c r="BA95" i="1"/>
  <c r="AZ95" i="1"/>
  <c r="AR169" i="1"/>
  <c r="AS169" i="1" s="1"/>
  <c r="AV169" i="1" s="1"/>
  <c r="F169" i="1" s="1"/>
  <c r="I169" i="1"/>
  <c r="AZ195" i="1"/>
  <c r="BA195" i="1"/>
  <c r="AZ208" i="1"/>
  <c r="BA208" i="1"/>
  <c r="BB198" i="1"/>
  <c r="BD198" i="1" s="1"/>
  <c r="AZ224" i="1"/>
  <c r="BA224" i="1"/>
  <c r="BA75" i="1"/>
  <c r="AZ75" i="1"/>
  <c r="AZ170" i="1"/>
  <c r="BA170" i="1"/>
  <c r="BB69" i="1"/>
  <c r="BD69" i="1" s="1"/>
  <c r="AY190" i="1"/>
  <c r="G190" i="1" s="1"/>
  <c r="BB190" i="1"/>
  <c r="BD190" i="1" s="1"/>
  <c r="BA48" i="1"/>
  <c r="AZ48" i="1"/>
  <c r="AZ122" i="1"/>
  <c r="BA122" i="1"/>
  <c r="I123" i="1"/>
  <c r="AR123" i="1"/>
  <c r="AS123" i="1" s="1"/>
  <c r="AV123" i="1" s="1"/>
  <c r="F123" i="1" s="1"/>
  <c r="AZ172" i="1"/>
  <c r="BA172" i="1"/>
  <c r="BA70" i="1"/>
  <c r="AZ70" i="1"/>
  <c r="AY41" i="1"/>
  <c r="G41" i="1" s="1"/>
  <c r="BB41" i="1"/>
  <c r="BD41" i="1" s="1"/>
  <c r="BA108" i="1"/>
  <c r="AZ108" i="1"/>
  <c r="AZ111" i="1"/>
  <c r="BA111" i="1"/>
  <c r="BA125" i="1"/>
  <c r="AZ125" i="1"/>
  <c r="BB44" i="1"/>
  <c r="BD44" i="1" s="1"/>
  <c r="BB40" i="1"/>
  <c r="BD40" i="1" s="1"/>
  <c r="BB39" i="1"/>
  <c r="BD39" i="1" s="1"/>
  <c r="BB87" i="1"/>
  <c r="BD87" i="1" s="1"/>
  <c r="AY133" i="1"/>
  <c r="G133" i="1" s="1"/>
  <c r="BB133" i="1"/>
  <c r="BD133" i="1" s="1"/>
  <c r="AZ36" i="1"/>
  <c r="BA36" i="1"/>
  <c r="BA47" i="1"/>
  <c r="AZ47" i="1"/>
  <c r="AZ198" i="1"/>
  <c r="BA198" i="1"/>
  <c r="BA54" i="1"/>
  <c r="AZ54" i="1"/>
  <c r="AY57" i="1" l="1"/>
  <c r="G57" i="1" s="1"/>
  <c r="BB57" i="1"/>
  <c r="BD57" i="1" s="1"/>
  <c r="AZ98" i="1"/>
  <c r="BA98" i="1"/>
  <c r="AY116" i="1"/>
  <c r="G116" i="1" s="1"/>
  <c r="BB116" i="1"/>
  <c r="BD116" i="1" s="1"/>
  <c r="AZ178" i="1"/>
  <c r="BA178" i="1"/>
  <c r="AZ45" i="1"/>
  <c r="BA45" i="1"/>
  <c r="AY59" i="1"/>
  <c r="G59" i="1" s="1"/>
  <c r="BB59" i="1"/>
  <c r="BD59" i="1" s="1"/>
  <c r="AY144" i="1"/>
  <c r="G144" i="1" s="1"/>
  <c r="BB144" i="1"/>
  <c r="BD144" i="1" s="1"/>
  <c r="AY99" i="1"/>
  <c r="G99" i="1" s="1"/>
  <c r="BB99" i="1"/>
  <c r="BD99" i="1" s="1"/>
  <c r="AZ190" i="1"/>
  <c r="BA190" i="1"/>
  <c r="AZ97" i="1"/>
  <c r="BA97" i="1"/>
  <c r="BA64" i="1"/>
  <c r="AZ64" i="1"/>
  <c r="AY180" i="1"/>
  <c r="G180" i="1" s="1"/>
  <c r="BB180" i="1"/>
  <c r="BD180" i="1" s="1"/>
  <c r="AY159" i="1"/>
  <c r="G159" i="1" s="1"/>
  <c r="BB159" i="1"/>
  <c r="BD159" i="1" s="1"/>
  <c r="AY106" i="1"/>
  <c r="G106" i="1" s="1"/>
  <c r="BB106" i="1"/>
  <c r="BD106" i="1" s="1"/>
  <c r="BA52" i="1"/>
  <c r="AZ52" i="1"/>
  <c r="AZ161" i="1"/>
  <c r="BA161" i="1"/>
  <c r="AZ41" i="1"/>
  <c r="BA41" i="1"/>
  <c r="AZ165" i="1"/>
  <c r="BA165" i="1"/>
  <c r="AZ22" i="1"/>
  <c r="BA22" i="1"/>
  <c r="BB52" i="1"/>
  <c r="BD52" i="1" s="1"/>
  <c r="AZ25" i="1"/>
  <c r="BA25" i="1"/>
  <c r="AY19" i="1"/>
  <c r="G19" i="1" s="1"/>
  <c r="BB19" i="1"/>
  <c r="BD19" i="1" s="1"/>
  <c r="BB35" i="1"/>
  <c r="BD35" i="1" s="1"/>
  <c r="AZ100" i="1"/>
  <c r="BA100" i="1"/>
  <c r="AZ115" i="1"/>
  <c r="BA115" i="1"/>
  <c r="AZ128" i="1"/>
  <c r="BA128" i="1"/>
  <c r="BA101" i="1"/>
  <c r="AZ101" i="1"/>
  <c r="AZ72" i="1"/>
  <c r="BA72" i="1"/>
  <c r="AZ65" i="1"/>
  <c r="BA65" i="1"/>
  <c r="AZ147" i="1"/>
  <c r="BA147" i="1"/>
  <c r="AY76" i="1"/>
  <c r="G76" i="1" s="1"/>
  <c r="BB76" i="1"/>
  <c r="BD76" i="1" s="1"/>
  <c r="AZ35" i="1"/>
  <c r="BA35" i="1"/>
  <c r="AY123" i="1"/>
  <c r="G123" i="1" s="1"/>
  <c r="BB123" i="1"/>
  <c r="BD123" i="1" s="1"/>
  <c r="AZ207" i="1"/>
  <c r="BA207" i="1"/>
  <c r="BA158" i="1"/>
  <c r="AZ158" i="1"/>
  <c r="BA113" i="1"/>
  <c r="AZ113" i="1"/>
  <c r="AZ17" i="1"/>
  <c r="BA17" i="1"/>
  <c r="BB178" i="1"/>
  <c r="BD178" i="1" s="1"/>
  <c r="AY169" i="1"/>
  <c r="G169" i="1" s="1"/>
  <c r="BB169" i="1"/>
  <c r="BD169" i="1" s="1"/>
  <c r="AY142" i="1"/>
  <c r="G142" i="1" s="1"/>
  <c r="BB142" i="1"/>
  <c r="BD142" i="1" s="1"/>
  <c r="AZ14" i="1"/>
  <c r="BA14" i="1"/>
  <c r="BB22" i="1"/>
  <c r="BD22" i="1" s="1"/>
  <c r="AZ133" i="1"/>
  <c r="BA133" i="1"/>
  <c r="BB97" i="1"/>
  <c r="BD97" i="1" s="1"/>
  <c r="AZ142" i="1" l="1"/>
  <c r="BA142" i="1"/>
  <c r="BA76" i="1"/>
  <c r="AZ76" i="1"/>
  <c r="AZ169" i="1"/>
  <c r="BA169" i="1"/>
  <c r="BA144" i="1"/>
  <c r="AZ144" i="1"/>
  <c r="BA59" i="1"/>
  <c r="AZ59" i="1"/>
  <c r="AZ106" i="1"/>
  <c r="BA106" i="1"/>
  <c r="AZ159" i="1"/>
  <c r="BA159" i="1"/>
  <c r="AZ116" i="1"/>
  <c r="BA116" i="1"/>
  <c r="AZ123" i="1"/>
  <c r="BA123" i="1"/>
  <c r="AZ180" i="1"/>
  <c r="BA180" i="1"/>
  <c r="AZ19" i="1"/>
  <c r="BA19" i="1"/>
  <c r="AZ99" i="1"/>
  <c r="BA99" i="1"/>
  <c r="AZ57" i="1"/>
  <c r="BA57" i="1"/>
</calcChain>
</file>

<file path=xl/sharedStrings.xml><?xml version="1.0" encoding="utf-8"?>
<sst xmlns="http://schemas.openxmlformats.org/spreadsheetml/2006/main" count="479" uniqueCount="197">
  <si>
    <t>OPEN 6.2.4</t>
  </si>
  <si>
    <t>Thr Jun 30 2016 13:58:45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</si>
  <si>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</si>
  <si>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</si>
  <si>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</si>
  <si>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</si>
  <si>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</si>
  <si>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</si>
  <si>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</si>
  <si>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</si>
  <si>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</si>
  <si>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</si>
  <si>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</si>
  <si>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</si>
  <si>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</si>
  <si>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</si>
  <si>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</si>
  <si>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</si>
  <si>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</si>
  <si>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</si>
  <si>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</si>
  <si>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</si>
  <si>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</si>
  <si>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</si>
  <si>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</si>
  <si>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</si>
  <si>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</si>
  <si>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</si>
  <si>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</si>
  <si>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</si>
  <si>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</si>
  <si>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</si>
  <si>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</si>
  <si>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</si>
  <si>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</si>
  <si>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</si>
  <si>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</si>
  <si>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</si>
  <si>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</si>
  <si>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</si>
  <si>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</si>
  <si>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</si>
  <si>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</si>
  <si>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</si>
  <si>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</si>
  <si>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</si>
  <si>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</si>
  <si>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</si>
  <si>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</si>
  <si>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</si>
  <si>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</si>
  <si>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</si>
  <si>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</si>
  <si>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</si>
  <si>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</si>
  <si>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</si>
  <si>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</si>
  <si>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</si>
  <si>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</si>
  <si>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</si>
  <si>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</si>
  <si>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</si>
  <si>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</si>
  <si>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</si>
  <si>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</si>
  <si>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</si>
  <si>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</si>
  <si>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</si>
  <si>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</si>
  <si>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"13:59:17 Coolers: Tblock -&gt; 0.00 C"
</t>
  </si>
  <si>
    <t xml:space="preserve">"14:09:15 Coolers: Tblock -&gt; 0.01 C"
</t>
  </si>
  <si>
    <t xml:space="preserve">"14:11:02 Flow: Fixed -&gt; 500 umol/s"
</t>
  </si>
  <si>
    <t>14:13:51</t>
  </si>
  <si>
    <t>14:13:52</t>
  </si>
  <si>
    <t>14:13:53</t>
  </si>
  <si>
    <t>14:13:54</t>
  </si>
  <si>
    <t>14:13:55</t>
  </si>
  <si>
    <t>14:13:56</t>
  </si>
  <si>
    <t>14:13:57</t>
  </si>
  <si>
    <t>14:13:58</t>
  </si>
  <si>
    <t xml:space="preserve">"14:14:26 Lamp: ParIn -&gt;  1700 uml"
</t>
  </si>
  <si>
    <t xml:space="preserve">"14:14:26 CO2 Mixer: CO2R -&gt; 400 uml"
</t>
  </si>
  <si>
    <t xml:space="preserve">"14:14:26 Coolers: Tblock -&gt; 0.01 C"
</t>
  </si>
  <si>
    <t xml:space="preserve">"14:14:26 Flow: Fixed -&gt; 500 umol/s"
</t>
  </si>
  <si>
    <t xml:space="preserve">"14:14:39 Coolers: Tblock -&gt; 5.00 C"
</t>
  </si>
  <si>
    <t xml:space="preserve">"14:17:23 Flow: Fixed -&gt; 500 umol/s"
</t>
  </si>
  <si>
    <t>14:18:45</t>
  </si>
  <si>
    <t>14:18:46</t>
  </si>
  <si>
    <t>14:18:47</t>
  </si>
  <si>
    <t>14:18:48</t>
  </si>
  <si>
    <t>14:18:49</t>
  </si>
  <si>
    <t>14:18:50</t>
  </si>
  <si>
    <t>14:18:51</t>
  </si>
  <si>
    <t>14:18:52</t>
  </si>
  <si>
    <t xml:space="preserve">"14:19:04 Coolers: Tblock -&gt; 10.00 C"
</t>
  </si>
  <si>
    <t xml:space="preserve">"14:22:17 Flow: Fixed -&gt; 500 umol/s"
</t>
  </si>
  <si>
    <t>14:22:33</t>
  </si>
  <si>
    <t>14:22:34</t>
  </si>
  <si>
    <t>14:22:35</t>
  </si>
  <si>
    <t>14:22:36</t>
  </si>
  <si>
    <t>14:22:37</t>
  </si>
  <si>
    <t>14:22:38</t>
  </si>
  <si>
    <t>14:22:39</t>
  </si>
  <si>
    <t>14:22:40</t>
  </si>
  <si>
    <t xml:space="preserve">"14:22:49 Coolers: Tblock -&gt; 15.00 C"
</t>
  </si>
  <si>
    <t xml:space="preserve">"14:25:46 Flow: Fixed -&gt; 500 umol/s"
</t>
  </si>
  <si>
    <t>14:26:06</t>
  </si>
  <si>
    <t>14:26:07</t>
  </si>
  <si>
    <t>14:26:08</t>
  </si>
  <si>
    <t>14:26:09</t>
  </si>
  <si>
    <t>14:26:10</t>
  </si>
  <si>
    <t>14:26:11</t>
  </si>
  <si>
    <t>14:26:12</t>
  </si>
  <si>
    <t xml:space="preserve">"14:26:22 Coolers: Tblock -&gt; 20.00 C"
</t>
  </si>
  <si>
    <t xml:space="preserve">"14:26:33 Coolers: Tblock -&gt; 15.00 C"
</t>
  </si>
  <si>
    <t xml:space="preserve">"14:27:46 Flow: Fixed -&gt; 500 umol/s"
</t>
  </si>
  <si>
    <t>14:28:14</t>
  </si>
  <si>
    <t>14:28:15</t>
  </si>
  <si>
    <t>14:28:16</t>
  </si>
  <si>
    <t>14:28:17</t>
  </si>
  <si>
    <t>14:28:18</t>
  </si>
  <si>
    <t>14:28:19</t>
  </si>
  <si>
    <t>14:28:20</t>
  </si>
  <si>
    <t xml:space="preserve">"14:28:31 Coolers: Tblock -&gt; 20.00 C"
</t>
  </si>
  <si>
    <t xml:space="preserve">"14:32:26 Flow: Fixed -&gt; 500 umol/s"
</t>
  </si>
  <si>
    <t>14:32:56</t>
  </si>
  <si>
    <t>14:32:57</t>
  </si>
  <si>
    <t>14:32:58</t>
  </si>
  <si>
    <t>14:32:59</t>
  </si>
  <si>
    <t>14:33:00</t>
  </si>
  <si>
    <t>14:33:01</t>
  </si>
  <si>
    <t>14:33:02</t>
  </si>
  <si>
    <t xml:space="preserve">"14:33:13 Coolers: Tblock -&gt; 25.00 C"
</t>
  </si>
  <si>
    <t xml:space="preserve">"14:38:06 Flow: Fixed -&gt; 500 umol/s"
</t>
  </si>
  <si>
    <t>14:39:10</t>
  </si>
  <si>
    <t>14:39:11</t>
  </si>
  <si>
    <t>14:39:12</t>
  </si>
  <si>
    <t>14:39:13</t>
  </si>
  <si>
    <t>14:39:14</t>
  </si>
  <si>
    <t>14:39:15</t>
  </si>
  <si>
    <t>14:39:16</t>
  </si>
  <si>
    <t>14:39:17</t>
  </si>
  <si>
    <t xml:space="preserve">"14:39:47 Flow: Fixed -&gt; 500 umol/s"
</t>
  </si>
  <si>
    <t xml:space="preserve">"14:40:03 Coolers: Tblock -&gt; 30.00 C"
</t>
  </si>
  <si>
    <t xml:space="preserve">"14:43:31 Flow: Fixed -&gt; 500 umol/s"
</t>
  </si>
  <si>
    <t xml:space="preserve">"14:45:13 Flow: Fixed -&gt; 500 umol/s"
</t>
  </si>
  <si>
    <t>14:46:21</t>
  </si>
  <si>
    <t>14:46:22</t>
  </si>
  <si>
    <t>14:46:23</t>
  </si>
  <si>
    <t>14:46:24</t>
  </si>
  <si>
    <t>14:46:25</t>
  </si>
  <si>
    <t>14:46:26</t>
  </si>
  <si>
    <t>14:46:27</t>
  </si>
  <si>
    <t>14:46:28</t>
  </si>
  <si>
    <t xml:space="preserve">"14:46:42 Coolers: Tblock -&gt; 35.00 C"
</t>
  </si>
  <si>
    <t xml:space="preserve">"14:50:49 Flow: Fixed -&gt; 500 umol/s"
</t>
  </si>
  <si>
    <t xml:space="preserve">"14:53:55 Flow: Fixed -&gt; 500 umol/s"
</t>
  </si>
  <si>
    <t>14:54:16</t>
  </si>
  <si>
    <t>14:54:17</t>
  </si>
  <si>
    <t>14:54:18</t>
  </si>
  <si>
    <t>14:54:19</t>
  </si>
  <si>
    <t>14:54:20</t>
  </si>
  <si>
    <t>14:54:21</t>
  </si>
  <si>
    <t>14:54:22</t>
  </si>
  <si>
    <t>14:54:23</t>
  </si>
  <si>
    <t xml:space="preserve">"14:54:50 Flow: Fixed -&gt; 300 umol/s"
</t>
  </si>
  <si>
    <t xml:space="preserve">"14:55:17 Flow: Fixed -&gt; 200 umol/s"
</t>
  </si>
  <si>
    <t xml:space="preserve">"14:55:22 Coolers: Tblock -&gt; 40.00 C"
</t>
  </si>
  <si>
    <t xml:space="preserve">"14:58:59 Flow: Fixed -&gt; 200 umol/s"
</t>
  </si>
  <si>
    <t>14:59:32</t>
  </si>
  <si>
    <t>14:59:33</t>
  </si>
  <si>
    <t>14:59:34</t>
  </si>
  <si>
    <t>14:59:35</t>
  </si>
  <si>
    <t>14:59:36</t>
  </si>
  <si>
    <t>14:59:37</t>
  </si>
  <si>
    <t>14:59:38</t>
  </si>
  <si>
    <t>14:59:39</t>
  </si>
  <si>
    <t xml:space="preserve">"14:59:49 Coolers: Tblock -&gt; 45.00 C"
</t>
  </si>
  <si>
    <t xml:space="preserve">"15:02:41 Flow: Fixed -&gt; 200 umol/s"
</t>
  </si>
  <si>
    <t>15:03:57</t>
  </si>
  <si>
    <t>15:03:58</t>
  </si>
  <si>
    <t>15:03:59</t>
  </si>
  <si>
    <t>15:04:00</t>
  </si>
  <si>
    <t>15:04:01</t>
  </si>
  <si>
    <t>15:04:02</t>
  </si>
  <si>
    <t>15:04:03</t>
  </si>
  <si>
    <t>15:04:04</t>
  </si>
  <si>
    <t xml:space="preserve">"15:04:26 Coolers: Tblock -&gt; 50.00 C"
</t>
  </si>
  <si>
    <t xml:space="preserve">"15:08:38 Flow: Fixed -&gt; 200 umol/s"
</t>
  </si>
  <si>
    <t xml:space="preserve">"15:09:57 Flow: Fixed -&gt; 200 umol/s"
</t>
  </si>
  <si>
    <t>15:10:15</t>
  </si>
  <si>
    <t>15:10:16</t>
  </si>
  <si>
    <t>15:10:17</t>
  </si>
  <si>
    <t>15:10:18</t>
  </si>
  <si>
    <t>15:10:19</t>
  </si>
  <si>
    <t>15:10:20</t>
  </si>
  <si>
    <t>15:10:21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</si>
</sst>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26"/>
  <sheetViews>
    <sheetView tabSelected="1" topLeftCell="AK187" workbookViewId="0">
      <selection activeCell="BE226" sqref="BE226:DD226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 t="s">
        <v>9</v>
      </c>
      <c r="B13" s="1" t="s">
        <v>71</v>
      </c>
    </row>
    <row r="14" spans="1:108" x14ac:dyDescent="0.25">
      <c r="A14" s="1">
        <v>1</v>
      </c>
      <c r="B14" s="1" t="s">
        <v>72</v>
      </c>
      <c r="C14" s="1">
        <v>928.4999969266355</v>
      </c>
      <c r="D14" s="1">
        <v>0</v>
      </c>
      <c r="E14">
        <f t="shared" ref="E14:E28" si="0">(R14-S14*(1000-T14)/(1000-U14))*AK14</f>
        <v>8.6270992696659139</v>
      </c>
      <c r="F14">
        <f t="shared" ref="F14:F28" si="1">IF(AV14&lt;&gt;0,1/(1/AV14-1/N14),0)</f>
        <v>9.8150665589482183E-2</v>
      </c>
      <c r="G14">
        <f t="shared" ref="G14:G28" si="2">((AY14-AL14/2)*S14-E14)/(AY14+AL14/2)</f>
        <v>238.37808253404802</v>
      </c>
      <c r="H14">
        <f t="shared" ref="H14:H28" si="3">AL14*1000</f>
        <v>1.1465688518273607</v>
      </c>
      <c r="I14">
        <f t="shared" ref="I14:I28" si="4">(AQ14-AW14)</f>
        <v>0.87531583436014493</v>
      </c>
      <c r="J14">
        <f t="shared" ref="J14:J28" si="5">(P14+AP14*D14)</f>
        <v>8.8243303298950195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2.5851843357086182</v>
      </c>
      <c r="P14" s="1">
        <v>8.8243303298950195</v>
      </c>
      <c r="Q14" s="1">
        <v>4.2565777897834778E-2</v>
      </c>
      <c r="R14" s="1">
        <v>400.10162353515625</v>
      </c>
      <c r="S14" s="1">
        <v>389.2127685546875</v>
      </c>
      <c r="T14" s="1">
        <v>2.2316431999206543</v>
      </c>
      <c r="U14" s="1">
        <v>3.602672815322876</v>
      </c>
      <c r="V14" s="1">
        <v>22.085641860961914</v>
      </c>
      <c r="W14" s="1">
        <v>35.654151916503906</v>
      </c>
      <c r="X14" s="1">
        <v>499.96212768554687</v>
      </c>
      <c r="Y14" s="1">
        <v>1701.288818359375</v>
      </c>
      <c r="Z14" s="1">
        <v>7.5082292556762695</v>
      </c>
      <c r="AA14" s="1">
        <v>73.128395080566406</v>
      </c>
      <c r="AB14" s="1">
        <v>1.2929897308349609</v>
      </c>
      <c r="AC14" s="1">
        <v>5.0687015056610107E-2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0.83327021280924474</v>
      </c>
      <c r="AL14">
        <f t="shared" ref="AL14:AL28" si="9">(U14-T14)/(1000-U14)*AK14</f>
        <v>1.1465688518273608E-3</v>
      </c>
      <c r="AM14">
        <f t="shared" ref="AM14:AM28" si="10">(P14+273.15)</f>
        <v>281.974330329895</v>
      </c>
      <c r="AN14">
        <f t="shared" ref="AN14:AN28" si="11">(O14+273.15)</f>
        <v>275.7351843357086</v>
      </c>
      <c r="AO14">
        <f t="shared" ref="AO14:AO28" si="12">(Y14*AG14+Z14*AH14)*AI14</f>
        <v>272.20620485321706</v>
      </c>
      <c r="AP14">
        <f t="shared" ref="AP14:AP28" si="13">((AO14+0.00000010773*(AN14^4-AM14^4))-AL14*44100)/(L14*51.4+0.00000043092*AM14^3)</f>
        <v>1.9762703108972643</v>
      </c>
      <c r="AQ14">
        <f t="shared" ref="AQ14:AQ28" si="14">0.61365*EXP(17.502*J14/(240.97+J14))</f>
        <v>1.1387735153450926</v>
      </c>
      <c r="AR14">
        <f t="shared" ref="AR14:AR28" si="15">AQ14*1000/AA14</f>
        <v>15.57224815463942</v>
      </c>
      <c r="AS14">
        <f t="shared" ref="AS14:AS28" si="16">(AR14-U14)</f>
        <v>11.969575339316544</v>
      </c>
      <c r="AT14">
        <f t="shared" ref="AT14:AT28" si="17">IF(D14,P14,(O14+P14)/2)</f>
        <v>5.7047573328018188</v>
      </c>
      <c r="AU14">
        <f t="shared" ref="AU14:AU28" si="18">0.61365*EXP(17.502*AT14/(240.97+AT14))</f>
        <v>0.91982838720377491</v>
      </c>
      <c r="AV14">
        <f t="shared" ref="AV14:AV28" si="19">IF(AS14&lt;&gt;0,(1000-(AR14+U14)/2)/AS14*AL14,0)</f>
        <v>9.4871884429944736E-2</v>
      </c>
      <c r="AW14">
        <f t="shared" ref="AW14:AW28" si="20">U14*AA14/1000</f>
        <v>0.26345768098494771</v>
      </c>
      <c r="AX14">
        <f t="shared" ref="AX14:AX28" si="21">(AU14-AW14)</f>
        <v>0.6563707062188272</v>
      </c>
      <c r="AY14">
        <f t="shared" ref="AY14:AY28" si="22">1/(1.6/F14+1.37/N14)</f>
        <v>5.9581039133208898E-2</v>
      </c>
      <c r="AZ14">
        <f t="shared" ref="AZ14:AZ28" si="23">G14*AA14*0.001</f>
        <v>17.432206598097732</v>
      </c>
      <c r="BA14">
        <f t="shared" ref="BA14:BA28" si="24">G14/S14</f>
        <v>0.61246213329343535</v>
      </c>
      <c r="BB14">
        <f t="shared" ref="BB14:BB28" si="25">(1-AL14*AA14/AQ14/F14)*100</f>
        <v>24.98371128758302</v>
      </c>
      <c r="BC14">
        <f t="shared" ref="BC14:BC28" si="26">(S14-E14/(N14/1.35))</f>
        <v>385.11185873878384</v>
      </c>
      <c r="BD14">
        <f t="shared" ref="BD14:BD28" si="27">E14*BB14/100/BC14</f>
        <v>5.596736441939777E-3</v>
      </c>
    </row>
    <row r="15" spans="1:108" x14ac:dyDescent="0.25">
      <c r="A15" s="1">
        <v>2</v>
      </c>
      <c r="B15" s="1" t="s">
        <v>72</v>
      </c>
      <c r="C15" s="1">
        <v>928.4999969266355</v>
      </c>
      <c r="D15" s="1">
        <v>0</v>
      </c>
      <c r="E15">
        <f t="shared" si="0"/>
        <v>8.6270992696659139</v>
      </c>
      <c r="F15">
        <f t="shared" si="1"/>
        <v>9.8150665589482183E-2</v>
      </c>
      <c r="G15">
        <f t="shared" si="2"/>
        <v>238.37808253404802</v>
      </c>
      <c r="H15">
        <f t="shared" si="3"/>
        <v>1.1465688518273607</v>
      </c>
      <c r="I15">
        <f t="shared" si="4"/>
        <v>0.87531583436014493</v>
      </c>
      <c r="J15">
        <f t="shared" si="5"/>
        <v>8.8243303298950195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2.5851843357086182</v>
      </c>
      <c r="P15" s="1">
        <v>8.8243303298950195</v>
      </c>
      <c r="Q15" s="1">
        <v>4.2565777897834778E-2</v>
      </c>
      <c r="R15" s="1">
        <v>400.10162353515625</v>
      </c>
      <c r="S15" s="1">
        <v>389.2127685546875</v>
      </c>
      <c r="T15" s="1">
        <v>2.2316431999206543</v>
      </c>
      <c r="U15" s="1">
        <v>3.602672815322876</v>
      </c>
      <c r="V15" s="1">
        <v>22.085641860961914</v>
      </c>
      <c r="W15" s="1">
        <v>35.654151916503906</v>
      </c>
      <c r="X15" s="1">
        <v>499.96212768554687</v>
      </c>
      <c r="Y15" s="1">
        <v>1701.288818359375</v>
      </c>
      <c r="Z15" s="1">
        <v>7.5082292556762695</v>
      </c>
      <c r="AA15" s="1">
        <v>73.128395080566406</v>
      </c>
      <c r="AB15" s="1">
        <v>1.2929897308349609</v>
      </c>
      <c r="AC15" s="1">
        <v>5.0687015056610107E-2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0.83327021280924474</v>
      </c>
      <c r="AL15">
        <f t="shared" si="9"/>
        <v>1.1465688518273608E-3</v>
      </c>
      <c r="AM15">
        <f t="shared" si="10"/>
        <v>281.974330329895</v>
      </c>
      <c r="AN15">
        <f t="shared" si="11"/>
        <v>275.7351843357086</v>
      </c>
      <c r="AO15">
        <f t="shared" si="12"/>
        <v>272.20620485321706</v>
      </c>
      <c r="AP15">
        <f t="shared" si="13"/>
        <v>1.9762703108972643</v>
      </c>
      <c r="AQ15">
        <f t="shared" si="14"/>
        <v>1.1387735153450926</v>
      </c>
      <c r="AR15">
        <f t="shared" si="15"/>
        <v>15.57224815463942</v>
      </c>
      <c r="AS15">
        <f t="shared" si="16"/>
        <v>11.969575339316544</v>
      </c>
      <c r="AT15">
        <f t="shared" si="17"/>
        <v>5.7047573328018188</v>
      </c>
      <c r="AU15">
        <f t="shared" si="18"/>
        <v>0.91982838720377491</v>
      </c>
      <c r="AV15">
        <f t="shared" si="19"/>
        <v>9.4871884429944736E-2</v>
      </c>
      <c r="AW15">
        <f t="shared" si="20"/>
        <v>0.26345768098494771</v>
      </c>
      <c r="AX15">
        <f t="shared" si="21"/>
        <v>0.6563707062188272</v>
      </c>
      <c r="AY15">
        <f t="shared" si="22"/>
        <v>5.9581039133208898E-2</v>
      </c>
      <c r="AZ15">
        <f t="shared" si="23"/>
        <v>17.432206598097732</v>
      </c>
      <c r="BA15">
        <f t="shared" si="24"/>
        <v>0.61246213329343535</v>
      </c>
      <c r="BB15">
        <f t="shared" si="25"/>
        <v>24.98371128758302</v>
      </c>
      <c r="BC15">
        <f t="shared" si="26"/>
        <v>385.11185873878384</v>
      </c>
      <c r="BD15">
        <f t="shared" si="27"/>
        <v>5.596736441939777E-3</v>
      </c>
    </row>
    <row r="16" spans="1:108" x14ac:dyDescent="0.25">
      <c r="A16" s="1">
        <v>3</v>
      </c>
      <c r="B16" s="1" t="s">
        <v>73</v>
      </c>
      <c r="C16" s="1">
        <v>928.99999691545963</v>
      </c>
      <c r="D16" s="1">
        <v>0</v>
      </c>
      <c r="E16">
        <f t="shared" si="0"/>
        <v>8.6326898232189961</v>
      </c>
      <c r="F16">
        <f t="shared" si="1"/>
        <v>9.8103212598564138E-2</v>
      </c>
      <c r="G16">
        <f t="shared" si="2"/>
        <v>238.21435896311931</v>
      </c>
      <c r="H16">
        <f t="shared" si="3"/>
        <v>1.1462911254814494</v>
      </c>
      <c r="I16">
        <f t="shared" si="4"/>
        <v>0.87551098627652424</v>
      </c>
      <c r="J16">
        <f t="shared" si="5"/>
        <v>8.8268308639526367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2.5850610733032227</v>
      </c>
      <c r="P16" s="1">
        <v>8.8268308639526367</v>
      </c>
      <c r="Q16" s="1">
        <v>4.2849883437156677E-2</v>
      </c>
      <c r="R16" s="1">
        <v>400.10638427734375</v>
      </c>
      <c r="S16" s="1">
        <v>389.21072387695312</v>
      </c>
      <c r="T16" s="1">
        <v>2.2319133281707764</v>
      </c>
      <c r="U16" s="1">
        <v>3.6026396751403809</v>
      </c>
      <c r="V16" s="1">
        <v>22.08848762512207</v>
      </c>
      <c r="W16" s="1">
        <v>35.654098510742188</v>
      </c>
      <c r="X16" s="1">
        <v>499.95162963867187</v>
      </c>
      <c r="Y16" s="1">
        <v>1701.328369140625</v>
      </c>
      <c r="Z16" s="1">
        <v>7.496457576751709</v>
      </c>
      <c r="AA16" s="1">
        <v>73.128326416015625</v>
      </c>
      <c r="AB16" s="1">
        <v>1.2929897308349609</v>
      </c>
      <c r="AC16" s="1">
        <v>5.0687015056610107E-2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0.83325271606445295</v>
      </c>
      <c r="AL16">
        <f t="shared" si="9"/>
        <v>1.1462911254814495E-3</v>
      </c>
      <c r="AM16">
        <f t="shared" si="10"/>
        <v>281.97683086395261</v>
      </c>
      <c r="AN16">
        <f t="shared" si="11"/>
        <v>275.7350610733032</v>
      </c>
      <c r="AO16">
        <f t="shared" si="12"/>
        <v>272.21253297807561</v>
      </c>
      <c r="AP16">
        <f t="shared" si="13"/>
        <v>1.9761831499944822</v>
      </c>
      <c r="AQ16">
        <f t="shared" si="14"/>
        <v>1.1389659963994785</v>
      </c>
      <c r="AR16">
        <f t="shared" si="15"/>
        <v>15.57489487616712</v>
      </c>
      <c r="AS16">
        <f t="shared" si="16"/>
        <v>11.972255201026739</v>
      </c>
      <c r="AT16">
        <f t="shared" si="17"/>
        <v>5.7059459686279297</v>
      </c>
      <c r="AU16">
        <f t="shared" si="18"/>
        <v>0.9199041703548505</v>
      </c>
      <c r="AV16">
        <f t="shared" si="19"/>
        <v>9.4827548159155312E-2</v>
      </c>
      <c r="AW16">
        <f t="shared" si="20"/>
        <v>0.26345501012295425</v>
      </c>
      <c r="AX16">
        <f t="shared" si="21"/>
        <v>0.65644916023189626</v>
      </c>
      <c r="AY16">
        <f t="shared" si="22"/>
        <v>5.9553060966285355E-2</v>
      </c>
      <c r="AZ16">
        <f t="shared" si="23"/>
        <v>17.420217399236908</v>
      </c>
      <c r="BA16">
        <f t="shared" si="24"/>
        <v>0.61204469545507567</v>
      </c>
      <c r="BB16">
        <f t="shared" si="25"/>
        <v>24.978356055187156</v>
      </c>
      <c r="BC16">
        <f t="shared" si="26"/>
        <v>385.10715657963823</v>
      </c>
      <c r="BD16">
        <f t="shared" si="27"/>
        <v>5.5992311862883663E-3</v>
      </c>
    </row>
    <row r="17" spans="1:108" x14ac:dyDescent="0.25">
      <c r="A17" s="1">
        <v>4</v>
      </c>
      <c r="B17" s="1" t="s">
        <v>73</v>
      </c>
      <c r="C17" s="1">
        <v>929.49999690428376</v>
      </c>
      <c r="D17" s="1">
        <v>0</v>
      </c>
      <c r="E17">
        <f t="shared" si="0"/>
        <v>8.6254807177185988</v>
      </c>
      <c r="F17">
        <f t="shared" si="1"/>
        <v>9.8121506798823671E-2</v>
      </c>
      <c r="G17">
        <f t="shared" si="2"/>
        <v>238.35203459295931</v>
      </c>
      <c r="H17">
        <f t="shared" si="3"/>
        <v>1.1460626558664684</v>
      </c>
      <c r="I17">
        <f t="shared" si="4"/>
        <v>0.87518018751039095</v>
      </c>
      <c r="J17">
        <f t="shared" si="5"/>
        <v>8.821929931640625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2.5847365856170654</v>
      </c>
      <c r="P17" s="1">
        <v>8.821929931640625</v>
      </c>
      <c r="Q17" s="1">
        <v>4.30726557970047E-2</v>
      </c>
      <c r="R17" s="1">
        <v>400.0865478515625</v>
      </c>
      <c r="S17" s="1">
        <v>389.20004272460937</v>
      </c>
      <c r="T17" s="1">
        <v>2.2316033840179443</v>
      </c>
      <c r="U17" s="1">
        <v>3.6020092964172363</v>
      </c>
      <c r="V17" s="1">
        <v>22.085903167724609</v>
      </c>
      <c r="W17" s="1">
        <v>35.648643493652344</v>
      </c>
      <c r="X17" s="1">
        <v>499.96917724609375</v>
      </c>
      <c r="Y17" s="1">
        <v>1701.3660888671875</v>
      </c>
      <c r="Z17" s="1">
        <v>7.4804868698120117</v>
      </c>
      <c r="AA17" s="1">
        <v>73.12823486328125</v>
      </c>
      <c r="AB17" s="1">
        <v>1.2929897308349609</v>
      </c>
      <c r="AC17" s="1">
        <v>5.0687015056610107E-2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0.83328196207682281</v>
      </c>
      <c r="AL17">
        <f t="shared" si="9"/>
        <v>1.1460626558664683E-3</v>
      </c>
      <c r="AM17">
        <f t="shared" si="10"/>
        <v>281.9719299316406</v>
      </c>
      <c r="AN17">
        <f t="shared" si="11"/>
        <v>275.73473658561704</v>
      </c>
      <c r="AO17">
        <f t="shared" si="12"/>
        <v>272.21856813419072</v>
      </c>
      <c r="AP17">
        <f t="shared" si="13"/>
        <v>1.9769275416230023</v>
      </c>
      <c r="AQ17">
        <f t="shared" si="14"/>
        <v>1.138588769318513</v>
      </c>
      <c r="AR17">
        <f t="shared" si="15"/>
        <v>15.569755942382454</v>
      </c>
      <c r="AS17">
        <f t="shared" si="16"/>
        <v>11.967746645965217</v>
      </c>
      <c r="AT17">
        <f t="shared" si="17"/>
        <v>5.7033332586288452</v>
      </c>
      <c r="AU17">
        <f t="shared" si="18"/>
        <v>0.91973760060825616</v>
      </c>
      <c r="AV17">
        <f t="shared" si="19"/>
        <v>9.4844640963011387E-2</v>
      </c>
      <c r="AW17">
        <f t="shared" si="20"/>
        <v>0.2634085818081221</v>
      </c>
      <c r="AX17">
        <f t="shared" si="21"/>
        <v>0.65632901880013406</v>
      </c>
      <c r="AY17">
        <f t="shared" si="22"/>
        <v>5.9563847273936543E-2</v>
      </c>
      <c r="AZ17">
        <f t="shared" si="23"/>
        <v>17.430263565854865</v>
      </c>
      <c r="BA17">
        <f t="shared" si="24"/>
        <v>0.61241523234264572</v>
      </c>
      <c r="BB17">
        <f t="shared" si="25"/>
        <v>24.982541348055321</v>
      </c>
      <c r="BC17">
        <f t="shared" si="26"/>
        <v>385.09990229078431</v>
      </c>
      <c r="BD17">
        <f t="shared" si="27"/>
        <v>5.5955981135136085E-3</v>
      </c>
    </row>
    <row r="18" spans="1:108" x14ac:dyDescent="0.25">
      <c r="A18" s="1">
        <v>5</v>
      </c>
      <c r="B18" s="1" t="s">
        <v>74</v>
      </c>
      <c r="C18" s="1">
        <v>929.99999689310789</v>
      </c>
      <c r="D18" s="1">
        <v>0</v>
      </c>
      <c r="E18">
        <f t="shared" si="0"/>
        <v>8.6107846779628137</v>
      </c>
      <c r="F18">
        <f t="shared" si="1"/>
        <v>9.7949176491374121E-2</v>
      </c>
      <c r="G18">
        <f t="shared" si="2"/>
        <v>238.33442273722042</v>
      </c>
      <c r="H18">
        <f t="shared" si="3"/>
        <v>1.1451965906414237</v>
      </c>
      <c r="I18">
        <f t="shared" si="4"/>
        <v>0.87599790167357039</v>
      </c>
      <c r="J18">
        <f t="shared" si="5"/>
        <v>8.8319358825683594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2.5849311351776123</v>
      </c>
      <c r="P18" s="1">
        <v>8.8319358825683594</v>
      </c>
      <c r="Q18" s="1">
        <v>4.3257519602775574E-2</v>
      </c>
      <c r="R18" s="1">
        <v>400.05661010742187</v>
      </c>
      <c r="S18" s="1">
        <v>389.18820190429687</v>
      </c>
      <c r="T18" s="1">
        <v>2.2320098876953125</v>
      </c>
      <c r="U18" s="1">
        <v>3.6013760566711426</v>
      </c>
      <c r="V18" s="1">
        <v>22.089527130126953</v>
      </c>
      <c r="W18" s="1">
        <v>35.641727447509766</v>
      </c>
      <c r="X18" s="1">
        <v>499.97100830078125</v>
      </c>
      <c r="Y18" s="1">
        <v>1701.3094482421875</v>
      </c>
      <c r="Z18" s="1">
        <v>7.4508342742919922</v>
      </c>
      <c r="AA18" s="1">
        <v>73.127922058105469</v>
      </c>
      <c r="AB18" s="1">
        <v>1.2929897308349609</v>
      </c>
      <c r="AC18" s="1">
        <v>5.0687015056610107E-2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0.83328501383463538</v>
      </c>
      <c r="AL18">
        <f t="shared" si="9"/>
        <v>1.1451965906414236E-3</v>
      </c>
      <c r="AM18">
        <f t="shared" si="10"/>
        <v>281.98193588256834</v>
      </c>
      <c r="AN18">
        <f t="shared" si="11"/>
        <v>275.73493113517759</v>
      </c>
      <c r="AO18">
        <f t="shared" si="12"/>
        <v>272.20950563439328</v>
      </c>
      <c r="AP18">
        <f t="shared" si="13"/>
        <v>1.9761070239874918</v>
      </c>
      <c r="AQ18">
        <f t="shared" si="14"/>
        <v>1.139359049247745</v>
      </c>
      <c r="AR18">
        <f t="shared" si="15"/>
        <v>15.580355863830523</v>
      </c>
      <c r="AS18">
        <f t="shared" si="16"/>
        <v>11.97897980715938</v>
      </c>
      <c r="AT18">
        <f t="shared" si="17"/>
        <v>5.7084335088729858</v>
      </c>
      <c r="AU18">
        <f t="shared" si="18"/>
        <v>0.92006278482887249</v>
      </c>
      <c r="AV18">
        <f t="shared" si="19"/>
        <v>9.4683619298245203E-2</v>
      </c>
      <c r="AW18">
        <f t="shared" si="20"/>
        <v>0.26336114757417456</v>
      </c>
      <c r="AX18">
        <f t="shared" si="21"/>
        <v>0.65670163725469788</v>
      </c>
      <c r="AY18">
        <f t="shared" si="22"/>
        <v>5.9462236296864569E-2</v>
      </c>
      <c r="AZ18">
        <f t="shared" si="23"/>
        <v>17.428901089691017</v>
      </c>
      <c r="BA18">
        <f t="shared" si="24"/>
        <v>0.61238861191333838</v>
      </c>
      <c r="BB18">
        <f t="shared" si="25"/>
        <v>24.958434704932419</v>
      </c>
      <c r="BC18">
        <f t="shared" si="26"/>
        <v>385.09504726393561</v>
      </c>
      <c r="BD18">
        <f t="shared" si="27"/>
        <v>5.580744511519819E-3</v>
      </c>
    </row>
    <row r="19" spans="1:108" x14ac:dyDescent="0.25">
      <c r="A19" s="1">
        <v>6</v>
      </c>
      <c r="B19" s="1" t="s">
        <v>74</v>
      </c>
      <c r="C19" s="1">
        <v>930.49999688193202</v>
      </c>
      <c r="D19" s="1">
        <v>0</v>
      </c>
      <c r="E19">
        <f t="shared" si="0"/>
        <v>8.6057224630904887</v>
      </c>
      <c r="F19">
        <f t="shared" si="1"/>
        <v>9.7931632321236528E-2</v>
      </c>
      <c r="G19">
        <f t="shared" si="2"/>
        <v>238.38218506334675</v>
      </c>
      <c r="H19">
        <f t="shared" si="3"/>
        <v>1.1452150909089758</v>
      </c>
      <c r="I19">
        <f t="shared" si="4"/>
        <v>0.87616700043001994</v>
      </c>
      <c r="J19">
        <f t="shared" si="5"/>
        <v>8.8342075347900391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2.5847043991088867</v>
      </c>
      <c r="P19" s="1">
        <v>8.8342075347900391</v>
      </c>
      <c r="Q19" s="1">
        <v>4.2703241109848022E-2</v>
      </c>
      <c r="R19" s="1">
        <v>400.03970336914062</v>
      </c>
      <c r="S19" s="1">
        <v>389.17752075195312</v>
      </c>
      <c r="T19" s="1">
        <v>2.2320683002471924</v>
      </c>
      <c r="U19" s="1">
        <v>3.6014382839202881</v>
      </c>
      <c r="V19" s="1">
        <v>22.090568542480469</v>
      </c>
      <c r="W19" s="1">
        <v>35.643093109130859</v>
      </c>
      <c r="X19" s="1">
        <v>499.9776611328125</v>
      </c>
      <c r="Y19" s="1">
        <v>1701.3134765625</v>
      </c>
      <c r="Z19" s="1">
        <v>7.5398426055908203</v>
      </c>
      <c r="AA19" s="1">
        <v>73.128280639648438</v>
      </c>
      <c r="AB19" s="1">
        <v>1.2929897308349609</v>
      </c>
      <c r="AC19" s="1">
        <v>5.0687015056610107E-2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0.83329610188802061</v>
      </c>
      <c r="AL19">
        <f t="shared" si="9"/>
        <v>1.1452150909089759E-3</v>
      </c>
      <c r="AM19">
        <f t="shared" si="10"/>
        <v>281.98420753479002</v>
      </c>
      <c r="AN19">
        <f t="shared" si="11"/>
        <v>275.73470439910886</v>
      </c>
      <c r="AO19">
        <f t="shared" si="12"/>
        <v>272.21015016562887</v>
      </c>
      <c r="AP19">
        <f t="shared" si="13"/>
        <v>1.9758090242579527</v>
      </c>
      <c r="AQ19">
        <f t="shared" si="14"/>
        <v>1.1395339899629167</v>
      </c>
      <c r="AR19">
        <f t="shared" si="15"/>
        <v>15.58267171052683</v>
      </c>
      <c r="AS19">
        <f t="shared" si="16"/>
        <v>11.981233426606542</v>
      </c>
      <c r="AT19">
        <f t="shared" si="17"/>
        <v>5.7094559669494629</v>
      </c>
      <c r="AU19">
        <f t="shared" si="18"/>
        <v>0.92012798742016766</v>
      </c>
      <c r="AV19">
        <f t="shared" si="19"/>
        <v>9.4667225350485121E-2</v>
      </c>
      <c r="AW19">
        <f t="shared" si="20"/>
        <v>0.26336698953289672</v>
      </c>
      <c r="AX19">
        <f t="shared" si="21"/>
        <v>0.65676099788727094</v>
      </c>
      <c r="AY19">
        <f t="shared" si="22"/>
        <v>5.9451891167088024E-2</v>
      </c>
      <c r="AZ19">
        <f t="shared" si="23"/>
        <v>17.43247932880503</v>
      </c>
      <c r="BA19">
        <f t="shared" si="24"/>
        <v>0.61252814551764012</v>
      </c>
      <c r="BB19">
        <f t="shared" si="25"/>
        <v>24.954933350797059</v>
      </c>
      <c r="BC19">
        <f t="shared" si="26"/>
        <v>385.08677244609794</v>
      </c>
      <c r="BD19">
        <f t="shared" si="27"/>
        <v>5.5768010190986326E-3</v>
      </c>
    </row>
    <row r="20" spans="1:108" x14ac:dyDescent="0.25">
      <c r="A20" s="1">
        <v>7</v>
      </c>
      <c r="B20" s="1" t="s">
        <v>75</v>
      </c>
      <c r="C20" s="1">
        <v>930.99999687075615</v>
      </c>
      <c r="D20" s="1">
        <v>0</v>
      </c>
      <c r="E20">
        <f t="shared" si="0"/>
        <v>8.6092275639439588</v>
      </c>
      <c r="F20">
        <f t="shared" si="1"/>
        <v>9.7828788448610801E-2</v>
      </c>
      <c r="G20">
        <f t="shared" si="2"/>
        <v>238.1685809433273</v>
      </c>
      <c r="H20">
        <f t="shared" si="3"/>
        <v>1.1444096182577586</v>
      </c>
      <c r="I20">
        <f t="shared" si="4"/>
        <v>0.87643740748535814</v>
      </c>
      <c r="J20">
        <f t="shared" si="5"/>
        <v>8.8373136520385742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2.5852386951446533</v>
      </c>
      <c r="P20" s="1">
        <v>8.8373136520385742</v>
      </c>
      <c r="Q20" s="1">
        <v>4.3827250599861145E-2</v>
      </c>
      <c r="R20" s="1">
        <v>400.03610229492187</v>
      </c>
      <c r="S20" s="1">
        <v>389.1705322265625</v>
      </c>
      <c r="T20" s="1">
        <v>2.2326667308807373</v>
      </c>
      <c r="U20" s="1">
        <v>3.6010196208953857</v>
      </c>
      <c r="V20" s="1">
        <v>22.095605850219727</v>
      </c>
      <c r="W20" s="1">
        <v>35.637519836425781</v>
      </c>
      <c r="X20" s="1">
        <v>499.99758911132812</v>
      </c>
      <c r="Y20" s="1">
        <v>1701.332275390625</v>
      </c>
      <c r="Z20" s="1">
        <v>7.5420393943786621</v>
      </c>
      <c r="AA20" s="1">
        <v>73.128128051757813</v>
      </c>
      <c r="AB20" s="1">
        <v>1.2929897308349609</v>
      </c>
      <c r="AC20" s="1">
        <v>5.0687015056610107E-2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0.83332931518554687</v>
      </c>
      <c r="AL20">
        <f t="shared" si="9"/>
        <v>1.1444096182577585E-3</v>
      </c>
      <c r="AM20">
        <f t="shared" si="10"/>
        <v>281.98731365203855</v>
      </c>
      <c r="AN20">
        <f t="shared" si="11"/>
        <v>275.73523869514463</v>
      </c>
      <c r="AO20">
        <f t="shared" si="12"/>
        <v>272.21315797806164</v>
      </c>
      <c r="AP20">
        <f t="shared" si="13"/>
        <v>1.9759628403219043</v>
      </c>
      <c r="AQ20">
        <f t="shared" si="14"/>
        <v>1.1397732314390883</v>
      </c>
      <c r="AR20">
        <f t="shared" si="15"/>
        <v>15.585975763421597</v>
      </c>
      <c r="AS20">
        <f t="shared" si="16"/>
        <v>11.984956142526212</v>
      </c>
      <c r="AT20">
        <f t="shared" si="17"/>
        <v>5.7112761735916138</v>
      </c>
      <c r="AU20">
        <f t="shared" si="18"/>
        <v>0.92024407287802834</v>
      </c>
      <c r="AV20">
        <f t="shared" si="19"/>
        <v>9.4571120139886625E-2</v>
      </c>
      <c r="AW20">
        <f t="shared" si="20"/>
        <v>0.26333582395373012</v>
      </c>
      <c r="AX20">
        <f t="shared" si="21"/>
        <v>0.65690824892429822</v>
      </c>
      <c r="AY20">
        <f t="shared" si="22"/>
        <v>5.9391245909350701E-2</v>
      </c>
      <c r="AZ20">
        <f t="shared" si="23"/>
        <v>17.416822485129085</v>
      </c>
      <c r="BA20">
        <f t="shared" si="24"/>
        <v>0.6119902747535706</v>
      </c>
      <c r="BB20">
        <f t="shared" si="25"/>
        <v>24.944792914894677</v>
      </c>
      <c r="BC20">
        <f t="shared" si="26"/>
        <v>385.07811776363104</v>
      </c>
      <c r="BD20">
        <f t="shared" si="27"/>
        <v>5.5769307273805298E-3</v>
      </c>
    </row>
    <row r="21" spans="1:108" x14ac:dyDescent="0.25">
      <c r="A21" s="1">
        <v>8</v>
      </c>
      <c r="B21" s="1" t="s">
        <v>75</v>
      </c>
      <c r="C21" s="1">
        <v>931.49999685958028</v>
      </c>
      <c r="D21" s="1">
        <v>0</v>
      </c>
      <c r="E21">
        <f t="shared" si="0"/>
        <v>8.6041099998424144</v>
      </c>
      <c r="F21">
        <f t="shared" si="1"/>
        <v>9.7946647964512468E-2</v>
      </c>
      <c r="G21">
        <f t="shared" si="2"/>
        <v>238.42343705060776</v>
      </c>
      <c r="H21">
        <f t="shared" si="3"/>
        <v>1.1450957404894648</v>
      </c>
      <c r="I21">
        <f t="shared" si="4"/>
        <v>0.87594378697779951</v>
      </c>
      <c r="J21">
        <f t="shared" si="5"/>
        <v>8.8318138122558594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2.5842909812927246</v>
      </c>
      <c r="P21" s="1">
        <v>8.8318138122558594</v>
      </c>
      <c r="Q21" s="1">
        <v>4.4411715120077133E-2</v>
      </c>
      <c r="R21" s="1">
        <v>400.028564453125</v>
      </c>
      <c r="S21" s="1">
        <v>389.16888427734375</v>
      </c>
      <c r="T21" s="1">
        <v>2.2328183650970459</v>
      </c>
      <c r="U21" s="1">
        <v>3.6019818782806396</v>
      </c>
      <c r="V21" s="1">
        <v>22.098566055297852</v>
      </c>
      <c r="W21" s="1">
        <v>35.649402618408203</v>
      </c>
      <c r="X21" s="1">
        <v>500.00067138671875</v>
      </c>
      <c r="Y21" s="1">
        <v>1701.3709716796875</v>
      </c>
      <c r="Z21" s="1">
        <v>7.5122895240783691</v>
      </c>
      <c r="AA21" s="1">
        <v>73.128036499023437</v>
      </c>
      <c r="AB21" s="1">
        <v>1.2929897308349609</v>
      </c>
      <c r="AC21" s="1">
        <v>5.0687015056610107E-2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0.83333445231119774</v>
      </c>
      <c r="AL21">
        <f t="shared" si="9"/>
        <v>1.1450957404894647E-3</v>
      </c>
      <c r="AM21">
        <f t="shared" si="10"/>
        <v>281.98181381225584</v>
      </c>
      <c r="AN21">
        <f t="shared" si="11"/>
        <v>275.7342909812927</v>
      </c>
      <c r="AO21">
        <f t="shared" si="12"/>
        <v>272.21934938417326</v>
      </c>
      <c r="AP21">
        <f t="shared" si="13"/>
        <v>1.9762245370930345</v>
      </c>
      <c r="AQ21">
        <f t="shared" si="14"/>
        <v>1.1393496492415272</v>
      </c>
      <c r="AR21">
        <f t="shared" si="15"/>
        <v>15.580202939767736</v>
      </c>
      <c r="AS21">
        <f t="shared" si="16"/>
        <v>11.978221061487096</v>
      </c>
      <c r="AT21">
        <f t="shared" si="17"/>
        <v>5.708052396774292</v>
      </c>
      <c r="AU21">
        <f t="shared" si="18"/>
        <v>0.92003848219024487</v>
      </c>
      <c r="AV21">
        <f t="shared" si="19"/>
        <v>9.4681256557511737E-2</v>
      </c>
      <c r="AW21">
        <f t="shared" si="20"/>
        <v>0.26340586226372759</v>
      </c>
      <c r="AX21">
        <f t="shared" si="21"/>
        <v>0.65663261992651734</v>
      </c>
      <c r="AY21">
        <f t="shared" si="22"/>
        <v>5.9460745327311861E-2</v>
      </c>
      <c r="AZ21">
        <f t="shared" si="23"/>
        <v>17.435437806859461</v>
      </c>
      <c r="BA21">
        <f t="shared" si="24"/>
        <v>0.6126477390229732</v>
      </c>
      <c r="BB21">
        <f t="shared" si="25"/>
        <v>24.962369574733533</v>
      </c>
      <c r="BC21">
        <f t="shared" si="26"/>
        <v>385.07890245929116</v>
      </c>
      <c r="BD21">
        <f t="shared" si="27"/>
        <v>5.5775315735567292E-3</v>
      </c>
    </row>
    <row r="22" spans="1:108" x14ac:dyDescent="0.25">
      <c r="A22" s="1">
        <v>9</v>
      </c>
      <c r="B22" s="1" t="s">
        <v>76</v>
      </c>
      <c r="C22" s="1">
        <v>931.99999684840441</v>
      </c>
      <c r="D22" s="1">
        <v>0</v>
      </c>
      <c r="E22">
        <f t="shared" si="0"/>
        <v>8.5998933954117938</v>
      </c>
      <c r="F22">
        <f t="shared" si="1"/>
        <v>9.7966742307557267E-2</v>
      </c>
      <c r="G22">
        <f t="shared" si="2"/>
        <v>238.52496676831208</v>
      </c>
      <c r="H22">
        <f t="shared" si="3"/>
        <v>1.1446141822652947</v>
      </c>
      <c r="I22">
        <f t="shared" si="4"/>
        <v>0.87540405930787513</v>
      </c>
      <c r="J22">
        <f t="shared" si="5"/>
        <v>8.8242092132568359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2.5838122367858887</v>
      </c>
      <c r="P22" s="1">
        <v>8.8242092132568359</v>
      </c>
      <c r="Q22" s="1">
        <v>4.4289350509643555E-2</v>
      </c>
      <c r="R22" s="1">
        <v>400.02142333984375</v>
      </c>
      <c r="S22" s="1">
        <v>389.16790771484375</v>
      </c>
      <c r="T22" s="1">
        <v>2.2328851222991943</v>
      </c>
      <c r="U22" s="1">
        <v>3.601362943649292</v>
      </c>
      <c r="V22" s="1">
        <v>22.099941253662109</v>
      </c>
      <c r="W22" s="1">
        <v>35.644428253173828</v>
      </c>
      <c r="X22" s="1">
        <v>500.0411376953125</v>
      </c>
      <c r="Y22" s="1">
        <v>1701.4173583984375</v>
      </c>
      <c r="Z22" s="1">
        <v>7.4233765602111816</v>
      </c>
      <c r="AA22" s="1">
        <v>73.127906799316406</v>
      </c>
      <c r="AB22" s="1">
        <v>1.2929897308349609</v>
      </c>
      <c r="AC22" s="1">
        <v>5.0687015056610107E-2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0.83340189615885407</v>
      </c>
      <c r="AL22">
        <f t="shared" si="9"/>
        <v>1.1446141822652946E-3</v>
      </c>
      <c r="AM22">
        <f t="shared" si="10"/>
        <v>281.97420921325681</v>
      </c>
      <c r="AN22">
        <f t="shared" si="11"/>
        <v>275.73381223678587</v>
      </c>
      <c r="AO22">
        <f t="shared" si="12"/>
        <v>272.22677125900736</v>
      </c>
      <c r="AP22">
        <f t="shared" si="13"/>
        <v>1.9774266071407209</v>
      </c>
      <c r="AQ22">
        <f t="shared" si="14"/>
        <v>1.1387641930015724</v>
      </c>
      <c r="AR22">
        <f t="shared" si="15"/>
        <v>15.572224651891958</v>
      </c>
      <c r="AS22">
        <f t="shared" si="16"/>
        <v>11.970861708242666</v>
      </c>
      <c r="AT22">
        <f t="shared" si="17"/>
        <v>5.7040107250213623</v>
      </c>
      <c r="AU22">
        <f t="shared" si="18"/>
        <v>0.91978078899218507</v>
      </c>
      <c r="AV22">
        <f t="shared" si="19"/>
        <v>9.4700033276746712E-2</v>
      </c>
      <c r="AW22">
        <f t="shared" si="20"/>
        <v>0.26336013369369721</v>
      </c>
      <c r="AX22">
        <f t="shared" si="21"/>
        <v>0.65642065529848792</v>
      </c>
      <c r="AY22">
        <f t="shared" si="22"/>
        <v>5.9472594083992532E-2</v>
      </c>
      <c r="AZ22">
        <f t="shared" si="23"/>
        <v>17.442831539143167</v>
      </c>
      <c r="BA22">
        <f t="shared" si="24"/>
        <v>0.61291016561182443</v>
      </c>
      <c r="BB22">
        <f t="shared" si="25"/>
        <v>24.970889869293678</v>
      </c>
      <c r="BC22">
        <f t="shared" si="26"/>
        <v>385.07993026859202</v>
      </c>
      <c r="BD22">
        <f t="shared" si="27"/>
        <v>5.5766861366861849E-3</v>
      </c>
    </row>
    <row r="23" spans="1:108" x14ac:dyDescent="0.25">
      <c r="A23" s="1">
        <v>10</v>
      </c>
      <c r="B23" s="1" t="s">
        <v>76</v>
      </c>
      <c r="C23" s="1">
        <v>932.49999683722854</v>
      </c>
      <c r="D23" s="1">
        <v>0</v>
      </c>
      <c r="E23">
        <f t="shared" si="0"/>
        <v>8.6183426014894113</v>
      </c>
      <c r="F23">
        <f t="shared" si="1"/>
        <v>9.8095964576527042E-2</v>
      </c>
      <c r="G23">
        <f t="shared" si="2"/>
        <v>238.43213899937115</v>
      </c>
      <c r="H23">
        <f t="shared" si="3"/>
        <v>1.145500474515351</v>
      </c>
      <c r="I23">
        <f t="shared" si="4"/>
        <v>0.87497023216838699</v>
      </c>
      <c r="J23">
        <f t="shared" si="5"/>
        <v>8.8195552825927734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2.5842266082763672</v>
      </c>
      <c r="P23" s="1">
        <v>8.8195552825927734</v>
      </c>
      <c r="Q23" s="1">
        <v>4.5220121741294861E-2</v>
      </c>
      <c r="R23" s="1">
        <v>400.07156372070313</v>
      </c>
      <c r="S23" s="1">
        <v>389.19619750976563</v>
      </c>
      <c r="T23" s="1">
        <v>2.2329456806182861</v>
      </c>
      <c r="U23" s="1">
        <v>3.6023886203765869</v>
      </c>
      <c r="V23" s="1">
        <v>22.099945068359375</v>
      </c>
      <c r="W23" s="1">
        <v>35.653617858886719</v>
      </c>
      <c r="X23" s="1">
        <v>500.07513427734375</v>
      </c>
      <c r="Y23" s="1">
        <v>1701.3377685546875</v>
      </c>
      <c r="Z23" s="1">
        <v>7.47100830078125</v>
      </c>
      <c r="AA23" s="1">
        <v>73.128089904785156</v>
      </c>
      <c r="AB23" s="1">
        <v>1.2929897308349609</v>
      </c>
      <c r="AC23" s="1">
        <v>5.0687015056610107E-2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0.83345855712890604</v>
      </c>
      <c r="AL23">
        <f t="shared" si="9"/>
        <v>1.1455004745153509E-3</v>
      </c>
      <c r="AM23">
        <f t="shared" si="10"/>
        <v>281.96955528259275</v>
      </c>
      <c r="AN23">
        <f t="shared" si="11"/>
        <v>275.73422660827634</v>
      </c>
      <c r="AO23">
        <f t="shared" si="12"/>
        <v>272.214036884292</v>
      </c>
      <c r="AP23">
        <f t="shared" si="13"/>
        <v>1.9774003534072568</v>
      </c>
      <c r="AQ23">
        <f t="shared" si="14"/>
        <v>1.1384060310712609</v>
      </c>
      <c r="AR23">
        <f t="shared" si="15"/>
        <v>15.567287926616132</v>
      </c>
      <c r="AS23">
        <f t="shared" si="16"/>
        <v>11.964899306239545</v>
      </c>
      <c r="AT23">
        <f t="shared" si="17"/>
        <v>5.7018909454345703</v>
      </c>
      <c r="AU23">
        <f t="shared" si="18"/>
        <v>0.91964565931637143</v>
      </c>
      <c r="AV23">
        <f t="shared" si="19"/>
        <v>9.4820776062299938E-2</v>
      </c>
      <c r="AW23">
        <f t="shared" si="20"/>
        <v>0.263435798902874</v>
      </c>
      <c r="AX23">
        <f t="shared" si="21"/>
        <v>0.65620986041349738</v>
      </c>
      <c r="AY23">
        <f t="shared" si="22"/>
        <v>5.9548787481836611E-2</v>
      </c>
      <c r="AZ23">
        <f t="shared" si="23"/>
        <v>17.436086896936246</v>
      </c>
      <c r="BA23">
        <f t="shared" si="24"/>
        <v>0.61262710305228119</v>
      </c>
      <c r="BB23">
        <f t="shared" si="25"/>
        <v>24.987925990590696</v>
      </c>
      <c r="BC23">
        <f t="shared" si="26"/>
        <v>385.09945019453079</v>
      </c>
      <c r="BD23">
        <f t="shared" si="27"/>
        <v>5.5921790326833023E-3</v>
      </c>
    </row>
    <row r="24" spans="1:108" x14ac:dyDescent="0.25">
      <c r="A24" s="1">
        <v>11</v>
      </c>
      <c r="B24" s="1" t="s">
        <v>77</v>
      </c>
      <c r="C24" s="1">
        <v>932.99999682605267</v>
      </c>
      <c r="D24" s="1">
        <v>0</v>
      </c>
      <c r="E24">
        <f t="shared" si="0"/>
        <v>8.6490521725130733</v>
      </c>
      <c r="F24">
        <f t="shared" si="1"/>
        <v>9.8134838546258416E-2</v>
      </c>
      <c r="G24">
        <f t="shared" si="2"/>
        <v>237.9760900751165</v>
      </c>
      <c r="H24">
        <f t="shared" si="3"/>
        <v>1.1452884475408069</v>
      </c>
      <c r="I24">
        <f t="shared" si="4"/>
        <v>0.8744733058925942</v>
      </c>
      <c r="J24">
        <f t="shared" si="5"/>
        <v>8.8133583068847656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2.5840299129486084</v>
      </c>
      <c r="P24" s="1">
        <v>8.8133583068847656</v>
      </c>
      <c r="Q24" s="1">
        <v>4.544348269701004E-2</v>
      </c>
      <c r="R24" s="1">
        <v>400.1036376953125</v>
      </c>
      <c r="S24" s="1">
        <v>389.19210815429687</v>
      </c>
      <c r="T24" s="1">
        <v>2.2335591316223145</v>
      </c>
      <c r="U24" s="1">
        <v>3.6026756763458252</v>
      </c>
      <c r="V24" s="1">
        <v>22.106254577636719</v>
      </c>
      <c r="W24" s="1">
        <v>35.656841278076172</v>
      </c>
      <c r="X24" s="1">
        <v>500.10162353515625</v>
      </c>
      <c r="Y24" s="1">
        <v>1701.312744140625</v>
      </c>
      <c r="Z24" s="1">
        <v>7.3576164245605469</v>
      </c>
      <c r="AA24" s="1">
        <v>73.127861022949219</v>
      </c>
      <c r="AB24" s="1">
        <v>1.2929897308349609</v>
      </c>
      <c r="AC24" s="1">
        <v>5.0687015056610107E-2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0.83350270589192699</v>
      </c>
      <c r="AL24">
        <f t="shared" si="9"/>
        <v>1.1452884475408069E-3</v>
      </c>
      <c r="AM24">
        <f t="shared" si="10"/>
        <v>281.96335830688474</v>
      </c>
      <c r="AN24">
        <f t="shared" si="11"/>
        <v>275.73402991294859</v>
      </c>
      <c r="AO24">
        <f t="shared" si="12"/>
        <v>272.21003297813149</v>
      </c>
      <c r="AP24">
        <f t="shared" si="13"/>
        <v>1.9781831130324292</v>
      </c>
      <c r="AQ24">
        <f t="shared" si="14"/>
        <v>1.1379292720631713</v>
      </c>
      <c r="AR24">
        <f t="shared" si="15"/>
        <v>15.560817124215662</v>
      </c>
      <c r="AS24">
        <f t="shared" si="16"/>
        <v>11.958141447869837</v>
      </c>
      <c r="AT24">
        <f t="shared" si="17"/>
        <v>5.698694109916687</v>
      </c>
      <c r="AU24">
        <f t="shared" si="18"/>
        <v>0.9194419036659256</v>
      </c>
      <c r="AV24">
        <f t="shared" si="19"/>
        <v>9.4857097068655319E-2</v>
      </c>
      <c r="AW24">
        <f t="shared" si="20"/>
        <v>0.26345596617057709</v>
      </c>
      <c r="AX24">
        <f t="shared" si="21"/>
        <v>0.6559859374953485</v>
      </c>
      <c r="AY24">
        <f t="shared" si="22"/>
        <v>5.9571707633808528E-2</v>
      </c>
      <c r="AZ24">
        <f t="shared" si="23"/>
        <v>17.402682441797968</v>
      </c>
      <c r="BA24">
        <f t="shared" si="24"/>
        <v>0.61146175651837698</v>
      </c>
      <c r="BB24">
        <f t="shared" si="25"/>
        <v>25.000344424233401</v>
      </c>
      <c r="BC24">
        <f t="shared" si="26"/>
        <v>385.08076297976811</v>
      </c>
      <c r="BD24">
        <f t="shared" si="27"/>
        <v>5.6151671037213439E-3</v>
      </c>
    </row>
    <row r="25" spans="1:108" x14ac:dyDescent="0.25">
      <c r="A25" s="1">
        <v>12</v>
      </c>
      <c r="B25" s="1" t="s">
        <v>77</v>
      </c>
      <c r="C25" s="1">
        <v>933.49999681487679</v>
      </c>
      <c r="D25" s="1">
        <v>0</v>
      </c>
      <c r="E25">
        <f t="shared" si="0"/>
        <v>8.6617089764902229</v>
      </c>
      <c r="F25">
        <f t="shared" si="1"/>
        <v>9.8175172818446857E-2</v>
      </c>
      <c r="G25">
        <f t="shared" si="2"/>
        <v>237.85401671863704</v>
      </c>
      <c r="H25">
        <f t="shared" si="3"/>
        <v>1.1454572982398177</v>
      </c>
      <c r="I25">
        <f t="shared" si="4"/>
        <v>0.87426458100914495</v>
      </c>
      <c r="J25">
        <f t="shared" si="5"/>
        <v>8.8117027282714844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2.5843253135681152</v>
      </c>
      <c r="P25" s="1">
        <v>8.8117027282714844</v>
      </c>
      <c r="Q25" s="1">
        <v>4.6150729060173035E-2</v>
      </c>
      <c r="R25" s="1">
        <v>400.1488037109375</v>
      </c>
      <c r="S25" s="1">
        <v>389.22207641601562</v>
      </c>
      <c r="T25" s="1">
        <v>2.2344467639923096</v>
      </c>
      <c r="U25" s="1">
        <v>3.6037502288818359</v>
      </c>
      <c r="V25" s="1">
        <v>22.114812850952148</v>
      </c>
      <c r="W25" s="1">
        <v>35.667110443115234</v>
      </c>
      <c r="X25" s="1">
        <v>500.10653686523438</v>
      </c>
      <c r="Y25" s="1">
        <v>1701.2501220703125</v>
      </c>
      <c r="Z25" s="1">
        <v>7.3490138053894043</v>
      </c>
      <c r="AA25" s="1">
        <v>73.128639221191406</v>
      </c>
      <c r="AB25" s="1">
        <v>1.2929897308349609</v>
      </c>
      <c r="AC25" s="1">
        <v>5.0687015056610107E-2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0.83351089477539053</v>
      </c>
      <c r="AL25">
        <f t="shared" si="9"/>
        <v>1.1454572982398177E-3</v>
      </c>
      <c r="AM25">
        <f t="shared" si="10"/>
        <v>281.96170272827146</v>
      </c>
      <c r="AN25">
        <f t="shared" si="11"/>
        <v>275.73432531356809</v>
      </c>
      <c r="AO25">
        <f t="shared" si="12"/>
        <v>272.20001344710545</v>
      </c>
      <c r="AP25">
        <f t="shared" si="13"/>
        <v>1.978201649422016</v>
      </c>
      <c r="AQ25">
        <f t="shared" si="14"/>
        <v>1.1378019313403307</v>
      </c>
      <c r="AR25">
        <f t="shared" si="15"/>
        <v>15.558910208883189</v>
      </c>
      <c r="AS25">
        <f t="shared" si="16"/>
        <v>11.955159980001353</v>
      </c>
      <c r="AT25">
        <f t="shared" si="17"/>
        <v>5.6980140209197998</v>
      </c>
      <c r="AU25">
        <f t="shared" si="18"/>
        <v>0.91939856220058336</v>
      </c>
      <c r="AV25">
        <f t="shared" si="19"/>
        <v>9.4894781459346447E-2</v>
      </c>
      <c r="AW25">
        <f t="shared" si="20"/>
        <v>0.26353735033118575</v>
      </c>
      <c r="AX25">
        <f t="shared" si="21"/>
        <v>0.65586121186939761</v>
      </c>
      <c r="AY25">
        <f t="shared" si="22"/>
        <v>5.9595488230750226E-2</v>
      </c>
      <c r="AZ25">
        <f t="shared" si="23"/>
        <v>17.39394057592844</v>
      </c>
      <c r="BA25">
        <f t="shared" si="24"/>
        <v>0.6111010426459198</v>
      </c>
      <c r="BB25">
        <f t="shared" si="25"/>
        <v>25.010914950578076</v>
      </c>
      <c r="BC25">
        <f t="shared" si="26"/>
        <v>385.10471480304733</v>
      </c>
      <c r="BD25">
        <f t="shared" si="27"/>
        <v>5.62541195187521E-3</v>
      </c>
    </row>
    <row r="26" spans="1:108" x14ac:dyDescent="0.25">
      <c r="A26" s="1">
        <v>13</v>
      </c>
      <c r="B26" s="1" t="s">
        <v>78</v>
      </c>
      <c r="C26" s="1">
        <v>933.99999680370092</v>
      </c>
      <c r="D26" s="1">
        <v>0</v>
      </c>
      <c r="E26">
        <f t="shared" si="0"/>
        <v>8.665431009861269</v>
      </c>
      <c r="F26">
        <f t="shared" si="1"/>
        <v>9.8263858739425988E-2</v>
      </c>
      <c r="G26">
        <f t="shared" si="2"/>
        <v>237.94356431156476</v>
      </c>
      <c r="H26">
        <f t="shared" si="3"/>
        <v>1.1449587457483117</v>
      </c>
      <c r="I26">
        <f t="shared" si="4"/>
        <v>0.87312837017029166</v>
      </c>
      <c r="J26">
        <f t="shared" si="5"/>
        <v>8.7963342666625977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2.5835568904876709</v>
      </c>
      <c r="P26" s="1">
        <v>8.7963342666625977</v>
      </c>
      <c r="Q26" s="1">
        <v>4.6496905386447906E-2</v>
      </c>
      <c r="R26" s="1">
        <v>400.1707763671875</v>
      </c>
      <c r="S26" s="1">
        <v>389.23974609375</v>
      </c>
      <c r="T26" s="1">
        <v>2.2344200611114502</v>
      </c>
      <c r="U26" s="1">
        <v>3.6031341552734375</v>
      </c>
      <c r="V26" s="1">
        <v>22.115737915039063</v>
      </c>
      <c r="W26" s="1">
        <v>35.662929534912109</v>
      </c>
      <c r="X26" s="1">
        <v>500.10443115234375</v>
      </c>
      <c r="Y26" s="1">
        <v>1701.307861328125</v>
      </c>
      <c r="Z26" s="1">
        <v>7.3373351097106934</v>
      </c>
      <c r="AA26" s="1">
        <v>73.128578186035156</v>
      </c>
      <c r="AB26" s="1">
        <v>1.2929897308349609</v>
      </c>
      <c r="AC26" s="1">
        <v>5.0687015056610107E-2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0.83350738525390622</v>
      </c>
      <c r="AL26">
        <f t="shared" si="9"/>
        <v>1.1449587457483116E-3</v>
      </c>
      <c r="AM26">
        <f t="shared" si="10"/>
        <v>281.94633426666257</v>
      </c>
      <c r="AN26">
        <f t="shared" si="11"/>
        <v>275.73355689048765</v>
      </c>
      <c r="AO26">
        <f t="shared" si="12"/>
        <v>272.20925172814896</v>
      </c>
      <c r="AP26">
        <f t="shared" si="13"/>
        <v>1.9803294052651641</v>
      </c>
      <c r="AQ26">
        <f t="shared" si="14"/>
        <v>1.136620447958979</v>
      </c>
      <c r="AR26">
        <f t="shared" si="15"/>
        <v>15.54276694765592</v>
      </c>
      <c r="AS26">
        <f t="shared" si="16"/>
        <v>11.939632792382483</v>
      </c>
      <c r="AT26">
        <f t="shared" si="17"/>
        <v>5.6899455785751343</v>
      </c>
      <c r="AU26">
        <f t="shared" si="18"/>
        <v>0.91888450521113618</v>
      </c>
      <c r="AV26">
        <f t="shared" si="19"/>
        <v>9.4977637253240307E-2</v>
      </c>
      <c r="AW26">
        <f t="shared" si="20"/>
        <v>0.26349207778868733</v>
      </c>
      <c r="AX26">
        <f t="shared" si="21"/>
        <v>0.65539242742244885</v>
      </c>
      <c r="AY26">
        <f t="shared" si="22"/>
        <v>5.9647774397052579E-2</v>
      </c>
      <c r="AZ26">
        <f t="shared" si="23"/>
        <v>17.400474546622146</v>
      </c>
      <c r="BA26">
        <f t="shared" si="24"/>
        <v>0.61130335917508039</v>
      </c>
      <c r="BB26">
        <f t="shared" si="25"/>
        <v>25.03342163708172</v>
      </c>
      <c r="BC26">
        <f t="shared" si="26"/>
        <v>385.12061520437612</v>
      </c>
      <c r="BD26">
        <f t="shared" si="27"/>
        <v>5.6326610306691024E-3</v>
      </c>
    </row>
    <row r="27" spans="1:108" x14ac:dyDescent="0.25">
      <c r="A27" s="1">
        <v>14</v>
      </c>
      <c r="B27" s="1" t="s">
        <v>78</v>
      </c>
      <c r="C27" s="1">
        <v>934.49999679252505</v>
      </c>
      <c r="D27" s="1">
        <v>0</v>
      </c>
      <c r="E27">
        <f t="shared" si="0"/>
        <v>8.6650838391132581</v>
      </c>
      <c r="F27">
        <f t="shared" si="1"/>
        <v>9.8390586262488339E-2</v>
      </c>
      <c r="G27">
        <f t="shared" si="2"/>
        <v>238.15812084648195</v>
      </c>
      <c r="H27">
        <f t="shared" si="3"/>
        <v>1.145611495843931</v>
      </c>
      <c r="I27">
        <f t="shared" si="4"/>
        <v>0.87253464331677666</v>
      </c>
      <c r="J27">
        <f t="shared" si="5"/>
        <v>8.7893362045288086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2.582730770111084</v>
      </c>
      <c r="P27" s="1">
        <v>8.7893362045288086</v>
      </c>
      <c r="Q27" s="1">
        <v>4.7644082456827164E-2</v>
      </c>
      <c r="R27" s="1">
        <v>400.1961669921875</v>
      </c>
      <c r="S27" s="1">
        <v>389.26495361328125</v>
      </c>
      <c r="T27" s="1">
        <v>2.234403133392334</v>
      </c>
      <c r="U27" s="1">
        <v>3.6039290428161621</v>
      </c>
      <c r="V27" s="1">
        <v>22.116697311401367</v>
      </c>
      <c r="W27" s="1">
        <v>35.672618865966797</v>
      </c>
      <c r="X27" s="1">
        <v>500.092529296875</v>
      </c>
      <c r="Y27" s="1">
        <v>1701.3314208984375</v>
      </c>
      <c r="Z27" s="1">
        <v>7.1773529052734375</v>
      </c>
      <c r="AA27" s="1">
        <v>73.128013610839844</v>
      </c>
      <c r="AB27" s="1">
        <v>1.2929897308349609</v>
      </c>
      <c r="AC27" s="1">
        <v>5.0687015056610107E-2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0.83348754882812481</v>
      </c>
      <c r="AL27">
        <f t="shared" si="9"/>
        <v>1.145611495843931E-3</v>
      </c>
      <c r="AM27">
        <f t="shared" si="10"/>
        <v>281.93933620452879</v>
      </c>
      <c r="AN27">
        <f t="shared" si="11"/>
        <v>275.73273077011106</v>
      </c>
      <c r="AO27">
        <f t="shared" si="12"/>
        <v>272.2130212593147</v>
      </c>
      <c r="AP27">
        <f t="shared" si="13"/>
        <v>1.9807714216012506</v>
      </c>
      <c r="AQ27">
        <f t="shared" si="14"/>
        <v>1.1360828154123379</v>
      </c>
      <c r="AR27">
        <f t="shared" si="15"/>
        <v>15.535535006572845</v>
      </c>
      <c r="AS27">
        <f t="shared" si="16"/>
        <v>11.931605963756683</v>
      </c>
      <c r="AT27">
        <f t="shared" si="17"/>
        <v>5.6860334873199463</v>
      </c>
      <c r="AU27">
        <f t="shared" si="18"/>
        <v>0.91863534923905033</v>
      </c>
      <c r="AV27">
        <f t="shared" si="19"/>
        <v>9.5096025151257119E-2</v>
      </c>
      <c r="AW27">
        <f t="shared" si="20"/>
        <v>0.26354817209556131</v>
      </c>
      <c r="AX27">
        <f t="shared" si="21"/>
        <v>0.65508717714348896</v>
      </c>
      <c r="AY27">
        <f t="shared" si="22"/>
        <v>5.972248386987241E-2</v>
      </c>
      <c r="AZ27">
        <f t="shared" si="23"/>
        <v>17.416030302793573</v>
      </c>
      <c r="BA27">
        <f t="shared" si="24"/>
        <v>0.61181495697422139</v>
      </c>
      <c r="BB27">
        <f t="shared" si="25"/>
        <v>25.05242235101456</v>
      </c>
      <c r="BC27">
        <f t="shared" si="26"/>
        <v>385.14598775225392</v>
      </c>
      <c r="BD27">
        <f t="shared" si="27"/>
        <v>5.6363391271793319E-3</v>
      </c>
    </row>
    <row r="28" spans="1:108" x14ac:dyDescent="0.25">
      <c r="A28" s="1">
        <v>15</v>
      </c>
      <c r="B28" s="1" t="s">
        <v>79</v>
      </c>
      <c r="C28" s="1">
        <v>934.99999678134918</v>
      </c>
      <c r="D28" s="1">
        <v>0</v>
      </c>
      <c r="E28">
        <f t="shared" si="0"/>
        <v>8.6496560615301572</v>
      </c>
      <c r="F28">
        <f t="shared" si="1"/>
        <v>9.8479118350583636E-2</v>
      </c>
      <c r="G28">
        <f t="shared" si="2"/>
        <v>238.55271514280525</v>
      </c>
      <c r="H28">
        <f t="shared" si="3"/>
        <v>1.146422216460113</v>
      </c>
      <c r="I28">
        <f t="shared" si="4"/>
        <v>0.87239597258674473</v>
      </c>
      <c r="J28">
        <f t="shared" si="5"/>
        <v>8.7881793975830078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2.5817661285400391</v>
      </c>
      <c r="P28" s="1">
        <v>8.7881793975830078</v>
      </c>
      <c r="Q28" s="1">
        <v>4.6966105699539185E-2</v>
      </c>
      <c r="R28" s="1">
        <v>400.19119262695312</v>
      </c>
      <c r="S28" s="1">
        <v>389.27767944335937</v>
      </c>
      <c r="T28" s="1">
        <v>2.2340548038482666</v>
      </c>
      <c r="U28" s="1">
        <v>3.6046009063720703</v>
      </c>
      <c r="V28" s="1">
        <v>22.114824295043945</v>
      </c>
      <c r="W28" s="1">
        <v>35.681804656982422</v>
      </c>
      <c r="X28" s="1">
        <v>500.07357788085937</v>
      </c>
      <c r="Y28" s="1">
        <v>1701.3128662109375</v>
      </c>
      <c r="Z28" s="1">
        <v>7.1390786170959473</v>
      </c>
      <c r="AA28" s="1">
        <v>73.128204345703125</v>
      </c>
      <c r="AB28" s="1">
        <v>1.2929897308349609</v>
      </c>
      <c r="AC28" s="1">
        <v>5.0687015056610107E-2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0.83345596313476544</v>
      </c>
      <c r="AL28">
        <f t="shared" si="9"/>
        <v>1.1464222164601131E-3</v>
      </c>
      <c r="AM28">
        <f t="shared" si="10"/>
        <v>281.93817939758299</v>
      </c>
      <c r="AN28">
        <f t="shared" si="11"/>
        <v>275.73176612854002</v>
      </c>
      <c r="AO28">
        <f t="shared" si="12"/>
        <v>272.21005250938106</v>
      </c>
      <c r="AP28">
        <f t="shared" si="13"/>
        <v>1.980335481157826</v>
      </c>
      <c r="AQ28">
        <f t="shared" si="14"/>
        <v>1.1359939642526282</v>
      </c>
      <c r="AR28">
        <f t="shared" si="15"/>
        <v>15.534279481038251</v>
      </c>
      <c r="AS28">
        <f t="shared" si="16"/>
        <v>11.92967857466618</v>
      </c>
      <c r="AT28">
        <f t="shared" si="17"/>
        <v>5.6849727630615234</v>
      </c>
      <c r="AU28">
        <f t="shared" si="18"/>
        <v>0.91856780338060184</v>
      </c>
      <c r="AV28">
        <f t="shared" si="19"/>
        <v>9.5178725102804007E-2</v>
      </c>
      <c r="AW28">
        <f t="shared" si="20"/>
        <v>0.26359799166588344</v>
      </c>
      <c r="AX28">
        <f t="shared" si="21"/>
        <v>0.65496981171471846</v>
      </c>
      <c r="AY28">
        <f t="shared" si="22"/>
        <v>5.9774672759755183E-2</v>
      </c>
      <c r="AZ28">
        <f t="shared" si="23"/>
        <v>17.444931700185371</v>
      </c>
      <c r="BA28">
        <f t="shared" si="24"/>
        <v>0.61280861385096475</v>
      </c>
      <c r="BB28">
        <f t="shared" si="25"/>
        <v>25.060752573106249</v>
      </c>
      <c r="BC28">
        <f t="shared" si="26"/>
        <v>385.16604720891388</v>
      </c>
      <c r="BD28">
        <f t="shared" si="27"/>
        <v>5.6278815843521556E-3</v>
      </c>
      <c r="BE28">
        <f>AVERAGE(E14:E28)</f>
        <v>8.6300921227678842</v>
      </c>
      <c r="BF28">
        <f t="shared" ref="BF28:DD28" si="28">AVERAGE(F14:F28)</f>
        <v>9.8112571826891565E-2</v>
      </c>
      <c r="BG28">
        <f t="shared" si="28"/>
        <v>238.27151981873104</v>
      </c>
      <c r="BH28">
        <f t="shared" si="28"/>
        <v>1.1455507590609257</v>
      </c>
      <c r="BI28">
        <f t="shared" si="28"/>
        <v>0.87486934023505114</v>
      </c>
      <c r="BJ28">
        <f t="shared" si="28"/>
        <v>8.8183578491210941</v>
      </c>
      <c r="BK28">
        <f t="shared" si="28"/>
        <v>6</v>
      </c>
      <c r="BL28">
        <f t="shared" si="28"/>
        <v>1.4200000166893005</v>
      </c>
      <c r="BM28">
        <f t="shared" si="28"/>
        <v>1</v>
      </c>
      <c r="BN28">
        <f t="shared" si="28"/>
        <v>2.8400000333786011</v>
      </c>
      <c r="BO28">
        <f t="shared" si="28"/>
        <v>2.5842519601186118</v>
      </c>
      <c r="BP28">
        <f t="shared" si="28"/>
        <v>8.8183578491210941</v>
      </c>
      <c r="BQ28">
        <f t="shared" si="28"/>
        <v>4.4497639934221907E-2</v>
      </c>
      <c r="BR28">
        <f t="shared" si="28"/>
        <v>400.09738159179687</v>
      </c>
      <c r="BS28">
        <f t="shared" si="28"/>
        <v>389.20680745442706</v>
      </c>
      <c r="BT28">
        <f t="shared" si="28"/>
        <v>2.2328720728556317</v>
      </c>
      <c r="BU28">
        <f t="shared" si="28"/>
        <v>3.6025101343790689</v>
      </c>
      <c r="BV28">
        <f t="shared" si="28"/>
        <v>22.099210357666017</v>
      </c>
      <c r="BW28">
        <f t="shared" si="28"/>
        <v>35.654809315999351</v>
      </c>
      <c r="BX28">
        <f t="shared" si="28"/>
        <v>500.02579752604169</v>
      </c>
      <c r="BY28">
        <f t="shared" si="28"/>
        <v>1701.3245605468751</v>
      </c>
      <c r="BZ28">
        <f t="shared" si="28"/>
        <v>7.4195460319519047</v>
      </c>
      <c r="CA28">
        <f t="shared" si="28"/>
        <v>73.128200785319009</v>
      </c>
      <c r="CB28">
        <f t="shared" si="28"/>
        <v>1.2929897308349609</v>
      </c>
      <c r="CC28">
        <f t="shared" si="28"/>
        <v>5.0687015056610107E-2</v>
      </c>
      <c r="CD28">
        <f t="shared" si="28"/>
        <v>1</v>
      </c>
      <c r="CE28">
        <f t="shared" si="28"/>
        <v>-0.21956524252891541</v>
      </c>
      <c r="CF28">
        <f t="shared" si="28"/>
        <v>2.737391471862793</v>
      </c>
      <c r="CG28">
        <f t="shared" si="28"/>
        <v>1</v>
      </c>
      <c r="CH28">
        <f t="shared" si="28"/>
        <v>0</v>
      </c>
      <c r="CI28">
        <f t="shared" si="28"/>
        <v>0.15999999642372131</v>
      </c>
      <c r="CJ28">
        <f t="shared" si="28"/>
        <v>111115</v>
      </c>
      <c r="CK28">
        <f t="shared" si="28"/>
        <v>0.83337632921006943</v>
      </c>
      <c r="CL28">
        <f t="shared" si="28"/>
        <v>1.145550759060926E-3</v>
      </c>
      <c r="CM28">
        <f t="shared" si="28"/>
        <v>281.96835784912116</v>
      </c>
      <c r="CN28">
        <f t="shared" si="28"/>
        <v>275.73425196011868</v>
      </c>
      <c r="CO28">
        <f t="shared" si="28"/>
        <v>272.21192360308925</v>
      </c>
      <c r="CP28">
        <f t="shared" si="28"/>
        <v>1.977493518006604</v>
      </c>
      <c r="CQ28">
        <f t="shared" si="28"/>
        <v>1.1383144247599823</v>
      </c>
      <c r="CR28">
        <f t="shared" si="28"/>
        <v>15.566011650149937</v>
      </c>
      <c r="CS28">
        <f t="shared" si="28"/>
        <v>11.963501515770869</v>
      </c>
      <c r="CT28">
        <f t="shared" si="28"/>
        <v>5.7013049046198523</v>
      </c>
      <c r="CU28">
        <f t="shared" si="28"/>
        <v>0.91960842964625489</v>
      </c>
      <c r="CV28">
        <f t="shared" si="28"/>
        <v>9.4836283646835648E-2</v>
      </c>
      <c r="CW28">
        <f t="shared" si="28"/>
        <v>0.26344508452493115</v>
      </c>
      <c r="CX28">
        <f t="shared" si="28"/>
        <v>0.65616334512132368</v>
      </c>
      <c r="CY28">
        <f t="shared" si="28"/>
        <v>5.9558574244288204E-2</v>
      </c>
      <c r="CZ28">
        <f t="shared" si="28"/>
        <v>17.424367525011913</v>
      </c>
      <c r="DA28">
        <f t="shared" si="28"/>
        <v>0.61219773089471885</v>
      </c>
      <c r="DB28">
        <f t="shared" si="28"/>
        <v>24.991034821310976</v>
      </c>
      <c r="DC28">
        <f t="shared" si="28"/>
        <v>385.10447497949525</v>
      </c>
      <c r="DD28">
        <f t="shared" si="28"/>
        <v>5.6004423988269244E-3</v>
      </c>
    </row>
    <row r="29" spans="1:108" x14ac:dyDescent="0.25">
      <c r="A29" s="1" t="s">
        <v>9</v>
      </c>
      <c r="B29" s="1" t="s">
        <v>80</v>
      </c>
    </row>
    <row r="30" spans="1:108" x14ac:dyDescent="0.25">
      <c r="A30" s="1" t="s">
        <v>9</v>
      </c>
      <c r="B30" s="1" t="s">
        <v>81</v>
      </c>
    </row>
    <row r="31" spans="1:108" x14ac:dyDescent="0.25">
      <c r="A31" s="1" t="s">
        <v>9</v>
      </c>
      <c r="B31" s="1" t="s">
        <v>82</v>
      </c>
    </row>
    <row r="32" spans="1:108" x14ac:dyDescent="0.25">
      <c r="A32" s="1" t="s">
        <v>9</v>
      </c>
      <c r="B32" s="1" t="s">
        <v>83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>
        <v>16</v>
      </c>
      <c r="B35" s="1" t="s">
        <v>86</v>
      </c>
      <c r="C35" s="1">
        <v>1222.499998871237</v>
      </c>
      <c r="D35" s="1">
        <v>0</v>
      </c>
      <c r="E35">
        <f t="shared" ref="E35:E49" si="29">(R35-S35*(1000-T35)/(1000-U35))*AK35</f>
        <v>8.9938556754041699</v>
      </c>
      <c r="F35">
        <f t="shared" ref="F35:F49" si="30">IF(AV35&lt;&gt;0,1/(1/AV35-1/N35),0)</f>
        <v>9.5416993519315374E-2</v>
      </c>
      <c r="G35">
        <f t="shared" ref="G35:G49" si="31">((AY35-AL35/2)*S35-E35)/(AY35+AL35/2)</f>
        <v>226.59716243426544</v>
      </c>
      <c r="H35">
        <f t="shared" ref="H35:H49" si="32">AL35*1000</f>
        <v>1.2594060684431652</v>
      </c>
      <c r="I35">
        <f t="shared" ref="I35:I49" si="33">(AQ35-AW35)</f>
        <v>0.98633347343361966</v>
      </c>
      <c r="J35">
        <f t="shared" ref="J35:J49" si="34">(P35+AP35*D35)</f>
        <v>11.007158279418945</v>
      </c>
      <c r="K35" s="1">
        <v>6</v>
      </c>
      <c r="L35">
        <f t="shared" ref="L35:L49" si="35">(K35*AE35+AF35)</f>
        <v>1.4200000166893005</v>
      </c>
      <c r="M35" s="1">
        <v>1</v>
      </c>
      <c r="N35">
        <f t="shared" ref="N35:N49" si="36">L35*(M35+1)*(M35+1)/(M35*M35+1)</f>
        <v>2.8400000333786011</v>
      </c>
      <c r="O35" s="1">
        <v>6.5654449462890625</v>
      </c>
      <c r="P35" s="1">
        <v>11.007158279418945</v>
      </c>
      <c r="Q35" s="1">
        <v>5.1345090866088867</v>
      </c>
      <c r="R35" s="1">
        <v>399.81051635742187</v>
      </c>
      <c r="S35" s="1">
        <v>388.43023681640625</v>
      </c>
      <c r="T35" s="1">
        <v>3.0329055786132812</v>
      </c>
      <c r="U35" s="1">
        <v>4.5374178886413574</v>
      </c>
      <c r="V35" s="1">
        <v>22.71925163269043</v>
      </c>
      <c r="W35" s="1">
        <v>33.989429473876953</v>
      </c>
      <c r="X35" s="1">
        <v>499.97262573242187</v>
      </c>
      <c r="Y35" s="1">
        <v>1700.740478515625</v>
      </c>
      <c r="Z35" s="1">
        <v>6.7088170051574707</v>
      </c>
      <c r="AA35" s="1">
        <v>73.123954772949219</v>
      </c>
      <c r="AB35" s="1">
        <v>0.63332176208496094</v>
      </c>
      <c r="AC35" s="1">
        <v>3.8507640361785889E-2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ref="AK35:AK49" si="37">X35*0.000001/(K35*0.0001)</f>
        <v>0.8332877095540363</v>
      </c>
      <c r="AL35">
        <f t="shared" ref="AL35:AL49" si="38">(U35-T35)/(1000-U35)*AK35</f>
        <v>1.2594060684431652E-3</v>
      </c>
      <c r="AM35">
        <f t="shared" ref="AM35:AM49" si="39">(P35+273.15)</f>
        <v>284.15715827941892</v>
      </c>
      <c r="AN35">
        <f t="shared" ref="AN35:AN49" si="40">(O35+273.15)</f>
        <v>279.71544494628904</v>
      </c>
      <c r="AO35">
        <f t="shared" ref="AO35:AO49" si="41">(Y35*AG35+Z35*AH35)*AI35</f>
        <v>272.11847048017808</v>
      </c>
      <c r="AP35">
        <f t="shared" ref="AP35:AP49" si="42">((AO35+0.00000010773*(AN35^4-AM35^4))-AL35*44100)/(L35*51.4+0.00000043092*AM35^3)</f>
        <v>2.0957015215424182</v>
      </c>
      <c r="AQ35">
        <f t="shared" ref="AQ35:AQ49" si="43">0.61365*EXP(17.502*J35/(240.97+J35))</f>
        <v>1.318127413908601</v>
      </c>
      <c r="AR35">
        <f t="shared" ref="AR35:AR49" si="44">AQ35*1000/AA35</f>
        <v>18.025931693675524</v>
      </c>
      <c r="AS35">
        <f t="shared" ref="AS35:AS49" si="45">(AR35-U35)</f>
        <v>13.488513805034167</v>
      </c>
      <c r="AT35">
        <f t="shared" ref="AT35:AT49" si="46">IF(D35,P35,(O35+P35)/2)</f>
        <v>8.7863016128540039</v>
      </c>
      <c r="AU35">
        <f t="shared" ref="AU35:AU49" si="47">0.61365*EXP(17.502*AT35/(240.97+AT35))</f>
        <v>1.1358497498149442</v>
      </c>
      <c r="AV35">
        <f t="shared" ref="AV35:AV49" si="48">IF(AS35&lt;&gt;0,(1000-(AR35+U35)/2)/AS35*AL35,0)</f>
        <v>9.2315423088661308E-2</v>
      </c>
      <c r="AW35">
        <f t="shared" ref="AW35:AW49" si="49">U35*AA35/1000</f>
        <v>0.33179394047498134</v>
      </c>
      <c r="AX35">
        <f t="shared" ref="AX35:AX49" si="50">(AU35-AW35)</f>
        <v>0.8040558093399629</v>
      </c>
      <c r="AY35">
        <f t="shared" ref="AY35:AY49" si="51">1/(1.6/F35+1.37/N35)</f>
        <v>5.7968003948870098E-2</v>
      </c>
      <c r="AZ35">
        <f t="shared" ref="AZ35:AZ49" si="52">G35*AA35*0.001</f>
        <v>16.569680657521854</v>
      </c>
      <c r="BA35">
        <f t="shared" ref="BA35:BA49" si="53">G35/S35</f>
        <v>0.58336643483645145</v>
      </c>
      <c r="BB35">
        <f t="shared" ref="BB35:BB49" si="54">(1-AL35*AA35/AQ35/F35)*100</f>
        <v>26.777874368443221</v>
      </c>
      <c r="BC35">
        <f t="shared" ref="BC35:BC49" si="55">(S35-E35/(N35/1.35))</f>
        <v>384.15498857024647</v>
      </c>
      <c r="BD35">
        <f t="shared" ref="BD35:BD49" si="56">E35*BB35/100/BC35</f>
        <v>6.2692492491176815E-3</v>
      </c>
    </row>
    <row r="36" spans="1:56" x14ac:dyDescent="0.25">
      <c r="A36" s="1">
        <v>17</v>
      </c>
      <c r="B36" s="1" t="s">
        <v>86</v>
      </c>
      <c r="C36" s="1">
        <v>1222.499998871237</v>
      </c>
      <c r="D36" s="1">
        <v>0</v>
      </c>
      <c r="E36">
        <f t="shared" si="29"/>
        <v>8.9938556754041699</v>
      </c>
      <c r="F36">
        <f t="shared" si="30"/>
        <v>9.5416993519315374E-2</v>
      </c>
      <c r="G36">
        <f t="shared" si="31"/>
        <v>226.59716243426544</v>
      </c>
      <c r="H36">
        <f t="shared" si="32"/>
        <v>1.2594060684431652</v>
      </c>
      <c r="I36">
        <f t="shared" si="33"/>
        <v>0.98633347343361966</v>
      </c>
      <c r="J36">
        <f t="shared" si="34"/>
        <v>11.007158279418945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6.5654449462890625</v>
      </c>
      <c r="P36" s="1">
        <v>11.007158279418945</v>
      </c>
      <c r="Q36" s="1">
        <v>5.1345090866088867</v>
      </c>
      <c r="R36" s="1">
        <v>399.81051635742187</v>
      </c>
      <c r="S36" s="1">
        <v>388.43023681640625</v>
      </c>
      <c r="T36" s="1">
        <v>3.0329055786132812</v>
      </c>
      <c r="U36" s="1">
        <v>4.5374178886413574</v>
      </c>
      <c r="V36" s="1">
        <v>22.71925163269043</v>
      </c>
      <c r="W36" s="1">
        <v>33.989429473876953</v>
      </c>
      <c r="X36" s="1">
        <v>499.97262573242187</v>
      </c>
      <c r="Y36" s="1">
        <v>1700.740478515625</v>
      </c>
      <c r="Z36" s="1">
        <v>6.7088170051574707</v>
      </c>
      <c r="AA36" s="1">
        <v>73.123954772949219</v>
      </c>
      <c r="AB36" s="1">
        <v>0.63332176208496094</v>
      </c>
      <c r="AC36" s="1">
        <v>3.8507640361785889E-2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0.8332877095540363</v>
      </c>
      <c r="AL36">
        <f t="shared" si="38"/>
        <v>1.2594060684431652E-3</v>
      </c>
      <c r="AM36">
        <f t="shared" si="39"/>
        <v>284.15715827941892</v>
      </c>
      <c r="AN36">
        <f t="shared" si="40"/>
        <v>279.71544494628904</v>
      </c>
      <c r="AO36">
        <f t="shared" si="41"/>
        <v>272.11847048017808</v>
      </c>
      <c r="AP36">
        <f t="shared" si="42"/>
        <v>2.0957015215424182</v>
      </c>
      <c r="AQ36">
        <f t="shared" si="43"/>
        <v>1.318127413908601</v>
      </c>
      <c r="AR36">
        <f t="shared" si="44"/>
        <v>18.025931693675524</v>
      </c>
      <c r="AS36">
        <f t="shared" si="45"/>
        <v>13.488513805034167</v>
      </c>
      <c r="AT36">
        <f t="shared" si="46"/>
        <v>8.7863016128540039</v>
      </c>
      <c r="AU36">
        <f t="shared" si="47"/>
        <v>1.1358497498149442</v>
      </c>
      <c r="AV36">
        <f t="shared" si="48"/>
        <v>9.2315423088661308E-2</v>
      </c>
      <c r="AW36">
        <f t="shared" si="49"/>
        <v>0.33179394047498134</v>
      </c>
      <c r="AX36">
        <f t="shared" si="50"/>
        <v>0.8040558093399629</v>
      </c>
      <c r="AY36">
        <f t="shared" si="51"/>
        <v>5.7968003948870098E-2</v>
      </c>
      <c r="AZ36">
        <f t="shared" si="52"/>
        <v>16.569680657521854</v>
      </c>
      <c r="BA36">
        <f t="shared" si="53"/>
        <v>0.58336643483645145</v>
      </c>
      <c r="BB36">
        <f t="shared" si="54"/>
        <v>26.777874368443221</v>
      </c>
      <c r="BC36">
        <f t="shared" si="55"/>
        <v>384.15498857024647</v>
      </c>
      <c r="BD36">
        <f t="shared" si="56"/>
        <v>6.2692492491176815E-3</v>
      </c>
    </row>
    <row r="37" spans="1:56" x14ac:dyDescent="0.25">
      <c r="A37" s="1">
        <v>18</v>
      </c>
      <c r="B37" s="1" t="s">
        <v>87</v>
      </c>
      <c r="C37" s="1">
        <v>1222.499998871237</v>
      </c>
      <c r="D37" s="1">
        <v>0</v>
      </c>
      <c r="E37">
        <f t="shared" si="29"/>
        <v>8.9938556754041699</v>
      </c>
      <c r="F37">
        <f t="shared" si="30"/>
        <v>9.5416993519315374E-2</v>
      </c>
      <c r="G37">
        <f t="shared" si="31"/>
        <v>226.59716243426544</v>
      </c>
      <c r="H37">
        <f t="shared" si="32"/>
        <v>1.2594060684431652</v>
      </c>
      <c r="I37">
        <f t="shared" si="33"/>
        <v>0.98633347343361966</v>
      </c>
      <c r="J37">
        <f t="shared" si="34"/>
        <v>11.007158279418945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6.5654449462890625</v>
      </c>
      <c r="P37" s="1">
        <v>11.007158279418945</v>
      </c>
      <c r="Q37" s="1">
        <v>5.1345090866088867</v>
      </c>
      <c r="R37" s="1">
        <v>399.81051635742187</v>
      </c>
      <c r="S37" s="1">
        <v>388.43023681640625</v>
      </c>
      <c r="T37" s="1">
        <v>3.0329055786132812</v>
      </c>
      <c r="U37" s="1">
        <v>4.5374178886413574</v>
      </c>
      <c r="V37" s="1">
        <v>22.71925163269043</v>
      </c>
      <c r="W37" s="1">
        <v>33.989429473876953</v>
      </c>
      <c r="X37" s="1">
        <v>499.97262573242187</v>
      </c>
      <c r="Y37" s="1">
        <v>1700.740478515625</v>
      </c>
      <c r="Z37" s="1">
        <v>6.7088170051574707</v>
      </c>
      <c r="AA37" s="1">
        <v>73.123954772949219</v>
      </c>
      <c r="AB37" s="1">
        <v>0.63332176208496094</v>
      </c>
      <c r="AC37" s="1">
        <v>3.8507640361785889E-2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0.8332877095540363</v>
      </c>
      <c r="AL37">
        <f t="shared" si="38"/>
        <v>1.2594060684431652E-3</v>
      </c>
      <c r="AM37">
        <f t="shared" si="39"/>
        <v>284.15715827941892</v>
      </c>
      <c r="AN37">
        <f t="shared" si="40"/>
        <v>279.71544494628904</v>
      </c>
      <c r="AO37">
        <f t="shared" si="41"/>
        <v>272.11847048017808</v>
      </c>
      <c r="AP37">
        <f t="shared" si="42"/>
        <v>2.0957015215424182</v>
      </c>
      <c r="AQ37">
        <f t="shared" si="43"/>
        <v>1.318127413908601</v>
      </c>
      <c r="AR37">
        <f t="shared" si="44"/>
        <v>18.025931693675524</v>
      </c>
      <c r="AS37">
        <f t="shared" si="45"/>
        <v>13.488513805034167</v>
      </c>
      <c r="AT37">
        <f t="shared" si="46"/>
        <v>8.7863016128540039</v>
      </c>
      <c r="AU37">
        <f t="shared" si="47"/>
        <v>1.1358497498149442</v>
      </c>
      <c r="AV37">
        <f t="shared" si="48"/>
        <v>9.2315423088661308E-2</v>
      </c>
      <c r="AW37">
        <f t="shared" si="49"/>
        <v>0.33179394047498134</v>
      </c>
      <c r="AX37">
        <f t="shared" si="50"/>
        <v>0.8040558093399629</v>
      </c>
      <c r="AY37">
        <f t="shared" si="51"/>
        <v>5.7968003948870098E-2</v>
      </c>
      <c r="AZ37">
        <f t="shared" si="52"/>
        <v>16.569680657521854</v>
      </c>
      <c r="BA37">
        <f t="shared" si="53"/>
        <v>0.58336643483645145</v>
      </c>
      <c r="BB37">
        <f t="shared" si="54"/>
        <v>26.777874368443221</v>
      </c>
      <c r="BC37">
        <f t="shared" si="55"/>
        <v>384.15498857024647</v>
      </c>
      <c r="BD37">
        <f t="shared" si="56"/>
        <v>6.2692492491176815E-3</v>
      </c>
    </row>
    <row r="38" spans="1:56" x14ac:dyDescent="0.25">
      <c r="A38" s="1">
        <v>19</v>
      </c>
      <c r="B38" s="1" t="s">
        <v>87</v>
      </c>
      <c r="C38" s="1">
        <v>1222.9999988600612</v>
      </c>
      <c r="D38" s="1">
        <v>0</v>
      </c>
      <c r="E38">
        <f t="shared" si="29"/>
        <v>8.9933924855844332</v>
      </c>
      <c r="F38">
        <f t="shared" si="30"/>
        <v>9.5352217017032462E-2</v>
      </c>
      <c r="G38">
        <f t="shared" si="31"/>
        <v>226.50572085154849</v>
      </c>
      <c r="H38">
        <f t="shared" si="32"/>
        <v>1.259462110863623</v>
      </c>
      <c r="I38">
        <f t="shared" si="33"/>
        <v>0.98701980027777902</v>
      </c>
      <c r="J38">
        <f t="shared" si="34"/>
        <v>11.015287399291992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6.5657758712768555</v>
      </c>
      <c r="P38" s="1">
        <v>11.015287399291992</v>
      </c>
      <c r="Q38" s="1">
        <v>5.1344313621520996</v>
      </c>
      <c r="R38" s="1">
        <v>399.8167724609375</v>
      </c>
      <c r="S38" s="1">
        <v>388.43704223632812</v>
      </c>
      <c r="T38" s="1">
        <v>3.0331969261169434</v>
      </c>
      <c r="U38" s="1">
        <v>4.5377717018127441</v>
      </c>
      <c r="V38" s="1">
        <v>22.720895767211914</v>
      </c>
      <c r="W38" s="1">
        <v>33.991279602050781</v>
      </c>
      <c r="X38" s="1">
        <v>499.97393798828125</v>
      </c>
      <c r="Y38" s="1">
        <v>1700.7376708984375</v>
      </c>
      <c r="Z38" s="1">
        <v>6.6176939010620117</v>
      </c>
      <c r="AA38" s="1">
        <v>73.123893737792969</v>
      </c>
      <c r="AB38" s="1">
        <v>0.63332176208496094</v>
      </c>
      <c r="AC38" s="1">
        <v>3.8507640361785889E-2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0.83328989664713538</v>
      </c>
      <c r="AL38">
        <f t="shared" si="38"/>
        <v>1.259462110863623E-3</v>
      </c>
      <c r="AM38">
        <f t="shared" si="39"/>
        <v>284.16528739929197</v>
      </c>
      <c r="AN38">
        <f t="shared" si="40"/>
        <v>279.71577587127683</v>
      </c>
      <c r="AO38">
        <f t="shared" si="41"/>
        <v>272.11802126143812</v>
      </c>
      <c r="AP38">
        <f t="shared" si="42"/>
        <v>2.0947126264259244</v>
      </c>
      <c r="AQ38">
        <f t="shared" si="43"/>
        <v>1.3188393360074981</v>
      </c>
      <c r="AR38">
        <f t="shared" si="44"/>
        <v>18.035682573695826</v>
      </c>
      <c r="AS38">
        <f t="shared" si="45"/>
        <v>13.497910871883082</v>
      </c>
      <c r="AT38">
        <f t="shared" si="46"/>
        <v>8.7905316352844238</v>
      </c>
      <c r="AU38">
        <f t="shared" si="47"/>
        <v>1.136174639597175</v>
      </c>
      <c r="AV38">
        <f t="shared" si="48"/>
        <v>9.2254787981441308E-2</v>
      </c>
      <c r="AW38">
        <f t="shared" si="49"/>
        <v>0.33181953572971906</v>
      </c>
      <c r="AX38">
        <f t="shared" si="50"/>
        <v>0.8043551038674559</v>
      </c>
      <c r="AY38">
        <f t="shared" si="51"/>
        <v>5.7929750468247755E-2</v>
      </c>
      <c r="AZ38">
        <f t="shared" si="52"/>
        <v>16.562980262550827</v>
      </c>
      <c r="BA38">
        <f t="shared" si="53"/>
        <v>0.58312080523396803</v>
      </c>
      <c r="BB38">
        <f t="shared" si="54"/>
        <v>26.764486918613539</v>
      </c>
      <c r="BC38">
        <f t="shared" si="55"/>
        <v>384.16201416842512</v>
      </c>
      <c r="BD38">
        <f t="shared" si="56"/>
        <v>6.265677673921507E-3</v>
      </c>
    </row>
    <row r="39" spans="1:56" x14ac:dyDescent="0.25">
      <c r="A39" s="1">
        <v>20</v>
      </c>
      <c r="B39" s="1" t="s">
        <v>88</v>
      </c>
      <c r="C39" s="1">
        <v>1223.4999988488853</v>
      </c>
      <c r="D39" s="1">
        <v>0</v>
      </c>
      <c r="E39">
        <f t="shared" si="29"/>
        <v>8.9912330432715564</v>
      </c>
      <c r="F39">
        <f t="shared" si="30"/>
        <v>9.5250217929948117E-2</v>
      </c>
      <c r="G39">
        <f t="shared" si="31"/>
        <v>226.38073450511703</v>
      </c>
      <c r="H39">
        <f t="shared" si="32"/>
        <v>1.2595290146554263</v>
      </c>
      <c r="I39">
        <f t="shared" si="33"/>
        <v>0.98808314622776527</v>
      </c>
      <c r="J39">
        <f t="shared" si="34"/>
        <v>11.027169227600098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6.5656886100769043</v>
      </c>
      <c r="P39" s="1">
        <v>11.027169227600098</v>
      </c>
      <c r="Q39" s="1">
        <v>5.134183406829834</v>
      </c>
      <c r="R39" s="1">
        <v>399.81942749023437</v>
      </c>
      <c r="S39" s="1">
        <v>388.44235229492187</v>
      </c>
      <c r="T39" s="1">
        <v>3.0328488349914551</v>
      </c>
      <c r="U39" s="1">
        <v>4.5374903678894043</v>
      </c>
      <c r="V39" s="1">
        <v>22.718317031860352</v>
      </c>
      <c r="W39" s="1">
        <v>33.989212036132812</v>
      </c>
      <c r="X39" s="1">
        <v>499.97845458984375</v>
      </c>
      <c r="Y39" s="1">
        <v>1700.75537109375</v>
      </c>
      <c r="Z39" s="1">
        <v>6.652702808380127</v>
      </c>
      <c r="AA39" s="1">
        <v>73.123542785644531</v>
      </c>
      <c r="AB39" s="1">
        <v>0.63332176208496094</v>
      </c>
      <c r="AC39" s="1">
        <v>3.8507640361785889E-2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0.83329742431640619</v>
      </c>
      <c r="AL39">
        <f t="shared" si="38"/>
        <v>1.2595290146554263E-3</v>
      </c>
      <c r="AM39">
        <f t="shared" si="39"/>
        <v>284.17716922760007</v>
      </c>
      <c r="AN39">
        <f t="shared" si="40"/>
        <v>279.71568861007688</v>
      </c>
      <c r="AO39">
        <f t="shared" si="41"/>
        <v>272.12085329262482</v>
      </c>
      <c r="AP39">
        <f t="shared" si="42"/>
        <v>2.0932522154320141</v>
      </c>
      <c r="AQ39">
        <f t="shared" si="43"/>
        <v>1.3198805172835761</v>
      </c>
      <c r="AR39">
        <f t="shared" si="44"/>
        <v>18.050007795063951</v>
      </c>
      <c r="AS39">
        <f t="shared" si="45"/>
        <v>13.512517427174547</v>
      </c>
      <c r="AT39">
        <f t="shared" si="46"/>
        <v>8.796428918838501</v>
      </c>
      <c r="AU39">
        <f t="shared" si="47"/>
        <v>1.1366277212363378</v>
      </c>
      <c r="AV39">
        <f t="shared" si="48"/>
        <v>9.2159304638429626E-2</v>
      </c>
      <c r="AW39">
        <f t="shared" si="49"/>
        <v>0.33179737105581081</v>
      </c>
      <c r="AX39">
        <f t="shared" si="50"/>
        <v>0.80483035018052695</v>
      </c>
      <c r="AY39">
        <f t="shared" si="51"/>
        <v>5.7869512408470325E-2</v>
      </c>
      <c r="AZ39">
        <f t="shared" si="52"/>
        <v>16.55376132543056</v>
      </c>
      <c r="BA39">
        <f t="shared" si="53"/>
        <v>0.5827910709727121</v>
      </c>
      <c r="BB39">
        <f t="shared" si="54"/>
        <v>26.740355882322941</v>
      </c>
      <c r="BC39">
        <f t="shared" si="55"/>
        <v>384.16835072247244</v>
      </c>
      <c r="BD39">
        <f t="shared" si="56"/>
        <v>6.2584221460677122E-3</v>
      </c>
    </row>
    <row r="40" spans="1:56" x14ac:dyDescent="0.25">
      <c r="A40" s="1">
        <v>21</v>
      </c>
      <c r="B40" s="1" t="s">
        <v>88</v>
      </c>
      <c r="C40" s="1">
        <v>1223.9999988377094</v>
      </c>
      <c r="D40" s="1">
        <v>0</v>
      </c>
      <c r="E40">
        <f t="shared" si="29"/>
        <v>8.9889451631102375</v>
      </c>
      <c r="F40">
        <f t="shared" si="30"/>
        <v>9.5174569254835445E-2</v>
      </c>
      <c r="G40">
        <f t="shared" si="31"/>
        <v>226.27121512071582</v>
      </c>
      <c r="H40">
        <f t="shared" si="32"/>
        <v>1.2592576946147593</v>
      </c>
      <c r="I40">
        <f t="shared" si="33"/>
        <v>0.98862906500314074</v>
      </c>
      <c r="J40">
        <f t="shared" si="34"/>
        <v>11.033080101013184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6.5664305686950684</v>
      </c>
      <c r="P40" s="1">
        <v>11.033080101013184</v>
      </c>
      <c r="Q40" s="1">
        <v>5.134335994720459</v>
      </c>
      <c r="R40" s="1">
        <v>399.7899169921875</v>
      </c>
      <c r="S40" s="1">
        <v>388.41555786132813</v>
      </c>
      <c r="T40" s="1">
        <v>3.0327568054199219</v>
      </c>
      <c r="U40" s="1">
        <v>4.5371007919311523</v>
      </c>
      <c r="V40" s="1">
        <v>22.716520309448242</v>
      </c>
      <c r="W40" s="1">
        <v>33.984638214111328</v>
      </c>
      <c r="X40" s="1">
        <v>499.96981811523437</v>
      </c>
      <c r="Y40" s="1">
        <v>1700.813232421875</v>
      </c>
      <c r="Z40" s="1">
        <v>6.6156296730041504</v>
      </c>
      <c r="AA40" s="1">
        <v>73.12371826171875</v>
      </c>
      <c r="AB40" s="1">
        <v>0.63332176208496094</v>
      </c>
      <c r="AC40" s="1">
        <v>3.8507640361785889E-2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0.83328303019205718</v>
      </c>
      <c r="AL40">
        <f t="shared" si="38"/>
        <v>1.2592576946147593E-3</v>
      </c>
      <c r="AM40">
        <f t="shared" si="39"/>
        <v>284.18308010101316</v>
      </c>
      <c r="AN40">
        <f t="shared" si="40"/>
        <v>279.71643056869505</v>
      </c>
      <c r="AO40">
        <f t="shared" si="41"/>
        <v>272.13011110491789</v>
      </c>
      <c r="AP40">
        <f t="shared" si="42"/>
        <v>2.0928718063837248</v>
      </c>
      <c r="AQ40">
        <f t="shared" si="43"/>
        <v>1.3203987450373353</v>
      </c>
      <c r="AR40">
        <f t="shared" si="44"/>
        <v>18.057051479678133</v>
      </c>
      <c r="AS40">
        <f t="shared" si="45"/>
        <v>13.519950687746981</v>
      </c>
      <c r="AT40">
        <f t="shared" si="46"/>
        <v>8.799755334854126</v>
      </c>
      <c r="AU40">
        <f t="shared" si="47"/>
        <v>1.1368833562774361</v>
      </c>
      <c r="AV40">
        <f t="shared" si="48"/>
        <v>9.2088484146059829E-2</v>
      </c>
      <c r="AW40">
        <f t="shared" si="49"/>
        <v>0.3317696800341946</v>
      </c>
      <c r="AX40">
        <f t="shared" si="50"/>
        <v>0.80511367624324148</v>
      </c>
      <c r="AY40">
        <f t="shared" si="51"/>
        <v>5.782483390393129E-2</v>
      </c>
      <c r="AZ40">
        <f t="shared" si="52"/>
        <v>16.545792585223978</v>
      </c>
      <c r="BA40">
        <f t="shared" si="53"/>
        <v>0.58254930973053098</v>
      </c>
      <c r="BB40">
        <f t="shared" si="54"/>
        <v>26.726513416991239</v>
      </c>
      <c r="BC40">
        <f t="shared" si="55"/>
        <v>384.14264383753414</v>
      </c>
      <c r="BD40">
        <f t="shared" si="56"/>
        <v>6.2540092166406434E-3</v>
      </c>
    </row>
    <row r="41" spans="1:56" x14ac:dyDescent="0.25">
      <c r="A41" s="1">
        <v>22</v>
      </c>
      <c r="B41" s="1" t="s">
        <v>89</v>
      </c>
      <c r="C41" s="1">
        <v>1224.4999988265336</v>
      </c>
      <c r="D41" s="1">
        <v>0</v>
      </c>
      <c r="E41">
        <f t="shared" si="29"/>
        <v>8.9685290495111563</v>
      </c>
      <c r="F41">
        <f t="shared" si="30"/>
        <v>9.5193935794327958E-2</v>
      </c>
      <c r="G41">
        <f t="shared" si="31"/>
        <v>226.67636339561003</v>
      </c>
      <c r="H41">
        <f t="shared" si="32"/>
        <v>1.2589884328365388</v>
      </c>
      <c r="I41">
        <f t="shared" si="33"/>
        <v>0.98822720638504402</v>
      </c>
      <c r="J41">
        <f t="shared" si="34"/>
        <v>11.028148651123047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6.5666713714599609</v>
      </c>
      <c r="P41" s="1">
        <v>11.028148651123047</v>
      </c>
      <c r="Q41" s="1">
        <v>5.1340360641479492</v>
      </c>
      <c r="R41" s="1">
        <v>399.78793334960937</v>
      </c>
      <c r="S41" s="1">
        <v>388.43887329101562</v>
      </c>
      <c r="T41" s="1">
        <v>3.032750129699707</v>
      </c>
      <c r="U41" s="1">
        <v>4.5366792678833008</v>
      </c>
      <c r="V41" s="1">
        <v>22.716117858886719</v>
      </c>
      <c r="W41" s="1">
        <v>33.980953216552734</v>
      </c>
      <c r="X41" s="1">
        <v>500.00100708007812</v>
      </c>
      <c r="Y41" s="1">
        <v>1700.7672119140625</v>
      </c>
      <c r="Z41" s="1">
        <v>6.7747068405151367</v>
      </c>
      <c r="AA41" s="1">
        <v>73.123786926269531</v>
      </c>
      <c r="AB41" s="1">
        <v>0.63332176208496094</v>
      </c>
      <c r="AC41" s="1">
        <v>3.8507640361785889E-2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0.83333501180013003</v>
      </c>
      <c r="AL41">
        <f t="shared" si="38"/>
        <v>1.2589884328365389E-3</v>
      </c>
      <c r="AM41">
        <f t="shared" si="39"/>
        <v>284.17814865112302</v>
      </c>
      <c r="AN41">
        <f t="shared" si="40"/>
        <v>279.71667137145994</v>
      </c>
      <c r="AO41">
        <f t="shared" si="41"/>
        <v>272.12274782383247</v>
      </c>
      <c r="AP41">
        <f t="shared" si="42"/>
        <v>2.0935551034586015</v>
      </c>
      <c r="AQ41">
        <f t="shared" si="43"/>
        <v>1.3199663745225669</v>
      </c>
      <c r="AR41">
        <f t="shared" si="44"/>
        <v>18.05112166651714</v>
      </c>
      <c r="AS41">
        <f t="shared" si="45"/>
        <v>13.51444239863384</v>
      </c>
      <c r="AT41">
        <f t="shared" si="46"/>
        <v>8.7974100112915039</v>
      </c>
      <c r="AU41">
        <f t="shared" si="47"/>
        <v>1.136703112913354</v>
      </c>
      <c r="AV41">
        <f t="shared" si="48"/>
        <v>9.2106614987870983E-2</v>
      </c>
      <c r="AW41">
        <f t="shared" si="49"/>
        <v>0.33173916813752291</v>
      </c>
      <c r="AX41">
        <f t="shared" si="50"/>
        <v>0.80496394477583111</v>
      </c>
      <c r="AY41">
        <f t="shared" si="51"/>
        <v>5.7836272072469025E-2</v>
      </c>
      <c r="AZ41">
        <f t="shared" si="52"/>
        <v>16.57543409816223</v>
      </c>
      <c r="BA41">
        <f t="shared" si="53"/>
        <v>0.5835573599395798</v>
      </c>
      <c r="BB41">
        <f t="shared" si="54"/>
        <v>26.733024591186428</v>
      </c>
      <c r="BC41">
        <f t="shared" si="55"/>
        <v>384.17566410983954</v>
      </c>
      <c r="BD41">
        <f t="shared" si="56"/>
        <v>6.2407885252930293E-3</v>
      </c>
    </row>
    <row r="42" spans="1:56" x14ac:dyDescent="0.25">
      <c r="A42" s="1">
        <v>23</v>
      </c>
      <c r="B42" s="1" t="s">
        <v>89</v>
      </c>
      <c r="C42" s="1">
        <v>1224.9999988153577</v>
      </c>
      <c r="D42" s="1">
        <v>0</v>
      </c>
      <c r="E42">
        <f t="shared" si="29"/>
        <v>8.9510013395239856</v>
      </c>
      <c r="F42">
        <f t="shared" si="30"/>
        <v>9.5302400739864165E-2</v>
      </c>
      <c r="G42">
        <f t="shared" si="31"/>
        <v>227.13832772224637</v>
      </c>
      <c r="H42">
        <f t="shared" si="32"/>
        <v>1.2599144919257093</v>
      </c>
      <c r="I42">
        <f t="shared" si="33"/>
        <v>0.98786512493348244</v>
      </c>
      <c r="J42">
        <f t="shared" si="34"/>
        <v>11.024728775024414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6.5669989585876465</v>
      </c>
      <c r="P42" s="1">
        <v>11.024728775024414</v>
      </c>
      <c r="Q42" s="1">
        <v>5.1331548690795898</v>
      </c>
      <c r="R42" s="1">
        <v>399.75772094726562</v>
      </c>
      <c r="S42" s="1">
        <v>388.42898559570312</v>
      </c>
      <c r="T42" s="1">
        <v>3.0324656963348389</v>
      </c>
      <c r="U42" s="1">
        <v>4.5375385284423828</v>
      </c>
      <c r="V42" s="1">
        <v>22.713438034057617</v>
      </c>
      <c r="W42" s="1">
        <v>33.986568450927734</v>
      </c>
      <c r="X42" s="1">
        <v>499.98812866210937</v>
      </c>
      <c r="Y42" s="1">
        <v>1700.803466796875</v>
      </c>
      <c r="Z42" s="1">
        <v>6.7079682350158691</v>
      </c>
      <c r="AA42" s="1">
        <v>73.123672485351563</v>
      </c>
      <c r="AB42" s="1">
        <v>0.63332176208496094</v>
      </c>
      <c r="AC42" s="1">
        <v>3.8507640361785889E-2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0.83331354777018218</v>
      </c>
      <c r="AL42">
        <f t="shared" si="38"/>
        <v>1.2599144919257092E-3</v>
      </c>
      <c r="AM42">
        <f t="shared" si="39"/>
        <v>284.17472877502439</v>
      </c>
      <c r="AN42">
        <f t="shared" si="40"/>
        <v>279.71699895858762</v>
      </c>
      <c r="AO42">
        <f t="shared" si="41"/>
        <v>272.12854860495281</v>
      </c>
      <c r="AP42">
        <f t="shared" si="42"/>
        <v>2.0935866959119824</v>
      </c>
      <c r="AQ42">
        <f t="shared" si="43"/>
        <v>1.3196666061769673</v>
      </c>
      <c r="AR42">
        <f t="shared" si="44"/>
        <v>18.047050446506613</v>
      </c>
      <c r="AS42">
        <f t="shared" si="45"/>
        <v>13.509511918064231</v>
      </c>
      <c r="AT42">
        <f t="shared" si="46"/>
        <v>8.7958638668060303</v>
      </c>
      <c r="AU42">
        <f t="shared" si="47"/>
        <v>1.1365843020279893</v>
      </c>
      <c r="AV42">
        <f t="shared" si="48"/>
        <v>9.2208154817804922E-2</v>
      </c>
      <c r="AW42">
        <f t="shared" si="49"/>
        <v>0.33180148124348491</v>
      </c>
      <c r="AX42">
        <f t="shared" si="50"/>
        <v>0.80478282078450447</v>
      </c>
      <c r="AY42">
        <f t="shared" si="51"/>
        <v>5.7900330695243439E-2</v>
      </c>
      <c r="AZ42">
        <f t="shared" si="52"/>
        <v>16.609188685231995</v>
      </c>
      <c r="BA42">
        <f t="shared" si="53"/>
        <v>0.58476152950815996</v>
      </c>
      <c r="BB42">
        <f t="shared" si="54"/>
        <v>26.746058371122682</v>
      </c>
      <c r="BC42">
        <f t="shared" si="55"/>
        <v>384.17410824840186</v>
      </c>
      <c r="BD42">
        <f t="shared" si="56"/>
        <v>6.2316538040119666E-3</v>
      </c>
    </row>
    <row r="43" spans="1:56" x14ac:dyDescent="0.25">
      <c r="A43" s="1">
        <v>24</v>
      </c>
      <c r="B43" s="1" t="s">
        <v>90</v>
      </c>
      <c r="C43" s="1">
        <v>1225.4999988041818</v>
      </c>
      <c r="D43" s="1">
        <v>0</v>
      </c>
      <c r="E43">
        <f t="shared" si="29"/>
        <v>8.9619152502694988</v>
      </c>
      <c r="F43">
        <f t="shared" si="30"/>
        <v>9.5406799756938096E-2</v>
      </c>
      <c r="G43">
        <f t="shared" si="31"/>
        <v>227.09784227845651</v>
      </c>
      <c r="H43">
        <f t="shared" si="32"/>
        <v>1.2604403932218762</v>
      </c>
      <c r="I43">
        <f t="shared" si="33"/>
        <v>0.98723283352387758</v>
      </c>
      <c r="J43">
        <f t="shared" si="34"/>
        <v>11.017630577087402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6.5674114227294922</v>
      </c>
      <c r="P43" s="1">
        <v>11.017630577087402</v>
      </c>
      <c r="Q43" s="1">
        <v>5.1334056854248047</v>
      </c>
      <c r="R43" s="1">
        <v>399.74917602539062</v>
      </c>
      <c r="S43" s="1">
        <v>388.4073486328125</v>
      </c>
      <c r="T43" s="1">
        <v>3.0320186614990234</v>
      </c>
      <c r="U43" s="1">
        <v>4.5376906394958496</v>
      </c>
      <c r="V43" s="1">
        <v>22.709390640258789</v>
      </c>
      <c r="W43" s="1">
        <v>33.986660003662109</v>
      </c>
      <c r="X43" s="1">
        <v>499.99771118164062</v>
      </c>
      <c r="Y43" s="1">
        <v>1700.7803955078125</v>
      </c>
      <c r="Z43" s="1">
        <v>6.7005834579467773</v>
      </c>
      <c r="AA43" s="1">
        <v>73.123489379882813</v>
      </c>
      <c r="AB43" s="1">
        <v>0.63332176208496094</v>
      </c>
      <c r="AC43" s="1">
        <v>3.8507640361785889E-2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0.83332951863606752</v>
      </c>
      <c r="AL43">
        <f t="shared" si="38"/>
        <v>1.2604403932218761E-3</v>
      </c>
      <c r="AM43">
        <f t="shared" si="39"/>
        <v>284.16763057708738</v>
      </c>
      <c r="AN43">
        <f t="shared" si="40"/>
        <v>279.71741142272947</v>
      </c>
      <c r="AO43">
        <f t="shared" si="41"/>
        <v>272.12485719878532</v>
      </c>
      <c r="AP43">
        <f t="shared" si="42"/>
        <v>2.0941749124161371</v>
      </c>
      <c r="AQ43">
        <f t="shared" si="43"/>
        <v>1.3190446068102459</v>
      </c>
      <c r="AR43">
        <f t="shared" si="44"/>
        <v>18.038589487403918</v>
      </c>
      <c r="AS43">
        <f t="shared" si="45"/>
        <v>13.500898847908068</v>
      </c>
      <c r="AT43">
        <f t="shared" si="46"/>
        <v>8.7925209999084473</v>
      </c>
      <c r="AU43">
        <f t="shared" si="47"/>
        <v>1.1363274624370352</v>
      </c>
      <c r="AV43">
        <f t="shared" si="48"/>
        <v>9.2305881227652875E-2</v>
      </c>
      <c r="AW43">
        <f t="shared" si="49"/>
        <v>0.33181177328636841</v>
      </c>
      <c r="AX43">
        <f t="shared" si="50"/>
        <v>0.80451568915066685</v>
      </c>
      <c r="AY43">
        <f t="shared" si="51"/>
        <v>5.796198416329832E-2</v>
      </c>
      <c r="AZ43">
        <f t="shared" si="52"/>
        <v>16.606186658043018</v>
      </c>
      <c r="BA43">
        <f t="shared" si="53"/>
        <v>0.58468987025564056</v>
      </c>
      <c r="BB43">
        <f t="shared" si="54"/>
        <v>26.761336780417967</v>
      </c>
      <c r="BC43">
        <f t="shared" si="55"/>
        <v>384.14728333504178</v>
      </c>
      <c r="BD43">
        <f t="shared" si="56"/>
        <v>6.2432520706088342E-3</v>
      </c>
    </row>
    <row r="44" spans="1:56" x14ac:dyDescent="0.25">
      <c r="A44" s="1">
        <v>25</v>
      </c>
      <c r="B44" s="1" t="s">
        <v>90</v>
      </c>
      <c r="C44" s="1">
        <v>1225.9999987930059</v>
      </c>
      <c r="D44" s="1">
        <v>0</v>
      </c>
      <c r="E44">
        <f t="shared" si="29"/>
        <v>8.9813694433540778</v>
      </c>
      <c r="F44">
        <f t="shared" si="30"/>
        <v>9.5476546690244135E-2</v>
      </c>
      <c r="G44">
        <f t="shared" si="31"/>
        <v>226.87126457749565</v>
      </c>
      <c r="H44">
        <f t="shared" si="32"/>
        <v>1.2602476995192053</v>
      </c>
      <c r="I44">
        <f t="shared" si="33"/>
        <v>0.98639340990972402</v>
      </c>
      <c r="J44">
        <f t="shared" si="34"/>
        <v>11.008235931396484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6.5676817893981934</v>
      </c>
      <c r="P44" s="1">
        <v>11.008235931396484</v>
      </c>
      <c r="Q44" s="1">
        <v>5.1352205276489258</v>
      </c>
      <c r="R44" s="1">
        <v>399.76278686523437</v>
      </c>
      <c r="S44" s="1">
        <v>388.39804077148437</v>
      </c>
      <c r="T44" s="1">
        <v>3.0325021743774414</v>
      </c>
      <c r="U44" s="1">
        <v>4.5379009246826172</v>
      </c>
      <c r="V44" s="1">
        <v>22.712667465209961</v>
      </c>
      <c r="W44" s="1">
        <v>33.987724304199219</v>
      </c>
      <c r="X44" s="1">
        <v>500.01190185546875</v>
      </c>
      <c r="Y44" s="1">
        <v>1700.7303466796875</v>
      </c>
      <c r="Z44" s="1">
        <v>6.7111616134643555</v>
      </c>
      <c r="AA44" s="1">
        <v>73.123756408691406</v>
      </c>
      <c r="AB44" s="1">
        <v>0.63332176208496094</v>
      </c>
      <c r="AC44" s="1">
        <v>3.8507640361785889E-2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0.83335316975911444</v>
      </c>
      <c r="AL44">
        <f t="shared" si="38"/>
        <v>1.2602476995192053E-3</v>
      </c>
      <c r="AM44">
        <f t="shared" si="39"/>
        <v>284.15823593139646</v>
      </c>
      <c r="AN44">
        <f t="shared" si="40"/>
        <v>279.71768178939817</v>
      </c>
      <c r="AO44">
        <f t="shared" si="41"/>
        <v>272.11684938646431</v>
      </c>
      <c r="AP44">
        <f t="shared" si="42"/>
        <v>2.0953572401582123</v>
      </c>
      <c r="AQ44">
        <f t="shared" si="43"/>
        <v>1.3182217717329912</v>
      </c>
      <c r="AR44">
        <f t="shared" si="44"/>
        <v>18.02727097833159</v>
      </c>
      <c r="AS44">
        <f t="shared" si="45"/>
        <v>13.489370053648972</v>
      </c>
      <c r="AT44">
        <f t="shared" si="46"/>
        <v>8.7879588603973389</v>
      </c>
      <c r="AU44">
        <f t="shared" si="47"/>
        <v>1.1359770260932514</v>
      </c>
      <c r="AV44">
        <f t="shared" si="48"/>
        <v>9.2371166449846998E-2</v>
      </c>
      <c r="AW44">
        <f t="shared" si="49"/>
        <v>0.33182836182326719</v>
      </c>
      <c r="AX44">
        <f t="shared" si="50"/>
        <v>0.80414866426998421</v>
      </c>
      <c r="AY44">
        <f t="shared" si="51"/>
        <v>5.8003171532548456E-2</v>
      </c>
      <c r="AZ44">
        <f t="shared" si="52"/>
        <v>16.58967908709657</v>
      </c>
      <c r="BA44">
        <f t="shared" si="53"/>
        <v>0.58412051751562855</v>
      </c>
      <c r="BB44">
        <f t="shared" si="54"/>
        <v>26.780084408016378</v>
      </c>
      <c r="BC44">
        <f t="shared" si="55"/>
        <v>384.12872788203919</v>
      </c>
      <c r="BD44">
        <f t="shared" si="56"/>
        <v>6.2614903373345802E-3</v>
      </c>
    </row>
    <row r="45" spans="1:56" x14ac:dyDescent="0.25">
      <c r="A45" s="1">
        <v>26</v>
      </c>
      <c r="B45" s="1" t="s">
        <v>91</v>
      </c>
      <c r="C45" s="1">
        <v>1226.4999987818301</v>
      </c>
      <c r="D45" s="1">
        <v>0</v>
      </c>
      <c r="E45">
        <f t="shared" si="29"/>
        <v>8.958010604001208</v>
      </c>
      <c r="F45">
        <f t="shared" si="30"/>
        <v>9.5561161361459535E-2</v>
      </c>
      <c r="G45">
        <f t="shared" si="31"/>
        <v>227.44816037831779</v>
      </c>
      <c r="H45">
        <f t="shared" si="32"/>
        <v>1.2601248367343567</v>
      </c>
      <c r="I45">
        <f t="shared" si="33"/>
        <v>0.98545593955419886</v>
      </c>
      <c r="J45">
        <f t="shared" si="34"/>
        <v>10.997591972351074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6.5675315856933594</v>
      </c>
      <c r="P45" s="1">
        <v>10.997591972351074</v>
      </c>
      <c r="Q45" s="1">
        <v>5.1348237991333008</v>
      </c>
      <c r="R45" s="1">
        <v>399.7762451171875</v>
      </c>
      <c r="S45" s="1">
        <v>388.43960571289062</v>
      </c>
      <c r="T45" s="1">
        <v>3.0327510833740234</v>
      </c>
      <c r="U45" s="1">
        <v>4.537992000579834</v>
      </c>
      <c r="V45" s="1">
        <v>22.71470832824707</v>
      </c>
      <c r="W45" s="1">
        <v>33.988666534423828</v>
      </c>
      <c r="X45" s="1">
        <v>500.01553344726562</v>
      </c>
      <c r="Y45" s="1">
        <v>1700.70849609375</v>
      </c>
      <c r="Z45" s="1">
        <v>6.7917294502258301</v>
      </c>
      <c r="AA45" s="1">
        <v>73.123558044433594</v>
      </c>
      <c r="AB45" s="1">
        <v>0.63332176208496094</v>
      </c>
      <c r="AC45" s="1">
        <v>3.8507640361785889E-2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0.83335922241210914</v>
      </c>
      <c r="AL45">
        <f t="shared" si="38"/>
        <v>1.2601248367343568E-3</v>
      </c>
      <c r="AM45">
        <f t="shared" si="39"/>
        <v>284.14759197235105</v>
      </c>
      <c r="AN45">
        <f t="shared" si="40"/>
        <v>279.71753158569334</v>
      </c>
      <c r="AO45">
        <f t="shared" si="41"/>
        <v>272.11335329279245</v>
      </c>
      <c r="AP45">
        <f t="shared" si="42"/>
        <v>2.0966612363483939</v>
      </c>
      <c r="AQ45">
        <f t="shared" si="43"/>
        <v>1.3172900610137737</v>
      </c>
      <c r="AR45">
        <f t="shared" si="44"/>
        <v>18.014578286977248</v>
      </c>
      <c r="AS45">
        <f t="shared" si="45"/>
        <v>13.476586286397414</v>
      </c>
      <c r="AT45">
        <f t="shared" si="46"/>
        <v>8.7825617790222168</v>
      </c>
      <c r="AU45">
        <f t="shared" si="47"/>
        <v>1.1355625775209983</v>
      </c>
      <c r="AV45">
        <f t="shared" si="48"/>
        <v>9.245036415610286E-2</v>
      </c>
      <c r="AW45">
        <f t="shared" si="49"/>
        <v>0.3318341214595748</v>
      </c>
      <c r="AX45">
        <f t="shared" si="50"/>
        <v>0.80372845606142351</v>
      </c>
      <c r="AY45">
        <f t="shared" si="51"/>
        <v>5.8053136425506295E-2</v>
      </c>
      <c r="AZ45">
        <f t="shared" si="52"/>
        <v>16.631818757523561</v>
      </c>
      <c r="BA45">
        <f t="shared" si="53"/>
        <v>0.58554317590990634</v>
      </c>
      <c r="BB45">
        <f t="shared" si="54"/>
        <v>26.800510473179571</v>
      </c>
      <c r="BC45">
        <f t="shared" si="55"/>
        <v>384.18139649695098</v>
      </c>
      <c r="BD45">
        <f t="shared" si="56"/>
        <v>6.2491119872144403E-3</v>
      </c>
    </row>
    <row r="46" spans="1:56" x14ac:dyDescent="0.25">
      <c r="A46" s="1">
        <v>27</v>
      </c>
      <c r="B46" s="1" t="s">
        <v>91</v>
      </c>
      <c r="C46" s="1">
        <v>1226.9999987706542</v>
      </c>
      <c r="D46" s="1">
        <v>0</v>
      </c>
      <c r="E46">
        <f t="shared" si="29"/>
        <v>8.959956147603954</v>
      </c>
      <c r="F46">
        <f t="shared" si="30"/>
        <v>9.5597821397057373E-2</v>
      </c>
      <c r="G46">
        <f t="shared" si="31"/>
        <v>227.46915916004423</v>
      </c>
      <c r="H46">
        <f t="shared" si="32"/>
        <v>1.2602839467428906</v>
      </c>
      <c r="I46">
        <f t="shared" si="33"/>
        <v>0.98521580971974165</v>
      </c>
      <c r="J46">
        <f t="shared" si="34"/>
        <v>10.995392799377441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6.5679607391357422</v>
      </c>
      <c r="P46" s="1">
        <v>10.995392799377441</v>
      </c>
      <c r="Q46" s="1">
        <v>5.1353492736816406</v>
      </c>
      <c r="R46" s="1">
        <v>399.77420043945312</v>
      </c>
      <c r="S46" s="1">
        <v>388.43511962890625</v>
      </c>
      <c r="T46" s="1">
        <v>3.0332086086273193</v>
      </c>
      <c r="U46" s="1">
        <v>4.5386438369750977</v>
      </c>
      <c r="V46" s="1">
        <v>22.717466354370117</v>
      </c>
      <c r="W46" s="1">
        <v>33.992546081542969</v>
      </c>
      <c r="X46" s="1">
        <v>500.0137939453125</v>
      </c>
      <c r="Y46" s="1">
        <v>1700.7283935546875</v>
      </c>
      <c r="Z46" s="1">
        <v>6.7536931037902832</v>
      </c>
      <c r="AA46" s="1">
        <v>73.123565673828125</v>
      </c>
      <c r="AB46" s="1">
        <v>0.63332176208496094</v>
      </c>
      <c r="AC46" s="1">
        <v>3.8507640361785889E-2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0.83335632324218745</v>
      </c>
      <c r="AL46">
        <f t="shared" si="38"/>
        <v>1.2602839467428905E-3</v>
      </c>
      <c r="AM46">
        <f t="shared" si="39"/>
        <v>284.14539279937742</v>
      </c>
      <c r="AN46">
        <f t="shared" si="40"/>
        <v>279.71796073913572</v>
      </c>
      <c r="AO46">
        <f t="shared" si="41"/>
        <v>272.11653688647129</v>
      </c>
      <c r="AP46">
        <f t="shared" si="42"/>
        <v>2.0969319682348386</v>
      </c>
      <c r="AQ46">
        <f t="shared" si="43"/>
        <v>1.3170976304029054</v>
      </c>
      <c r="AR46">
        <f t="shared" si="44"/>
        <v>18.011944826075567</v>
      </c>
      <c r="AS46">
        <f t="shared" si="45"/>
        <v>13.473300989100469</v>
      </c>
      <c r="AT46">
        <f t="shared" si="46"/>
        <v>8.7816767692565918</v>
      </c>
      <c r="AU46">
        <f t="shared" si="47"/>
        <v>1.1354946292462673</v>
      </c>
      <c r="AV46">
        <f t="shared" si="48"/>
        <v>9.2484675827409157E-2</v>
      </c>
      <c r="AW46">
        <f t="shared" si="49"/>
        <v>0.3318818206831638</v>
      </c>
      <c r="AX46">
        <f t="shared" si="50"/>
        <v>0.80361280856310358</v>
      </c>
      <c r="AY46">
        <f t="shared" si="51"/>
        <v>5.8074783376677153E-2</v>
      </c>
      <c r="AZ46">
        <f t="shared" si="52"/>
        <v>16.633355998609957</v>
      </c>
      <c r="BA46">
        <f t="shared" si="53"/>
        <v>0.58560399836492183</v>
      </c>
      <c r="BB46">
        <f t="shared" si="54"/>
        <v>26.808642666634086</v>
      </c>
      <c r="BC46">
        <f t="shared" si="55"/>
        <v>384.1759855947156</v>
      </c>
      <c r="BD46">
        <f t="shared" si="56"/>
        <v>6.2524538668907838E-3</v>
      </c>
    </row>
    <row r="47" spans="1:56" x14ac:dyDescent="0.25">
      <c r="A47" s="1">
        <v>28</v>
      </c>
      <c r="B47" s="1" t="s">
        <v>92</v>
      </c>
      <c r="C47" s="1">
        <v>1227.4999987594783</v>
      </c>
      <c r="D47" s="1">
        <v>0</v>
      </c>
      <c r="E47">
        <f t="shared" si="29"/>
        <v>8.9892954300206753</v>
      </c>
      <c r="F47">
        <f t="shared" si="30"/>
        <v>9.5643473333841586E-2</v>
      </c>
      <c r="G47">
        <f t="shared" si="31"/>
        <v>227.04650361884507</v>
      </c>
      <c r="H47">
        <f t="shared" si="32"/>
        <v>1.259680428918877</v>
      </c>
      <c r="I47">
        <f t="shared" si="33"/>
        <v>0.98429821768355197</v>
      </c>
      <c r="J47">
        <f t="shared" si="34"/>
        <v>10.984830856323242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6.5681915283203125</v>
      </c>
      <c r="P47" s="1">
        <v>10.984830856323242</v>
      </c>
      <c r="Q47" s="1">
        <v>5.1356086730957031</v>
      </c>
      <c r="R47" s="1">
        <v>399.80892944335937</v>
      </c>
      <c r="S47" s="1">
        <v>388.43496704101562</v>
      </c>
      <c r="T47" s="1">
        <v>3.0338377952575684</v>
      </c>
      <c r="U47" s="1">
        <v>4.5385465621948242</v>
      </c>
      <c r="V47" s="1">
        <v>22.72187614440918</v>
      </c>
      <c r="W47" s="1">
        <v>33.991367340087891</v>
      </c>
      <c r="X47" s="1">
        <v>500.01568603515625</v>
      </c>
      <c r="Y47" s="1">
        <v>1700.6866455078125</v>
      </c>
      <c r="Z47" s="1">
        <v>6.7335586547851563</v>
      </c>
      <c r="AA47" s="1">
        <v>73.123756408691406</v>
      </c>
      <c r="AB47" s="1">
        <v>0.63332176208496094</v>
      </c>
      <c r="AC47" s="1">
        <v>3.8507640361785889E-2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0.83335947672526034</v>
      </c>
      <c r="AL47">
        <f t="shared" si="38"/>
        <v>1.259680428918877E-3</v>
      </c>
      <c r="AM47">
        <f t="shared" si="39"/>
        <v>284.13483085632322</v>
      </c>
      <c r="AN47">
        <f t="shared" si="40"/>
        <v>279.71819152832029</v>
      </c>
      <c r="AO47">
        <f t="shared" si="41"/>
        <v>272.1098571991206</v>
      </c>
      <c r="AP47">
        <f t="shared" si="42"/>
        <v>2.0984865504358448</v>
      </c>
      <c r="AQ47">
        <f t="shared" si="43"/>
        <v>1.3161737909469902</v>
      </c>
      <c r="AR47">
        <f t="shared" si="44"/>
        <v>17.999263927181829</v>
      </c>
      <c r="AS47">
        <f t="shared" si="45"/>
        <v>13.460717364987005</v>
      </c>
      <c r="AT47">
        <f t="shared" si="46"/>
        <v>8.7765111923217773</v>
      </c>
      <c r="AU47">
        <f t="shared" si="47"/>
        <v>1.1350981039556176</v>
      </c>
      <c r="AV47">
        <f t="shared" si="48"/>
        <v>9.2527402199712117E-2</v>
      </c>
      <c r="AW47">
        <f t="shared" si="49"/>
        <v>0.33187557326343814</v>
      </c>
      <c r="AX47">
        <f t="shared" si="50"/>
        <v>0.80322253069217942</v>
      </c>
      <c r="AY47">
        <f t="shared" si="51"/>
        <v>5.8101739199090376E-2</v>
      </c>
      <c r="AZ47">
        <f t="shared" si="52"/>
        <v>16.602493224069498</v>
      </c>
      <c r="BA47">
        <f t="shared" si="53"/>
        <v>0.58451612981297529</v>
      </c>
      <c r="BB47">
        <f t="shared" si="54"/>
        <v>26.827094930783812</v>
      </c>
      <c r="BC47">
        <f t="shared" si="55"/>
        <v>384.16188651710769</v>
      </c>
      <c r="BD47">
        <f t="shared" si="56"/>
        <v>6.2774754686989601E-3</v>
      </c>
    </row>
    <row r="48" spans="1:56" x14ac:dyDescent="0.25">
      <c r="A48" s="1">
        <v>29</v>
      </c>
      <c r="B48" s="1" t="s">
        <v>92</v>
      </c>
      <c r="C48" s="1">
        <v>1227.9999987483025</v>
      </c>
      <c r="D48" s="1">
        <v>0</v>
      </c>
      <c r="E48">
        <f t="shared" si="29"/>
        <v>8.9783020967869014</v>
      </c>
      <c r="F48">
        <f t="shared" si="30"/>
        <v>9.5660554708278042E-2</v>
      </c>
      <c r="G48">
        <f t="shared" si="31"/>
        <v>227.28867109232695</v>
      </c>
      <c r="H48">
        <f t="shared" si="32"/>
        <v>1.2598711818793431</v>
      </c>
      <c r="I48">
        <f t="shared" si="33"/>
        <v>0.98427681545520573</v>
      </c>
      <c r="J48">
        <f t="shared" si="34"/>
        <v>10.985128402709961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6.5681982040405273</v>
      </c>
      <c r="P48" s="1">
        <v>10.985128402709961</v>
      </c>
      <c r="Q48" s="1">
        <v>5.136174201965332</v>
      </c>
      <c r="R48" s="1">
        <v>399.82421875</v>
      </c>
      <c r="S48" s="1">
        <v>388.46389770507812</v>
      </c>
      <c r="T48" s="1">
        <v>3.0343360900878906</v>
      </c>
      <c r="U48" s="1">
        <v>4.5391945838928223</v>
      </c>
      <c r="V48" s="1">
        <v>22.72559928894043</v>
      </c>
      <c r="W48" s="1">
        <v>33.996208190917969</v>
      </c>
      <c r="X48" s="1">
        <v>500.04132080078125</v>
      </c>
      <c r="Y48" s="1">
        <v>1700.6546630859375</v>
      </c>
      <c r="Z48" s="1">
        <v>6.8565011024475098</v>
      </c>
      <c r="AA48" s="1">
        <v>73.123764038085937</v>
      </c>
      <c r="AB48" s="1">
        <v>0.63332176208496094</v>
      </c>
      <c r="AC48" s="1">
        <v>3.8507640361785889E-2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0.83340220133463527</v>
      </c>
      <c r="AL48">
        <f t="shared" si="38"/>
        <v>1.259871181879343E-3</v>
      </c>
      <c r="AM48">
        <f t="shared" si="39"/>
        <v>284.13512840270994</v>
      </c>
      <c r="AN48">
        <f t="shared" si="40"/>
        <v>279.7181982040405</v>
      </c>
      <c r="AO48">
        <f t="shared" si="41"/>
        <v>272.10474001173498</v>
      </c>
      <c r="AP48">
        <f t="shared" si="42"/>
        <v>2.0982877784519829</v>
      </c>
      <c r="AQ48">
        <f t="shared" si="43"/>
        <v>1.3161998091307421</v>
      </c>
      <c r="AR48">
        <f t="shared" si="44"/>
        <v>17.999617859458244</v>
      </c>
      <c r="AS48">
        <f t="shared" si="45"/>
        <v>13.460423275565422</v>
      </c>
      <c r="AT48">
        <f t="shared" si="46"/>
        <v>8.7766633033752441</v>
      </c>
      <c r="AU48">
        <f t="shared" si="47"/>
        <v>1.1351097787149917</v>
      </c>
      <c r="AV48">
        <f t="shared" si="48"/>
        <v>9.2543388587565514E-2</v>
      </c>
      <c r="AW48">
        <f t="shared" si="49"/>
        <v>0.3319229936755364</v>
      </c>
      <c r="AX48">
        <f t="shared" si="50"/>
        <v>0.8031867850394554</v>
      </c>
      <c r="AY48">
        <f t="shared" si="51"/>
        <v>5.811182494930596E-2</v>
      </c>
      <c r="AZ48">
        <f t="shared" si="52"/>
        <v>16.620203153485441</v>
      </c>
      <c r="BA48">
        <f t="shared" si="53"/>
        <v>0.5850959958829548</v>
      </c>
      <c r="BB48">
        <f t="shared" si="54"/>
        <v>26.830521072229875</v>
      </c>
      <c r="BC48">
        <f t="shared" si="55"/>
        <v>384.19604288528683</v>
      </c>
      <c r="BD48">
        <f t="shared" si="56"/>
        <v>6.2700417680411208E-3</v>
      </c>
    </row>
    <row r="49" spans="1:108" x14ac:dyDescent="0.25">
      <c r="A49" s="1">
        <v>30</v>
      </c>
      <c r="B49" s="1" t="s">
        <v>93</v>
      </c>
      <c r="C49" s="1">
        <v>1228.4999987371266</v>
      </c>
      <c r="D49" s="1">
        <v>0</v>
      </c>
      <c r="E49">
        <f t="shared" si="29"/>
        <v>8.9782805813144222</v>
      </c>
      <c r="F49">
        <f t="shared" si="30"/>
        <v>9.5638079629030329E-2</v>
      </c>
      <c r="G49">
        <f t="shared" si="31"/>
        <v>227.2450347479743</v>
      </c>
      <c r="H49">
        <f t="shared" si="32"/>
        <v>1.2603891782528052</v>
      </c>
      <c r="I49">
        <f t="shared" si="33"/>
        <v>0.98490170549240574</v>
      </c>
      <c r="J49">
        <f t="shared" si="34"/>
        <v>10.993078231811523</v>
      </c>
      <c r="K49" s="1">
        <v>6</v>
      </c>
      <c r="L49">
        <f t="shared" si="35"/>
        <v>1.4200000166893005</v>
      </c>
      <c r="M49" s="1">
        <v>1</v>
      </c>
      <c r="N49">
        <f t="shared" si="36"/>
        <v>2.8400000333786011</v>
      </c>
      <c r="O49" s="1">
        <v>6.5690903663635254</v>
      </c>
      <c r="P49" s="1">
        <v>10.993078231811523</v>
      </c>
      <c r="Q49" s="1">
        <v>5.1365180015563965</v>
      </c>
      <c r="R49" s="1">
        <v>399.81954956054687</v>
      </c>
      <c r="S49" s="1">
        <v>388.45892333984375</v>
      </c>
      <c r="T49" s="1">
        <v>3.0346620082855225</v>
      </c>
      <c r="U49" s="1">
        <v>4.5401506423950195</v>
      </c>
      <c r="V49" s="1">
        <v>22.726680755615234</v>
      </c>
      <c r="W49" s="1">
        <v>34.001335144042969</v>
      </c>
      <c r="X49" s="1">
        <v>500.03704833984375</v>
      </c>
      <c r="Y49" s="1">
        <v>1700.652099609375</v>
      </c>
      <c r="Z49" s="1">
        <v>6.7239694595336914</v>
      </c>
      <c r="AA49" s="1">
        <v>73.123878479003906</v>
      </c>
      <c r="AB49" s="1">
        <v>0.63332176208496094</v>
      </c>
      <c r="AC49" s="1">
        <v>3.8507640361785889E-2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0.8333950805664061</v>
      </c>
      <c r="AL49">
        <f t="shared" si="38"/>
        <v>1.2603891782528051E-3</v>
      </c>
      <c r="AM49">
        <f t="shared" si="39"/>
        <v>284.1430782318115</v>
      </c>
      <c r="AN49">
        <f t="shared" si="40"/>
        <v>279.7190903663635</v>
      </c>
      <c r="AO49">
        <f t="shared" si="41"/>
        <v>272.10432985549414</v>
      </c>
      <c r="AP49">
        <f t="shared" si="42"/>
        <v>2.0971394386627873</v>
      </c>
      <c r="AQ49">
        <f t="shared" si="43"/>
        <v>1.3168951293432707</v>
      </c>
      <c r="AR49">
        <f t="shared" si="44"/>
        <v>18.009098487867973</v>
      </c>
      <c r="AS49">
        <f t="shared" si="45"/>
        <v>13.468947845472954</v>
      </c>
      <c r="AT49">
        <f t="shared" si="46"/>
        <v>8.7810842990875244</v>
      </c>
      <c r="AU49">
        <f t="shared" si="47"/>
        <v>1.1354491432473932</v>
      </c>
      <c r="AV49">
        <f t="shared" si="48"/>
        <v>9.2522354214988139E-2</v>
      </c>
      <c r="AW49">
        <f t="shared" si="49"/>
        <v>0.33199342385086494</v>
      </c>
      <c r="AX49">
        <f t="shared" si="50"/>
        <v>0.80345571939652827</v>
      </c>
      <c r="AY49">
        <f t="shared" si="51"/>
        <v>5.8098554448474782E-2</v>
      </c>
      <c r="AZ49">
        <f t="shared" si="52"/>
        <v>16.617038305867894</v>
      </c>
      <c r="BA49">
        <f t="shared" si="53"/>
        <v>0.58499115632148502</v>
      </c>
      <c r="BB49">
        <f t="shared" si="54"/>
        <v>26.821779326895289</v>
      </c>
      <c r="BC49">
        <f t="shared" si="55"/>
        <v>384.1910787474776</v>
      </c>
      <c r="BD49">
        <f t="shared" si="56"/>
        <v>6.2680648720957743E-3</v>
      </c>
      <c r="BE49">
        <f>AVERAGE(E35:E49)</f>
        <v>8.9787865107043086</v>
      </c>
      <c r="BF49">
        <f t="shared" ref="BF49" si="57">AVERAGE(F35:F49)</f>
        <v>9.5433917211386901E-2</v>
      </c>
      <c r="BG49">
        <f t="shared" ref="BG49" si="58">AVERAGE(G35:G49)</f>
        <v>226.88203231676638</v>
      </c>
      <c r="BH49">
        <f t="shared" ref="BH49" si="59">AVERAGE(H35:H49)</f>
        <v>1.2597605076996605</v>
      </c>
      <c r="BI49">
        <f t="shared" ref="BI49" si="60">AVERAGE(I35:I49)</f>
        <v>0.98643996629778519</v>
      </c>
      <c r="BJ49">
        <f t="shared" ref="BJ49" si="61">AVERAGE(J35:J49)</f>
        <v>11.008785184224447</v>
      </c>
      <c r="BK49">
        <f t="shared" ref="BK49" si="62">AVERAGE(K35:K49)</f>
        <v>6</v>
      </c>
      <c r="BL49">
        <f t="shared" ref="BL49" si="63">AVERAGE(L35:L49)</f>
        <v>1.4200000166893005</v>
      </c>
      <c r="BM49">
        <f t="shared" ref="BM49" si="64">AVERAGE(M35:M49)</f>
        <v>1</v>
      </c>
      <c r="BN49">
        <f t="shared" ref="BN49" si="65">AVERAGE(N35:N49)</f>
        <v>2.8400000333786011</v>
      </c>
      <c r="BO49">
        <f t="shared" ref="BO49" si="66">AVERAGE(O35:O49)</f>
        <v>6.5669310569763182</v>
      </c>
      <c r="BP49">
        <f t="shared" ref="BP49" si="67">AVERAGE(P35:P49)</f>
        <v>11.008785184224447</v>
      </c>
      <c r="BQ49">
        <f t="shared" ref="BQ49" si="68">AVERAGE(Q35:Q49)</f>
        <v>5.1347179412841797</v>
      </c>
      <c r="BR49">
        <f t="shared" ref="BR49" si="69">AVERAGE(R35:R49)</f>
        <v>399.7945617675781</v>
      </c>
      <c r="BS49">
        <f t="shared" ref="BS49" si="70">AVERAGE(S35:S49)</f>
        <v>388.43276163736977</v>
      </c>
      <c r="BT49">
        <f t="shared" ref="BT49" si="71">AVERAGE(T35:T49)</f>
        <v>3.0330701033274332</v>
      </c>
      <c r="BU49">
        <f t="shared" ref="BU49" si="72">AVERAGE(U35:U49)</f>
        <v>4.5379302342732748</v>
      </c>
      <c r="BV49">
        <f t="shared" ref="BV49" si="73">AVERAGE(V35:V49)</f>
        <v>22.718095525105795</v>
      </c>
      <c r="BW49">
        <f t="shared" ref="BW49" si="74">AVERAGE(W35:W49)</f>
        <v>33.989696502685547</v>
      </c>
      <c r="BX49">
        <f t="shared" ref="BX49" si="75">AVERAGE(X35:X49)</f>
        <v>499.99748128255209</v>
      </c>
      <c r="BY49">
        <f t="shared" ref="BY49" si="76">AVERAGE(Y35:Y49)</f>
        <v>1700.7359619140625</v>
      </c>
      <c r="BZ49">
        <f t="shared" ref="BZ49" si="77">AVERAGE(Z35:Z49)</f>
        <v>6.717756621042887</v>
      </c>
      <c r="CA49">
        <f t="shared" ref="CA49" si="78">AVERAGE(AA35:AA49)</f>
        <v>73.123749796549475</v>
      </c>
      <c r="CB49">
        <f t="shared" ref="CB49" si="79">AVERAGE(AB35:AB49)</f>
        <v>0.63332176208496094</v>
      </c>
      <c r="CC49">
        <f t="shared" ref="CC49" si="80">AVERAGE(AC35:AC49)</f>
        <v>3.8507640361785889E-2</v>
      </c>
      <c r="CD49">
        <f t="shared" ref="CD49" si="81">AVERAGE(AD35:AD49)</f>
        <v>1</v>
      </c>
      <c r="CE49">
        <f t="shared" ref="CE49" si="82">AVERAGE(AE35:AE49)</f>
        <v>-0.21956524252891541</v>
      </c>
      <c r="CF49">
        <f t="shared" ref="CF49" si="83">AVERAGE(AF35:AF49)</f>
        <v>2.737391471862793</v>
      </c>
      <c r="CG49">
        <f t="shared" ref="CG49" si="84">AVERAGE(AG35:AG49)</f>
        <v>1</v>
      </c>
      <c r="CH49">
        <f t="shared" ref="CH49" si="85">AVERAGE(AH35:AH49)</f>
        <v>0</v>
      </c>
      <c r="CI49">
        <f t="shared" ref="CI49" si="86">AVERAGE(AI35:AI49)</f>
        <v>0.15999999642372131</v>
      </c>
      <c r="CJ49">
        <f t="shared" ref="CJ49" si="87">AVERAGE(AJ35:AJ49)</f>
        <v>111115</v>
      </c>
      <c r="CK49">
        <f t="shared" ref="CK49" si="88">AVERAGE(AK35:AK49)</f>
        <v>0.83332913547092013</v>
      </c>
      <c r="CL49">
        <f t="shared" ref="CL49" si="89">AVERAGE(AL35:AL49)</f>
        <v>1.2597605076996607E-3</v>
      </c>
      <c r="CM49">
        <f t="shared" ref="CM49" si="90">AVERAGE(AM35:AM49)</f>
        <v>284.15878518422448</v>
      </c>
      <c r="CN49">
        <f t="shared" ref="CN49" si="91">AVERAGE(AN35:AN49)</f>
        <v>279.71693105697636</v>
      </c>
      <c r="CO49">
        <f t="shared" ref="CO49" si="92">AVERAGE(AO35:AO49)</f>
        <v>272.11774782394423</v>
      </c>
      <c r="CP49">
        <f t="shared" ref="CP49" si="93">AVERAGE(AP35:AP49)</f>
        <v>2.0954748091298461</v>
      </c>
      <c r="CQ49">
        <f t="shared" ref="CQ49" si="94">AVERAGE(AQ35:AQ49)</f>
        <v>1.3182704413423108</v>
      </c>
      <c r="CR49">
        <f t="shared" ref="CR49" si="95">AVERAGE(AR35:AR49)</f>
        <v>18.027938193052307</v>
      </c>
      <c r="CS49">
        <f t="shared" ref="CS49" si="96">AVERAGE(AS35:AS49)</f>
        <v>13.490007958779033</v>
      </c>
      <c r="CT49">
        <f t="shared" ref="CT49" si="97">AVERAGE(AT35:AT49)</f>
        <v>8.787858120600383</v>
      </c>
      <c r="CU49">
        <f t="shared" ref="CU49" si="98">AVERAGE(AU35:AU49)</f>
        <v>1.1359694068475119</v>
      </c>
      <c r="CV49">
        <f t="shared" ref="CV49" si="99">AVERAGE(AV35:AV49)</f>
        <v>9.2331256566724543E-2</v>
      </c>
      <c r="CW49">
        <f t="shared" ref="CW49" si="100">AVERAGE(AW35:AW49)</f>
        <v>0.33183047504452595</v>
      </c>
      <c r="CX49">
        <f t="shared" ref="CX49" si="101">AVERAGE(AX35:AX49)</f>
        <v>0.80413893180298601</v>
      </c>
      <c r="CY49">
        <f t="shared" ref="CY49" si="102">AVERAGE(AY35:AY49)</f>
        <v>5.7977993699324888E-2</v>
      </c>
      <c r="CZ49">
        <f t="shared" ref="CZ49" si="103">AVERAGE(AZ35:AZ49)</f>
        <v>16.590464940924068</v>
      </c>
      <c r="DA49">
        <f t="shared" ref="DA49" si="104">AVERAGE(BA35:BA49)</f>
        <v>0.58409601493052132</v>
      </c>
      <c r="DB49">
        <f t="shared" ref="DB49" si="105">AVERAGE(BB35:BB49)</f>
        <v>26.778268796248234</v>
      </c>
      <c r="DC49">
        <f t="shared" ref="DC49" si="106">AVERAGE(BC35:BC49)</f>
        <v>384.16467655040213</v>
      </c>
      <c r="DD49">
        <f t="shared" ref="DD49" si="107">AVERAGE(BD35:BD49)</f>
        <v>6.258679298944826E-3</v>
      </c>
    </row>
    <row r="50" spans="1:108" x14ac:dyDescent="0.25">
      <c r="A50" s="1" t="s">
        <v>9</v>
      </c>
      <c r="B50" s="1" t="s">
        <v>94</v>
      </c>
    </row>
    <row r="51" spans="1:108" x14ac:dyDescent="0.25">
      <c r="A51" s="1" t="s">
        <v>9</v>
      </c>
      <c r="B51" s="1" t="s">
        <v>95</v>
      </c>
    </row>
    <row r="52" spans="1:108" x14ac:dyDescent="0.25">
      <c r="A52" s="1">
        <v>31</v>
      </c>
      <c r="B52" s="1" t="s">
        <v>96</v>
      </c>
      <c r="C52" s="1">
        <v>1451.0000003352761</v>
      </c>
      <c r="D52" s="1">
        <v>0</v>
      </c>
      <c r="E52">
        <f t="shared" ref="E52:E66" si="108">(R52-S52*(1000-T52)/(1000-U52))*AK52</f>
        <v>9.1741976778760623</v>
      </c>
      <c r="F52">
        <f t="shared" ref="F52:F66" si="109">IF(AV52&lt;&gt;0,1/(1/AV52-1/N52),0)</f>
        <v>9.9326736194026211E-2</v>
      </c>
      <c r="G52">
        <f t="shared" ref="G52:G66" si="110">((AY52-AL52/2)*S52-E52)/(AY52+AL52/2)</f>
        <v>229.22596627337487</v>
      </c>
      <c r="H52">
        <f t="shared" ref="H52:H66" si="111">AL52*1000</f>
        <v>1.4326759848399411</v>
      </c>
      <c r="I52">
        <f t="shared" ref="I52:I66" si="112">(AQ52-AW52)</f>
        <v>1.076572746244024</v>
      </c>
      <c r="J52">
        <f t="shared" ref="J52:J66" si="113">(P52+AP52*D52)</f>
        <v>13.392465591430664</v>
      </c>
      <c r="K52" s="1">
        <v>6</v>
      </c>
      <c r="L52">
        <f t="shared" ref="L52:L66" si="114">(K52*AE52+AF52)</f>
        <v>1.4200000166893005</v>
      </c>
      <c r="M52" s="1">
        <v>1</v>
      </c>
      <c r="N52">
        <f t="shared" ref="N52:N66" si="115">L52*(M52+1)*(M52+1)/(M52*M52+1)</f>
        <v>2.8400000333786011</v>
      </c>
      <c r="O52" s="1">
        <v>10.61578369140625</v>
      </c>
      <c r="P52" s="1">
        <v>13.392465591430664</v>
      </c>
      <c r="Q52" s="1">
        <v>10.022004127502441</v>
      </c>
      <c r="R52" s="1">
        <v>400.455810546875</v>
      </c>
      <c r="S52" s="1">
        <v>388.7784423828125</v>
      </c>
      <c r="T52" s="1">
        <v>4.6588778495788574</v>
      </c>
      <c r="U52" s="1">
        <v>6.367133617401123</v>
      </c>
      <c r="V52" s="1">
        <v>26.525737762451172</v>
      </c>
      <c r="W52" s="1">
        <v>36.251846313476562</v>
      </c>
      <c r="X52" s="1">
        <v>500.00262451171875</v>
      </c>
      <c r="Y52" s="1">
        <v>1700.680419921875</v>
      </c>
      <c r="Z52" s="1">
        <v>6.312495231628418</v>
      </c>
      <c r="AA52" s="1">
        <v>73.119918823242188</v>
      </c>
      <c r="AB52" s="1">
        <v>0.68645286560058594</v>
      </c>
      <c r="AC52" s="1">
        <v>1.6640365123748779E-2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ref="AK52:AK66" si="116">X52*0.000001/(K52*0.0001)</f>
        <v>0.83333770751953118</v>
      </c>
      <c r="AL52">
        <f t="shared" ref="AL52:AL66" si="117">(U52-T52)/(1000-U52)*AK52</f>
        <v>1.4326759848399412E-3</v>
      </c>
      <c r="AM52">
        <f t="shared" ref="AM52:AM66" si="118">(P52+273.15)</f>
        <v>286.54246559143064</v>
      </c>
      <c r="AN52">
        <f t="shared" ref="AN52:AN66" si="119">(O52+273.15)</f>
        <v>283.76578369140623</v>
      </c>
      <c r="AO52">
        <f t="shared" ref="AO52:AO66" si="120">(Y52*AG52+Z52*AH52)*AI52</f>
        <v>272.10886110539286</v>
      </c>
      <c r="AP52">
        <f t="shared" ref="AP52:AP66" si="121">((AO52+0.00000010773*(AN52^4-AM52^4))-AL52*44100)/(L52*51.4+0.00000043092*AM52^3)</f>
        <v>2.179619868020628</v>
      </c>
      <c r="AQ52">
        <f t="shared" ref="AQ52:AQ66" si="122">0.61365*EXP(17.502*J52/(240.97+J52))</f>
        <v>1.5421370394851306</v>
      </c>
      <c r="AR52">
        <f t="shared" ref="AR52:AR66" si="123">AQ52*1000/AA52</f>
        <v>21.090519030977653</v>
      </c>
      <c r="AS52">
        <f t="shared" ref="AS52:AS66" si="124">(AR52-U52)</f>
        <v>14.72338541357653</v>
      </c>
      <c r="AT52">
        <f t="shared" ref="AT52:AT66" si="125">IF(D52,P52,(O52+P52)/2)</f>
        <v>12.004124641418457</v>
      </c>
      <c r="AU52">
        <f t="shared" ref="AU52:AU66" si="126">0.61365*EXP(17.502*AT52/(240.97+AT52))</f>
        <v>1.4080054302733231</v>
      </c>
      <c r="AV52">
        <f t="shared" ref="AV52:AV66" si="127">IF(AS52&lt;&gt;0,(1000-(AR52+U52)/2)/AS52*AL52,0)</f>
        <v>9.5970253129575328E-2</v>
      </c>
      <c r="AW52">
        <f t="shared" ref="AW52:AW66" si="128">U52*AA52/1000</f>
        <v>0.46556429324110649</v>
      </c>
      <c r="AX52">
        <f t="shared" ref="AX52:AX66" si="129">(AU52-AW52)</f>
        <v>0.94244113703221666</v>
      </c>
      <c r="AY52">
        <f t="shared" ref="AY52:AY66" si="130">1/(1.6/F52+1.37/N52)</f>
        <v>6.0274199121066983E-2</v>
      </c>
      <c r="AZ52">
        <f t="shared" ref="AZ52:AZ66" si="131">G52*AA52*0.001</f>
        <v>16.760984046088424</v>
      </c>
      <c r="BA52">
        <f t="shared" ref="BA52:BA66" si="132">G52/S52</f>
        <v>0.58960565011901167</v>
      </c>
      <c r="BB52">
        <f t="shared" ref="BB52:BB66" si="133">(1-AL52*AA52/AQ52/F52)*100</f>
        <v>31.609693782142656</v>
      </c>
      <c r="BC52">
        <f t="shared" ref="BC52:BC66" si="134">(S52-E52/(N52/1.35))</f>
        <v>384.41746818578099</v>
      </c>
      <c r="BD52">
        <f t="shared" ref="BD52:BD66" si="135">E52*BB52/100/BC52</f>
        <v>7.5437149269803397E-3</v>
      </c>
    </row>
    <row r="53" spans="1:108" x14ac:dyDescent="0.25">
      <c r="A53" s="1">
        <v>32</v>
      </c>
      <c r="B53" s="1" t="s">
        <v>97</v>
      </c>
      <c r="C53" s="1">
        <v>1451.0000003352761</v>
      </c>
      <c r="D53" s="1">
        <v>0</v>
      </c>
      <c r="E53">
        <f t="shared" si="108"/>
        <v>9.1741976778760623</v>
      </c>
      <c r="F53">
        <f t="shared" si="109"/>
        <v>9.9326736194026211E-2</v>
      </c>
      <c r="G53">
        <f t="shared" si="110"/>
        <v>229.22596627337487</v>
      </c>
      <c r="H53">
        <f t="shared" si="111"/>
        <v>1.4326759848399411</v>
      </c>
      <c r="I53">
        <f t="shared" si="112"/>
        <v>1.076572746244024</v>
      </c>
      <c r="J53">
        <f t="shared" si="113"/>
        <v>13.392465591430664</v>
      </c>
      <c r="K53" s="1">
        <v>6</v>
      </c>
      <c r="L53">
        <f t="shared" si="114"/>
        <v>1.4200000166893005</v>
      </c>
      <c r="M53" s="1">
        <v>1</v>
      </c>
      <c r="N53">
        <f t="shared" si="115"/>
        <v>2.8400000333786011</v>
      </c>
      <c r="O53" s="1">
        <v>10.61578369140625</v>
      </c>
      <c r="P53" s="1">
        <v>13.392465591430664</v>
      </c>
      <c r="Q53" s="1">
        <v>10.022004127502441</v>
      </c>
      <c r="R53" s="1">
        <v>400.455810546875</v>
      </c>
      <c r="S53" s="1">
        <v>388.7784423828125</v>
      </c>
      <c r="T53" s="1">
        <v>4.6588778495788574</v>
      </c>
      <c r="U53" s="1">
        <v>6.367133617401123</v>
      </c>
      <c r="V53" s="1">
        <v>26.525737762451172</v>
      </c>
      <c r="W53" s="1">
        <v>36.251846313476562</v>
      </c>
      <c r="X53" s="1">
        <v>500.00262451171875</v>
      </c>
      <c r="Y53" s="1">
        <v>1700.680419921875</v>
      </c>
      <c r="Z53" s="1">
        <v>6.312495231628418</v>
      </c>
      <c r="AA53" s="1">
        <v>73.119918823242188</v>
      </c>
      <c r="AB53" s="1">
        <v>0.68645286560058594</v>
      </c>
      <c r="AC53" s="1">
        <v>1.6640365123748779E-2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116"/>
        <v>0.83333770751953118</v>
      </c>
      <c r="AL53">
        <f t="shared" si="117"/>
        <v>1.4326759848399412E-3</v>
      </c>
      <c r="AM53">
        <f t="shared" si="118"/>
        <v>286.54246559143064</v>
      </c>
      <c r="AN53">
        <f t="shared" si="119"/>
        <v>283.76578369140623</v>
      </c>
      <c r="AO53">
        <f t="shared" si="120"/>
        <v>272.10886110539286</v>
      </c>
      <c r="AP53">
        <f t="shared" si="121"/>
        <v>2.179619868020628</v>
      </c>
      <c r="AQ53">
        <f t="shared" si="122"/>
        <v>1.5421370394851306</v>
      </c>
      <c r="AR53">
        <f t="shared" si="123"/>
        <v>21.090519030977653</v>
      </c>
      <c r="AS53">
        <f t="shared" si="124"/>
        <v>14.72338541357653</v>
      </c>
      <c r="AT53">
        <f t="shared" si="125"/>
        <v>12.004124641418457</v>
      </c>
      <c r="AU53">
        <f t="shared" si="126"/>
        <v>1.4080054302733231</v>
      </c>
      <c r="AV53">
        <f t="shared" si="127"/>
        <v>9.5970253129575328E-2</v>
      </c>
      <c r="AW53">
        <f t="shared" si="128"/>
        <v>0.46556429324110649</v>
      </c>
      <c r="AX53">
        <f t="shared" si="129"/>
        <v>0.94244113703221666</v>
      </c>
      <c r="AY53">
        <f t="shared" si="130"/>
        <v>6.0274199121066983E-2</v>
      </c>
      <c r="AZ53">
        <f t="shared" si="131"/>
        <v>16.760984046088424</v>
      </c>
      <c r="BA53">
        <f t="shared" si="132"/>
        <v>0.58960565011901167</v>
      </c>
      <c r="BB53">
        <f t="shared" si="133"/>
        <v>31.609693782142656</v>
      </c>
      <c r="BC53">
        <f t="shared" si="134"/>
        <v>384.41746818578099</v>
      </c>
      <c r="BD53">
        <f t="shared" si="135"/>
        <v>7.5437149269803397E-3</v>
      </c>
    </row>
    <row r="54" spans="1:108" x14ac:dyDescent="0.25">
      <c r="A54" s="1">
        <v>33</v>
      </c>
      <c r="B54" s="1" t="s">
        <v>97</v>
      </c>
      <c r="C54" s="1">
        <v>1451.0000003352761</v>
      </c>
      <c r="D54" s="1">
        <v>0</v>
      </c>
      <c r="E54">
        <f t="shared" si="108"/>
        <v>9.1741976778760623</v>
      </c>
      <c r="F54">
        <f t="shared" si="109"/>
        <v>9.9326736194026211E-2</v>
      </c>
      <c r="G54">
        <f t="shared" si="110"/>
        <v>229.22596627337487</v>
      </c>
      <c r="H54">
        <f t="shared" si="111"/>
        <v>1.4326759848399411</v>
      </c>
      <c r="I54">
        <f t="shared" si="112"/>
        <v>1.076572746244024</v>
      </c>
      <c r="J54">
        <f t="shared" si="113"/>
        <v>13.392465591430664</v>
      </c>
      <c r="K54" s="1">
        <v>6</v>
      </c>
      <c r="L54">
        <f t="shared" si="114"/>
        <v>1.4200000166893005</v>
      </c>
      <c r="M54" s="1">
        <v>1</v>
      </c>
      <c r="N54">
        <f t="shared" si="115"/>
        <v>2.8400000333786011</v>
      </c>
      <c r="O54" s="1">
        <v>10.61578369140625</v>
      </c>
      <c r="P54" s="1">
        <v>13.392465591430664</v>
      </c>
      <c r="Q54" s="1">
        <v>10.022004127502441</v>
      </c>
      <c r="R54" s="1">
        <v>400.455810546875</v>
      </c>
      <c r="S54" s="1">
        <v>388.7784423828125</v>
      </c>
      <c r="T54" s="1">
        <v>4.6588778495788574</v>
      </c>
      <c r="U54" s="1">
        <v>6.367133617401123</v>
      </c>
      <c r="V54" s="1">
        <v>26.525737762451172</v>
      </c>
      <c r="W54" s="1">
        <v>36.251846313476562</v>
      </c>
      <c r="X54" s="1">
        <v>500.00262451171875</v>
      </c>
      <c r="Y54" s="1">
        <v>1700.680419921875</v>
      </c>
      <c r="Z54" s="1">
        <v>6.312495231628418</v>
      </c>
      <c r="AA54" s="1">
        <v>73.119918823242188</v>
      </c>
      <c r="AB54" s="1">
        <v>0.68645286560058594</v>
      </c>
      <c r="AC54" s="1">
        <v>1.6640365123748779E-2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116"/>
        <v>0.83333770751953118</v>
      </c>
      <c r="AL54">
        <f t="shared" si="117"/>
        <v>1.4326759848399412E-3</v>
      </c>
      <c r="AM54">
        <f t="shared" si="118"/>
        <v>286.54246559143064</v>
      </c>
      <c r="AN54">
        <f t="shared" si="119"/>
        <v>283.76578369140623</v>
      </c>
      <c r="AO54">
        <f t="shared" si="120"/>
        <v>272.10886110539286</v>
      </c>
      <c r="AP54">
        <f t="shared" si="121"/>
        <v>2.179619868020628</v>
      </c>
      <c r="AQ54">
        <f t="shared" si="122"/>
        <v>1.5421370394851306</v>
      </c>
      <c r="AR54">
        <f t="shared" si="123"/>
        <v>21.090519030977653</v>
      </c>
      <c r="AS54">
        <f t="shared" si="124"/>
        <v>14.72338541357653</v>
      </c>
      <c r="AT54">
        <f t="shared" si="125"/>
        <v>12.004124641418457</v>
      </c>
      <c r="AU54">
        <f t="shared" si="126"/>
        <v>1.4080054302733231</v>
      </c>
      <c r="AV54">
        <f t="shared" si="127"/>
        <v>9.5970253129575328E-2</v>
      </c>
      <c r="AW54">
        <f t="shared" si="128"/>
        <v>0.46556429324110649</v>
      </c>
      <c r="AX54">
        <f t="shared" si="129"/>
        <v>0.94244113703221666</v>
      </c>
      <c r="AY54">
        <f t="shared" si="130"/>
        <v>6.0274199121066983E-2</v>
      </c>
      <c r="AZ54">
        <f t="shared" si="131"/>
        <v>16.760984046088424</v>
      </c>
      <c r="BA54">
        <f t="shared" si="132"/>
        <v>0.58960565011901167</v>
      </c>
      <c r="BB54">
        <f t="shared" si="133"/>
        <v>31.609693782142656</v>
      </c>
      <c r="BC54">
        <f t="shared" si="134"/>
        <v>384.41746818578099</v>
      </c>
      <c r="BD54">
        <f t="shared" si="135"/>
        <v>7.5437149269803397E-3</v>
      </c>
    </row>
    <row r="55" spans="1:108" x14ac:dyDescent="0.25">
      <c r="A55" s="1">
        <v>34</v>
      </c>
      <c r="B55" s="1" t="s">
        <v>98</v>
      </c>
      <c r="C55" s="1">
        <v>1451.5000003241003</v>
      </c>
      <c r="D55" s="1">
        <v>0</v>
      </c>
      <c r="E55">
        <f t="shared" si="108"/>
        <v>9.2026413163619942</v>
      </c>
      <c r="F55">
        <f t="shared" si="109"/>
        <v>9.9261340294157202E-2</v>
      </c>
      <c r="G55">
        <f t="shared" si="110"/>
        <v>228.64903016576159</v>
      </c>
      <c r="H55">
        <f t="shared" si="111"/>
        <v>1.433105803093877</v>
      </c>
      <c r="I55">
        <f t="shared" si="112"/>
        <v>1.0775751020489972</v>
      </c>
      <c r="J55">
        <f t="shared" si="113"/>
        <v>13.402825355529785</v>
      </c>
      <c r="K55" s="1">
        <v>6</v>
      </c>
      <c r="L55">
        <f t="shared" si="114"/>
        <v>1.4200000166893005</v>
      </c>
      <c r="M55" s="1">
        <v>1</v>
      </c>
      <c r="N55">
        <f t="shared" si="115"/>
        <v>2.8400000333786011</v>
      </c>
      <c r="O55" s="1">
        <v>10.616786956787109</v>
      </c>
      <c r="P55" s="1">
        <v>13.402825355529785</v>
      </c>
      <c r="Q55" s="1">
        <v>10.022570610046387</v>
      </c>
      <c r="R55" s="1">
        <v>400.48284912109375</v>
      </c>
      <c r="S55" s="1">
        <v>388.77102661132812</v>
      </c>
      <c r="T55" s="1">
        <v>4.6588735580444336</v>
      </c>
      <c r="U55" s="1">
        <v>6.3676605224609375</v>
      </c>
      <c r="V55" s="1">
        <v>26.523988723754883</v>
      </c>
      <c r="W55" s="1">
        <v>36.252487182617188</v>
      </c>
      <c r="X55" s="1">
        <v>499.99688720703125</v>
      </c>
      <c r="Y55" s="1">
        <v>1700.752685546875</v>
      </c>
      <c r="Z55" s="1">
        <v>6.2701592445373535</v>
      </c>
      <c r="AA55" s="1">
        <v>73.120048522949219</v>
      </c>
      <c r="AB55" s="1">
        <v>0.68645286560058594</v>
      </c>
      <c r="AC55" s="1">
        <v>1.6640365123748779E-2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116"/>
        <v>0.83332814534505195</v>
      </c>
      <c r="AL55">
        <f t="shared" si="117"/>
        <v>1.433105803093877E-3</v>
      </c>
      <c r="AM55">
        <f t="shared" si="118"/>
        <v>286.55282535552976</v>
      </c>
      <c r="AN55">
        <f t="shared" si="119"/>
        <v>283.76678695678709</v>
      </c>
      <c r="AO55">
        <f t="shared" si="120"/>
        <v>272.12042360513442</v>
      </c>
      <c r="AP55">
        <f t="shared" si="121"/>
        <v>2.1783573898622346</v>
      </c>
      <c r="AQ55">
        <f t="shared" si="122"/>
        <v>1.5431787484290092</v>
      </c>
      <c r="AR55">
        <f t="shared" si="123"/>
        <v>21.104728177863176</v>
      </c>
      <c r="AS55">
        <f t="shared" si="124"/>
        <v>14.737067655402239</v>
      </c>
      <c r="AT55">
        <f t="shared" si="125"/>
        <v>12.009806156158447</v>
      </c>
      <c r="AU55">
        <f t="shared" si="126"/>
        <v>1.408532706842754</v>
      </c>
      <c r="AV55">
        <f t="shared" si="127"/>
        <v>9.5909200955599197E-2</v>
      </c>
      <c r="AW55">
        <f t="shared" si="128"/>
        <v>0.46560364638001195</v>
      </c>
      <c r="AX55">
        <f t="shared" si="129"/>
        <v>0.94292906046274205</v>
      </c>
      <c r="AY55">
        <f t="shared" si="130"/>
        <v>6.0235668200638068E-2</v>
      </c>
      <c r="AZ55">
        <f t="shared" si="131"/>
        <v>16.718828180445765</v>
      </c>
      <c r="BA55">
        <f t="shared" si="132"/>
        <v>0.58813289703903859</v>
      </c>
      <c r="BB55">
        <f t="shared" si="133"/>
        <v>31.590194350368616</v>
      </c>
      <c r="BC55">
        <f t="shared" si="134"/>
        <v>384.39653167080905</v>
      </c>
      <c r="BD55">
        <f t="shared" si="135"/>
        <v>7.5628473143865282E-3</v>
      </c>
    </row>
    <row r="56" spans="1:108" x14ac:dyDescent="0.25">
      <c r="A56" s="1">
        <v>35</v>
      </c>
      <c r="B56" s="1" t="s">
        <v>98</v>
      </c>
      <c r="C56" s="1">
        <v>1452.0000003129244</v>
      </c>
      <c r="D56" s="1">
        <v>0</v>
      </c>
      <c r="E56">
        <f t="shared" si="108"/>
        <v>9.2233729145405299</v>
      </c>
      <c r="F56">
        <f t="shared" si="109"/>
        <v>9.9386606095925839E-2</v>
      </c>
      <c r="G56">
        <f t="shared" si="110"/>
        <v>228.48401748190514</v>
      </c>
      <c r="H56">
        <f t="shared" si="111"/>
        <v>1.4349959764046534</v>
      </c>
      <c r="I56">
        <f t="shared" si="112"/>
        <v>1.0776800720221769</v>
      </c>
      <c r="J56">
        <f t="shared" si="113"/>
        <v>13.405604362487793</v>
      </c>
      <c r="K56" s="1">
        <v>6</v>
      </c>
      <c r="L56">
        <f t="shared" si="114"/>
        <v>1.4200000166893005</v>
      </c>
      <c r="M56" s="1">
        <v>1</v>
      </c>
      <c r="N56">
        <f t="shared" si="115"/>
        <v>2.8400000333786011</v>
      </c>
      <c r="O56" s="1">
        <v>10.617134094238281</v>
      </c>
      <c r="P56" s="1">
        <v>13.405604362487793</v>
      </c>
      <c r="Q56" s="1">
        <v>10.022638320922852</v>
      </c>
      <c r="R56" s="1">
        <v>400.49935913085937</v>
      </c>
      <c r="S56" s="1">
        <v>388.76141357421875</v>
      </c>
      <c r="T56" s="1">
        <v>4.6589493751525879</v>
      </c>
      <c r="U56" s="1">
        <v>6.3700413703918457</v>
      </c>
      <c r="V56" s="1">
        <v>26.523834228515625</v>
      </c>
      <c r="W56" s="1">
        <v>36.265243530273437</v>
      </c>
      <c r="X56" s="1">
        <v>499.980712890625</v>
      </c>
      <c r="Y56" s="1">
        <v>1700.8023681640625</v>
      </c>
      <c r="Z56" s="1">
        <v>6.253201961517334</v>
      </c>
      <c r="AA56" s="1">
        <v>73.120124816894531</v>
      </c>
      <c r="AB56" s="1">
        <v>0.68645286560058594</v>
      </c>
      <c r="AC56" s="1">
        <v>1.6640365123748779E-2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116"/>
        <v>0.83330118815104159</v>
      </c>
      <c r="AL56">
        <f t="shared" si="117"/>
        <v>1.4349959764046534E-3</v>
      </c>
      <c r="AM56">
        <f t="shared" si="118"/>
        <v>286.55560436248777</v>
      </c>
      <c r="AN56">
        <f t="shared" si="119"/>
        <v>283.76713409423826</v>
      </c>
      <c r="AO56">
        <f t="shared" si="120"/>
        <v>272.12837282370674</v>
      </c>
      <c r="AP56">
        <f t="shared" si="121"/>
        <v>2.1771446801379017</v>
      </c>
      <c r="AQ56">
        <f t="shared" si="122"/>
        <v>1.5434582921140105</v>
      </c>
      <c r="AR56">
        <f t="shared" si="123"/>
        <v>21.108529231577457</v>
      </c>
      <c r="AS56">
        <f t="shared" si="124"/>
        <v>14.738487861185611</v>
      </c>
      <c r="AT56">
        <f t="shared" si="125"/>
        <v>12.011369228363037</v>
      </c>
      <c r="AU56">
        <f t="shared" si="126"/>
        <v>1.4086777992233561</v>
      </c>
      <c r="AV56">
        <f t="shared" si="127"/>
        <v>9.602614397140842E-2</v>
      </c>
      <c r="AW56">
        <f t="shared" si="128"/>
        <v>0.46577822009183367</v>
      </c>
      <c r="AX56">
        <f t="shared" si="129"/>
        <v>0.94289957913152245</v>
      </c>
      <c r="AY56">
        <f t="shared" si="130"/>
        <v>6.0309472859061131E-2</v>
      </c>
      <c r="AZ56">
        <f t="shared" si="131"/>
        <v>16.706779876942417</v>
      </c>
      <c r="BA56">
        <f t="shared" si="132"/>
        <v>0.58772298253896815</v>
      </c>
      <c r="BB56">
        <f t="shared" si="133"/>
        <v>31.598622355091678</v>
      </c>
      <c r="BC56">
        <f t="shared" si="134"/>
        <v>384.37706382482219</v>
      </c>
      <c r="BD56">
        <f t="shared" si="135"/>
        <v>7.582291062496185E-3</v>
      </c>
    </row>
    <row r="57" spans="1:108" x14ac:dyDescent="0.25">
      <c r="A57" s="1">
        <v>36</v>
      </c>
      <c r="B57" s="1" t="s">
        <v>99</v>
      </c>
      <c r="C57" s="1">
        <v>1452.5000003017485</v>
      </c>
      <c r="D57" s="1">
        <v>0</v>
      </c>
      <c r="E57">
        <f t="shared" si="108"/>
        <v>9.2251679978218402</v>
      </c>
      <c r="F57">
        <f t="shared" si="109"/>
        <v>9.9337458673874002E-2</v>
      </c>
      <c r="G57">
        <f t="shared" si="110"/>
        <v>228.4052273333123</v>
      </c>
      <c r="H57">
        <f t="shared" si="111"/>
        <v>1.4342905043347951</v>
      </c>
      <c r="I57">
        <f t="shared" si="112"/>
        <v>1.0776619637988267</v>
      </c>
      <c r="J57">
        <f t="shared" si="113"/>
        <v>13.405521392822266</v>
      </c>
      <c r="K57" s="1">
        <v>6</v>
      </c>
      <c r="L57">
        <f t="shared" si="114"/>
        <v>1.4200000166893005</v>
      </c>
      <c r="M57" s="1">
        <v>1</v>
      </c>
      <c r="N57">
        <f t="shared" si="115"/>
        <v>2.8400000333786011</v>
      </c>
      <c r="O57" s="1">
        <v>10.618139266967773</v>
      </c>
      <c r="P57" s="1">
        <v>13.405521392822266</v>
      </c>
      <c r="Q57" s="1">
        <v>10.021825790405273</v>
      </c>
      <c r="R57" s="1">
        <v>400.52493286132812</v>
      </c>
      <c r="S57" s="1">
        <v>388.78512573242187</v>
      </c>
      <c r="T57" s="1">
        <v>4.6599435806274414</v>
      </c>
      <c r="U57" s="1">
        <v>6.3701934814453125</v>
      </c>
      <c r="V57" s="1">
        <v>26.527639389038086</v>
      </c>
      <c r="W57" s="1">
        <v>36.263572692871094</v>
      </c>
      <c r="X57" s="1">
        <v>499.98089599609375</v>
      </c>
      <c r="Y57" s="1">
        <v>1700.8115234375</v>
      </c>
      <c r="Z57" s="1">
        <v>6.2330865859985352</v>
      </c>
      <c r="AA57" s="1">
        <v>73.119911193847656</v>
      </c>
      <c r="AB57" s="1">
        <v>0.68645286560058594</v>
      </c>
      <c r="AC57" s="1">
        <v>1.6640365123748779E-2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116"/>
        <v>0.8333014933268228</v>
      </c>
      <c r="AL57">
        <f t="shared" si="117"/>
        <v>1.434290504334795E-3</v>
      </c>
      <c r="AM57">
        <f t="shared" si="118"/>
        <v>286.55552139282224</v>
      </c>
      <c r="AN57">
        <f t="shared" si="119"/>
        <v>283.76813926696775</v>
      </c>
      <c r="AO57">
        <f t="shared" si="120"/>
        <v>272.129837667424</v>
      </c>
      <c r="AP57">
        <f t="shared" si="121"/>
        <v>2.1776659763617237</v>
      </c>
      <c r="AQ57">
        <f t="shared" si="122"/>
        <v>1.5434499454497352</v>
      </c>
      <c r="AR57">
        <f t="shared" si="123"/>
        <v>21.108476750715774</v>
      </c>
      <c r="AS57">
        <f t="shared" si="124"/>
        <v>14.738283269270461</v>
      </c>
      <c r="AT57">
        <f t="shared" si="125"/>
        <v>12.01183032989502</v>
      </c>
      <c r="AU57">
        <f t="shared" si="126"/>
        <v>1.4087206035452622</v>
      </c>
      <c r="AV57">
        <f t="shared" si="127"/>
        <v>9.598026314172943E-2</v>
      </c>
      <c r="AW57">
        <f t="shared" si="128"/>
        <v>0.46578798165090846</v>
      </c>
      <c r="AX57">
        <f t="shared" si="129"/>
        <v>0.94293262189435367</v>
      </c>
      <c r="AY57">
        <f t="shared" si="130"/>
        <v>6.0280516609057345E-2</v>
      </c>
      <c r="AZ57">
        <f t="shared" si="131"/>
        <v>16.700969938822382</v>
      </c>
      <c r="BA57">
        <f t="shared" si="132"/>
        <v>0.58748447977022222</v>
      </c>
      <c r="BB57">
        <f t="shared" si="133"/>
        <v>31.598254654212276</v>
      </c>
      <c r="BC57">
        <f t="shared" si="134"/>
        <v>384.39992268640515</v>
      </c>
      <c r="BD57">
        <f t="shared" si="135"/>
        <v>7.5832275299615544E-3</v>
      </c>
    </row>
    <row r="58" spans="1:108" x14ac:dyDescent="0.25">
      <c r="A58" s="1">
        <v>37</v>
      </c>
      <c r="B58" s="1" t="s">
        <v>99</v>
      </c>
      <c r="C58" s="1">
        <v>1453.0000002905726</v>
      </c>
      <c r="D58" s="1">
        <v>0</v>
      </c>
      <c r="E58">
        <f t="shared" si="108"/>
        <v>9.2366682197009169</v>
      </c>
      <c r="F58">
        <f t="shared" si="109"/>
        <v>9.9409945846448508E-2</v>
      </c>
      <c r="G58">
        <f t="shared" si="110"/>
        <v>228.31398388618788</v>
      </c>
      <c r="H58">
        <f t="shared" si="111"/>
        <v>1.4347741196816217</v>
      </c>
      <c r="I58">
        <f t="shared" si="112"/>
        <v>1.0772681120289549</v>
      </c>
      <c r="J58">
        <f t="shared" si="113"/>
        <v>13.401968002319336</v>
      </c>
      <c r="K58" s="1">
        <v>6</v>
      </c>
      <c r="L58">
        <f t="shared" si="114"/>
        <v>1.4200000166893005</v>
      </c>
      <c r="M58" s="1">
        <v>1</v>
      </c>
      <c r="N58">
        <f t="shared" si="115"/>
        <v>2.8400000333786011</v>
      </c>
      <c r="O58" s="1">
        <v>10.618810653686523</v>
      </c>
      <c r="P58" s="1">
        <v>13.401968002319336</v>
      </c>
      <c r="Q58" s="1">
        <v>10.022189140319824</v>
      </c>
      <c r="R58" s="1">
        <v>400.52587890625</v>
      </c>
      <c r="S58" s="1">
        <v>388.772216796875</v>
      </c>
      <c r="T58" s="1">
        <v>4.6598882675170898</v>
      </c>
      <c r="U58" s="1">
        <v>6.370692253112793</v>
      </c>
      <c r="V58" s="1">
        <v>26.526134490966797</v>
      </c>
      <c r="W58" s="1">
        <v>36.264785766601563</v>
      </c>
      <c r="X58" s="1">
        <v>499.98724365234375</v>
      </c>
      <c r="Y58" s="1">
        <v>1700.8641357421875</v>
      </c>
      <c r="Z58" s="1">
        <v>6.1853857040405273</v>
      </c>
      <c r="AA58" s="1">
        <v>73.119903564453125</v>
      </c>
      <c r="AB58" s="1">
        <v>0.68645286560058594</v>
      </c>
      <c r="AC58" s="1">
        <v>1.6640365123748779E-2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116"/>
        <v>0.83331207275390617</v>
      </c>
      <c r="AL58">
        <f t="shared" si="117"/>
        <v>1.4347741196816218E-3</v>
      </c>
      <c r="AM58">
        <f t="shared" si="118"/>
        <v>286.55196800231931</v>
      </c>
      <c r="AN58">
        <f t="shared" si="119"/>
        <v>283.7688106536865</v>
      </c>
      <c r="AO58">
        <f t="shared" si="120"/>
        <v>272.13825563598584</v>
      </c>
      <c r="AP58">
        <f t="shared" si="121"/>
        <v>2.1780335132192725</v>
      </c>
      <c r="AQ58">
        <f t="shared" si="122"/>
        <v>1.5430925152153709</v>
      </c>
      <c r="AR58">
        <f t="shared" si="123"/>
        <v>21.103590677676134</v>
      </c>
      <c r="AS58">
        <f t="shared" si="124"/>
        <v>14.732898424563341</v>
      </c>
      <c r="AT58">
        <f t="shared" si="125"/>
        <v>12.01038932800293</v>
      </c>
      <c r="AU58">
        <f t="shared" si="126"/>
        <v>1.4085868383069253</v>
      </c>
      <c r="AV58">
        <f t="shared" si="127"/>
        <v>9.6047931903841158E-2</v>
      </c>
      <c r="AW58">
        <f t="shared" si="128"/>
        <v>0.46582440318641605</v>
      </c>
      <c r="AX58">
        <f t="shared" si="129"/>
        <v>0.94276243512050928</v>
      </c>
      <c r="AY58">
        <f t="shared" si="130"/>
        <v>6.0323223678182457E-2</v>
      </c>
      <c r="AZ58">
        <f t="shared" si="131"/>
        <v>16.694296484174163</v>
      </c>
      <c r="BA58">
        <f t="shared" si="132"/>
        <v>0.58726929040167741</v>
      </c>
      <c r="BB58">
        <f t="shared" si="133"/>
        <v>31.609253791361404</v>
      </c>
      <c r="BC58">
        <f t="shared" si="134"/>
        <v>384.38154709615605</v>
      </c>
      <c r="BD58">
        <f t="shared" si="135"/>
        <v>7.5956869456610893E-3</v>
      </c>
    </row>
    <row r="59" spans="1:108" x14ac:dyDescent="0.25">
      <c r="A59" s="1">
        <v>38</v>
      </c>
      <c r="B59" s="1" t="s">
        <v>100</v>
      </c>
      <c r="C59" s="1">
        <v>1453.5000002793968</v>
      </c>
      <c r="D59" s="1">
        <v>0</v>
      </c>
      <c r="E59">
        <f t="shared" si="108"/>
        <v>9.2319236874527082</v>
      </c>
      <c r="F59">
        <f t="shared" si="109"/>
        <v>9.9474068461492801E-2</v>
      </c>
      <c r="G59">
        <f t="shared" si="110"/>
        <v>228.48359639715636</v>
      </c>
      <c r="H59">
        <f t="shared" si="111"/>
        <v>1.435884922350632</v>
      </c>
      <c r="I59">
        <f t="shared" si="112"/>
        <v>1.0774196374117475</v>
      </c>
      <c r="J59">
        <f t="shared" si="113"/>
        <v>13.404528617858887</v>
      </c>
      <c r="K59" s="1">
        <v>6</v>
      </c>
      <c r="L59">
        <f t="shared" si="114"/>
        <v>1.4200000166893005</v>
      </c>
      <c r="M59" s="1">
        <v>1</v>
      </c>
      <c r="N59">
        <f t="shared" si="115"/>
        <v>2.8400000333786011</v>
      </c>
      <c r="O59" s="1">
        <v>10.619495391845703</v>
      </c>
      <c r="P59" s="1">
        <v>13.404528617858887</v>
      </c>
      <c r="Q59" s="1">
        <v>10.022139549255371</v>
      </c>
      <c r="R59" s="1">
        <v>400.5189208984375</v>
      </c>
      <c r="S59" s="1">
        <v>388.77047729492187</v>
      </c>
      <c r="T59" s="1">
        <v>4.6600708961486816</v>
      </c>
      <c r="U59" s="1">
        <v>6.3721909523010254</v>
      </c>
      <c r="V59" s="1">
        <v>26.525766372680664</v>
      </c>
      <c r="W59" s="1">
        <v>36.271389007568359</v>
      </c>
      <c r="X59" s="1">
        <v>499.98895263671875</v>
      </c>
      <c r="Y59" s="1">
        <v>1700.8602294921875</v>
      </c>
      <c r="Z59" s="1">
        <v>6.1789851188659668</v>
      </c>
      <c r="AA59" s="1">
        <v>73.119346618652344</v>
      </c>
      <c r="AB59" s="1">
        <v>0.68645286560058594</v>
      </c>
      <c r="AC59" s="1">
        <v>1.6640365123748779E-2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116"/>
        <v>0.83331492106119776</v>
      </c>
      <c r="AL59">
        <f t="shared" si="117"/>
        <v>1.435884922350632E-3</v>
      </c>
      <c r="AM59">
        <f t="shared" si="118"/>
        <v>286.55452861785886</v>
      </c>
      <c r="AN59">
        <f t="shared" si="119"/>
        <v>283.76949539184568</v>
      </c>
      <c r="AO59">
        <f t="shared" si="120"/>
        <v>272.13763063599981</v>
      </c>
      <c r="AP59">
        <f t="shared" si="121"/>
        <v>2.1771983614887143</v>
      </c>
      <c r="AQ59">
        <f t="shared" si="122"/>
        <v>1.5433500763732866</v>
      </c>
      <c r="AR59">
        <f t="shared" si="123"/>
        <v>21.107273898691901</v>
      </c>
      <c r="AS59">
        <f t="shared" si="124"/>
        <v>14.735082946390875</v>
      </c>
      <c r="AT59">
        <f t="shared" si="125"/>
        <v>12.012012004852295</v>
      </c>
      <c r="AU59">
        <f t="shared" si="126"/>
        <v>1.4087374688509564</v>
      </c>
      <c r="AV59">
        <f t="shared" si="127"/>
        <v>9.6107789340310057E-2</v>
      </c>
      <c r="AW59">
        <f t="shared" si="128"/>
        <v>0.46593043896153902</v>
      </c>
      <c r="AX59">
        <f t="shared" si="129"/>
        <v>0.94280702988941734</v>
      </c>
      <c r="AY59">
        <f t="shared" si="130"/>
        <v>6.0361001113127075E-2</v>
      </c>
      <c r="AZ59">
        <f t="shared" si="131"/>
        <v>16.706571281639942</v>
      </c>
      <c r="BA59">
        <f t="shared" si="132"/>
        <v>0.58770819735838209</v>
      </c>
      <c r="BB59">
        <f t="shared" si="133"/>
        <v>31.61236130821672</v>
      </c>
      <c r="BC59">
        <f t="shared" si="134"/>
        <v>384.38206291760429</v>
      </c>
      <c r="BD59">
        <f t="shared" si="135"/>
        <v>7.5925214866282278E-3</v>
      </c>
    </row>
    <row r="60" spans="1:108" x14ac:dyDescent="0.25">
      <c r="A60" s="1">
        <v>39</v>
      </c>
      <c r="B60" s="1" t="s">
        <v>100</v>
      </c>
      <c r="C60" s="1">
        <v>1454.0000002682209</v>
      </c>
      <c r="D60" s="1">
        <v>0</v>
      </c>
      <c r="E60">
        <f t="shared" si="108"/>
        <v>9.2742905357367409</v>
      </c>
      <c r="F60">
        <f t="shared" si="109"/>
        <v>9.9605922221814497E-2</v>
      </c>
      <c r="G60">
        <f t="shared" si="110"/>
        <v>227.94671940817588</v>
      </c>
      <c r="H60">
        <f t="shared" si="111"/>
        <v>1.4379457167660279</v>
      </c>
      <c r="I60">
        <f t="shared" si="112"/>
        <v>1.0775796127049175</v>
      </c>
      <c r="J60">
        <f t="shared" si="113"/>
        <v>13.407454490661621</v>
      </c>
      <c r="K60" s="1">
        <v>6</v>
      </c>
      <c r="L60">
        <f t="shared" si="114"/>
        <v>1.4200000166893005</v>
      </c>
      <c r="M60" s="1">
        <v>1</v>
      </c>
      <c r="N60">
        <f t="shared" si="115"/>
        <v>2.8400000333786011</v>
      </c>
      <c r="O60" s="1">
        <v>10.619894027709961</v>
      </c>
      <c r="P60" s="1">
        <v>13.407454490661621</v>
      </c>
      <c r="Q60" s="1">
        <v>10.021917343139648</v>
      </c>
      <c r="R60" s="1">
        <v>400.53237915039062</v>
      </c>
      <c r="S60" s="1">
        <v>388.73226928710937</v>
      </c>
      <c r="T60" s="1">
        <v>4.6594834327697754</v>
      </c>
      <c r="U60" s="1">
        <v>6.3740472793579102</v>
      </c>
      <c r="V60" s="1">
        <v>26.521635055541992</v>
      </c>
      <c r="W60" s="1">
        <v>36.280879974365234</v>
      </c>
      <c r="X60" s="1">
        <v>499.991943359375</v>
      </c>
      <c r="Y60" s="1">
        <v>1700.8880615234375</v>
      </c>
      <c r="Z60" s="1">
        <v>6.236271858215332</v>
      </c>
      <c r="AA60" s="1">
        <v>73.119132995605469</v>
      </c>
      <c r="AB60" s="1">
        <v>0.68645286560058594</v>
      </c>
      <c r="AC60" s="1">
        <v>1.6640365123748779E-2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116"/>
        <v>0.83331990559895819</v>
      </c>
      <c r="AL60">
        <f t="shared" si="117"/>
        <v>1.437945716766028E-3</v>
      </c>
      <c r="AM60">
        <f t="shared" si="118"/>
        <v>286.5574544906616</v>
      </c>
      <c r="AN60">
        <f t="shared" si="119"/>
        <v>283.76989402770994</v>
      </c>
      <c r="AO60">
        <f t="shared" si="120"/>
        <v>272.14208376090028</v>
      </c>
      <c r="AP60">
        <f t="shared" si="121"/>
        <v>2.1758408583930477</v>
      </c>
      <c r="AQ60">
        <f t="shared" si="122"/>
        <v>1.5436444234445659</v>
      </c>
      <c r="AR60">
        <f t="shared" si="123"/>
        <v>21.11136114725732</v>
      </c>
      <c r="AS60">
        <f t="shared" si="124"/>
        <v>14.73731386789941</v>
      </c>
      <c r="AT60">
        <f t="shared" si="125"/>
        <v>12.013674259185791</v>
      </c>
      <c r="AU60">
        <f t="shared" si="126"/>
        <v>1.408891788008918</v>
      </c>
      <c r="AV60">
        <f t="shared" si="127"/>
        <v>9.6230864512887065E-2</v>
      </c>
      <c r="AW60">
        <f t="shared" si="128"/>
        <v>0.46606481073964823</v>
      </c>
      <c r="AX60">
        <f t="shared" si="129"/>
        <v>0.94282697726926978</v>
      </c>
      <c r="AY60">
        <f t="shared" si="130"/>
        <v>6.0438677469840017E-2</v>
      </c>
      <c r="AZ60">
        <f t="shared" si="131"/>
        <v>16.667266492318372</v>
      </c>
      <c r="BA60">
        <f t="shared" si="132"/>
        <v>0.58638486541445134</v>
      </c>
      <c r="BB60">
        <f t="shared" si="133"/>
        <v>31.618110718403937</v>
      </c>
      <c r="BC60">
        <f t="shared" si="134"/>
        <v>384.3237157391892</v>
      </c>
      <c r="BD60">
        <f t="shared" si="135"/>
        <v>7.6299102289218695E-3</v>
      </c>
    </row>
    <row r="61" spans="1:108" x14ac:dyDescent="0.25">
      <c r="A61" s="1">
        <v>40</v>
      </c>
      <c r="B61" s="1" t="s">
        <v>100</v>
      </c>
      <c r="C61" s="1">
        <v>1454.500000257045</v>
      </c>
      <c r="D61" s="1">
        <v>0</v>
      </c>
      <c r="E61">
        <f t="shared" si="108"/>
        <v>9.2914314141779411</v>
      </c>
      <c r="F61">
        <f t="shared" si="109"/>
        <v>9.9629711413164443E-2</v>
      </c>
      <c r="G61">
        <f t="shared" si="110"/>
        <v>227.70070091469506</v>
      </c>
      <c r="H61">
        <f t="shared" si="111"/>
        <v>1.4381864564985714</v>
      </c>
      <c r="I61">
        <f t="shared" si="112"/>
        <v>1.0775025240493428</v>
      </c>
      <c r="J61">
        <f t="shared" si="113"/>
        <v>13.406907081604004</v>
      </c>
      <c r="K61" s="1">
        <v>6</v>
      </c>
      <c r="L61">
        <f t="shared" si="114"/>
        <v>1.4200000166893005</v>
      </c>
      <c r="M61" s="1">
        <v>1</v>
      </c>
      <c r="N61">
        <f t="shared" si="115"/>
        <v>2.8400000333786011</v>
      </c>
      <c r="O61" s="1">
        <v>10.620209693908691</v>
      </c>
      <c r="P61" s="1">
        <v>13.406907081604004</v>
      </c>
      <c r="Q61" s="1">
        <v>10.022041320800781</v>
      </c>
      <c r="R61" s="1">
        <v>400.55157470703125</v>
      </c>
      <c r="S61" s="1">
        <v>388.73080444335937</v>
      </c>
      <c r="T61" s="1">
        <v>4.6595540046691895</v>
      </c>
      <c r="U61" s="1">
        <v>6.3744015693664551</v>
      </c>
      <c r="V61" s="1">
        <v>26.521261215209961</v>
      </c>
      <c r="W61" s="1">
        <v>36.281833648681641</v>
      </c>
      <c r="X61" s="1">
        <v>499.99273681640625</v>
      </c>
      <c r="Y61" s="1">
        <v>1700.9080810546875</v>
      </c>
      <c r="Z61" s="1">
        <v>6.2183322906494141</v>
      </c>
      <c r="AA61" s="1">
        <v>73.118522644042969</v>
      </c>
      <c r="AB61" s="1">
        <v>0.68645286560058594</v>
      </c>
      <c r="AC61" s="1">
        <v>1.6640365123748779E-2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116"/>
        <v>0.83332122802734376</v>
      </c>
      <c r="AL61">
        <f t="shared" si="117"/>
        <v>1.4381864564985713E-3</v>
      </c>
      <c r="AM61">
        <f t="shared" si="118"/>
        <v>286.55690708160398</v>
      </c>
      <c r="AN61">
        <f t="shared" si="119"/>
        <v>283.77020969390867</v>
      </c>
      <c r="AO61">
        <f t="shared" si="120"/>
        <v>272.14528688582868</v>
      </c>
      <c r="AP61">
        <f t="shared" si="121"/>
        <v>2.1758573617166932</v>
      </c>
      <c r="AQ61">
        <f t="shared" si="122"/>
        <v>1.5435893495412869</v>
      </c>
      <c r="AR61">
        <f t="shared" si="123"/>
        <v>21.110784158698323</v>
      </c>
      <c r="AS61">
        <f t="shared" si="124"/>
        <v>14.736382589331868</v>
      </c>
      <c r="AT61">
        <f t="shared" si="125"/>
        <v>12.013558387756348</v>
      </c>
      <c r="AU61">
        <f t="shared" si="126"/>
        <v>1.4088810303391424</v>
      </c>
      <c r="AV61">
        <f t="shared" si="127"/>
        <v>9.6253068686692936E-2</v>
      </c>
      <c r="AW61">
        <f t="shared" si="128"/>
        <v>0.46608682549194419</v>
      </c>
      <c r="AX61">
        <f t="shared" si="129"/>
        <v>0.94279420484719823</v>
      </c>
      <c r="AY61">
        <f t="shared" si="130"/>
        <v>6.0452691279724587E-2</v>
      </c>
      <c r="AZ61">
        <f t="shared" si="131"/>
        <v>16.64913885589559</v>
      </c>
      <c r="BA61">
        <f t="shared" si="132"/>
        <v>0.58575419882339819</v>
      </c>
      <c r="BB61">
        <f t="shared" si="133"/>
        <v>31.621124125902956</v>
      </c>
      <c r="BC61">
        <f t="shared" si="134"/>
        <v>384.31410294275486</v>
      </c>
      <c r="BD61">
        <f t="shared" si="135"/>
        <v>7.6449316797202781E-3</v>
      </c>
    </row>
    <row r="62" spans="1:108" x14ac:dyDescent="0.25">
      <c r="A62" s="1">
        <v>41</v>
      </c>
      <c r="B62" s="1" t="s">
        <v>101</v>
      </c>
      <c r="C62" s="1">
        <v>1455.0000002458692</v>
      </c>
      <c r="D62" s="1">
        <v>0</v>
      </c>
      <c r="E62">
        <f t="shared" si="108"/>
        <v>9.3137951732129736</v>
      </c>
      <c r="F62">
        <f t="shared" si="109"/>
        <v>9.9573541709727126E-2</v>
      </c>
      <c r="G62">
        <f t="shared" si="110"/>
        <v>227.25008549677449</v>
      </c>
      <c r="H62">
        <f t="shared" si="111"/>
        <v>1.4370923268066063</v>
      </c>
      <c r="I62">
        <f t="shared" si="112"/>
        <v>1.0772687768271407</v>
      </c>
      <c r="J62">
        <f t="shared" si="113"/>
        <v>13.404071807861328</v>
      </c>
      <c r="K62" s="1">
        <v>6</v>
      </c>
      <c r="L62">
        <f t="shared" si="114"/>
        <v>1.4200000166893005</v>
      </c>
      <c r="M62" s="1">
        <v>1</v>
      </c>
      <c r="N62">
        <f t="shared" si="115"/>
        <v>2.8400000333786011</v>
      </c>
      <c r="O62" s="1">
        <v>10.621057510375977</v>
      </c>
      <c r="P62" s="1">
        <v>13.404071807861328</v>
      </c>
      <c r="Q62" s="1">
        <v>10.022607803344727</v>
      </c>
      <c r="R62" s="1">
        <v>400.57437133789062</v>
      </c>
      <c r="S62" s="1">
        <v>388.7275390625</v>
      </c>
      <c r="T62" s="1">
        <v>4.660210132598877</v>
      </c>
      <c r="U62" s="1">
        <v>6.3737168312072754</v>
      </c>
      <c r="V62" s="1">
        <v>26.523414611816406</v>
      </c>
      <c r="W62" s="1">
        <v>36.275775909423828</v>
      </c>
      <c r="X62" s="1">
        <v>500.003662109375</v>
      </c>
      <c r="Y62" s="1">
        <v>1700.927001953125</v>
      </c>
      <c r="Z62" s="1">
        <v>6.1420345306396484</v>
      </c>
      <c r="AA62" s="1">
        <v>73.118301391601563</v>
      </c>
      <c r="AB62" s="1">
        <v>0.68645286560058594</v>
      </c>
      <c r="AC62" s="1">
        <v>1.6640365123748779E-2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116"/>
        <v>0.83333943684895817</v>
      </c>
      <c r="AL62">
        <f t="shared" si="117"/>
        <v>1.4370923268066064E-3</v>
      </c>
      <c r="AM62">
        <f t="shared" si="118"/>
        <v>286.55407180786131</v>
      </c>
      <c r="AN62">
        <f t="shared" si="119"/>
        <v>283.77105751037595</v>
      </c>
      <c r="AO62">
        <f t="shared" si="120"/>
        <v>272.14831422951102</v>
      </c>
      <c r="AP62">
        <f t="shared" si="121"/>
        <v>2.1769283715964112</v>
      </c>
      <c r="AQ62">
        <f t="shared" si="122"/>
        <v>1.5433041250760779</v>
      </c>
      <c r="AR62">
        <f t="shared" si="123"/>
        <v>21.106947176064232</v>
      </c>
      <c r="AS62">
        <f t="shared" si="124"/>
        <v>14.733230344856956</v>
      </c>
      <c r="AT62">
        <f t="shared" si="125"/>
        <v>12.012564659118652</v>
      </c>
      <c r="AU62">
        <f t="shared" si="126"/>
        <v>1.4087887741147613</v>
      </c>
      <c r="AV62">
        <f t="shared" si="127"/>
        <v>9.6200640860215028E-2</v>
      </c>
      <c r="AW62">
        <f t="shared" si="128"/>
        <v>0.46603534824893722</v>
      </c>
      <c r="AX62">
        <f t="shared" si="129"/>
        <v>0.94275342586582411</v>
      </c>
      <c r="AY62">
        <f t="shared" si="130"/>
        <v>6.0419602344739816E-2</v>
      </c>
      <c r="AZ62">
        <f t="shared" si="131"/>
        <v>16.616140242620379</v>
      </c>
      <c r="BA62">
        <f t="shared" si="132"/>
        <v>0.58459991294889191</v>
      </c>
      <c r="BB62">
        <f t="shared" si="133"/>
        <v>31.622173401463783</v>
      </c>
      <c r="BC62">
        <f t="shared" si="134"/>
        <v>384.30020690191571</v>
      </c>
      <c r="BD62">
        <f t="shared" si="135"/>
        <v>7.6638638414323716E-3</v>
      </c>
    </row>
    <row r="63" spans="1:108" x14ac:dyDescent="0.25">
      <c r="A63" s="1">
        <v>42</v>
      </c>
      <c r="B63" s="1" t="s">
        <v>101</v>
      </c>
      <c r="C63" s="1">
        <v>1455.5000002346933</v>
      </c>
      <c r="D63" s="1">
        <v>0</v>
      </c>
      <c r="E63">
        <f t="shared" si="108"/>
        <v>9.3235377762188474</v>
      </c>
      <c r="F63">
        <f t="shared" si="109"/>
        <v>9.9693869408350386E-2</v>
      </c>
      <c r="G63">
        <f t="shared" si="110"/>
        <v>227.28501475750679</v>
      </c>
      <c r="H63">
        <f t="shared" si="111"/>
        <v>1.4382808804291727</v>
      </c>
      <c r="I63">
        <f t="shared" si="112"/>
        <v>1.0768967207419926</v>
      </c>
      <c r="J63">
        <f t="shared" si="113"/>
        <v>13.401296615600586</v>
      </c>
      <c r="K63" s="1">
        <v>6</v>
      </c>
      <c r="L63">
        <f t="shared" si="114"/>
        <v>1.4200000166893005</v>
      </c>
      <c r="M63" s="1">
        <v>1</v>
      </c>
      <c r="N63">
        <f t="shared" si="115"/>
        <v>2.8400000333786011</v>
      </c>
      <c r="O63" s="1">
        <v>10.621540069580078</v>
      </c>
      <c r="P63" s="1">
        <v>13.401296615600586</v>
      </c>
      <c r="Q63" s="1">
        <v>10.022473335266113</v>
      </c>
      <c r="R63" s="1">
        <v>400.59942626953125</v>
      </c>
      <c r="S63" s="1">
        <v>388.74093627929687</v>
      </c>
      <c r="T63" s="1">
        <v>4.6601963043212891</v>
      </c>
      <c r="U63" s="1">
        <v>6.3750295639038086</v>
      </c>
      <c r="V63" s="1">
        <v>26.522308349609375</v>
      </c>
      <c r="W63" s="1">
        <v>36.281841278076172</v>
      </c>
      <c r="X63" s="1">
        <v>500.0294189453125</v>
      </c>
      <c r="Y63" s="1">
        <v>1700.9107666015625</v>
      </c>
      <c r="Z63" s="1">
        <v>6.1908373832702637</v>
      </c>
      <c r="AA63" s="1">
        <v>73.117820739746094</v>
      </c>
      <c r="AB63" s="1">
        <v>0.68645286560058594</v>
      </c>
      <c r="AC63" s="1">
        <v>1.6640365123748779E-2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116"/>
        <v>0.83338236490885409</v>
      </c>
      <c r="AL63">
        <f t="shared" si="117"/>
        <v>1.4382808804291726E-3</v>
      </c>
      <c r="AM63">
        <f t="shared" si="118"/>
        <v>286.55129661560056</v>
      </c>
      <c r="AN63">
        <f t="shared" si="119"/>
        <v>283.77154006958006</v>
      </c>
      <c r="AO63">
        <f t="shared" si="120"/>
        <v>272.14571657331908</v>
      </c>
      <c r="AP63">
        <f t="shared" si="121"/>
        <v>2.1766699582039015</v>
      </c>
      <c r="AQ63">
        <f t="shared" si="122"/>
        <v>1.543024989606093</v>
      </c>
      <c r="AR63">
        <f t="shared" si="123"/>
        <v>21.103268314003792</v>
      </c>
      <c r="AS63">
        <f t="shared" si="124"/>
        <v>14.728238750099983</v>
      </c>
      <c r="AT63">
        <f t="shared" si="125"/>
        <v>12.011418342590332</v>
      </c>
      <c r="AU63">
        <f t="shared" si="126"/>
        <v>1.4086823584710171</v>
      </c>
      <c r="AV63">
        <f t="shared" si="127"/>
        <v>9.6312950194895289E-2</v>
      </c>
      <c r="AW63">
        <f t="shared" si="128"/>
        <v>0.46612826886410041</v>
      </c>
      <c r="AX63">
        <f t="shared" si="129"/>
        <v>0.94255408960691667</v>
      </c>
      <c r="AY63">
        <f t="shared" si="130"/>
        <v>6.0490484695619975E-2</v>
      </c>
      <c r="AZ63">
        <f t="shared" si="131"/>
        <v>16.618584965869928</v>
      </c>
      <c r="BA63">
        <f t="shared" si="132"/>
        <v>0.58466961810837026</v>
      </c>
      <c r="BB63">
        <f t="shared" si="133"/>
        <v>31.636304049879762</v>
      </c>
      <c r="BC63">
        <f t="shared" si="134"/>
        <v>384.30897295184519</v>
      </c>
      <c r="BD63">
        <f t="shared" si="135"/>
        <v>7.6751337249145821E-3</v>
      </c>
    </row>
    <row r="64" spans="1:108" x14ac:dyDescent="0.25">
      <c r="A64" s="1">
        <v>43</v>
      </c>
      <c r="B64" s="1" t="s">
        <v>102</v>
      </c>
      <c r="C64" s="1">
        <v>1456.0000002235174</v>
      </c>
      <c r="D64" s="1">
        <v>0</v>
      </c>
      <c r="E64">
        <f t="shared" si="108"/>
        <v>9.328069297548538</v>
      </c>
      <c r="F64">
        <f t="shared" si="109"/>
        <v>9.9591921465687905E-2</v>
      </c>
      <c r="G64">
        <f t="shared" si="110"/>
        <v>227.07459712032957</v>
      </c>
      <c r="H64">
        <f t="shared" si="111"/>
        <v>1.4372584326836859</v>
      </c>
      <c r="I64">
        <f t="shared" si="112"/>
        <v>1.077195287995304</v>
      </c>
      <c r="J64">
        <f t="shared" si="113"/>
        <v>13.403693199157715</v>
      </c>
      <c r="K64" s="1">
        <v>6</v>
      </c>
      <c r="L64">
        <f t="shared" si="114"/>
        <v>1.4200000166893005</v>
      </c>
      <c r="M64" s="1">
        <v>1</v>
      </c>
      <c r="N64">
        <f t="shared" si="115"/>
        <v>2.8400000333786011</v>
      </c>
      <c r="O64" s="1">
        <v>10.622297286987305</v>
      </c>
      <c r="P64" s="1">
        <v>13.403693199157715</v>
      </c>
      <c r="Q64" s="1">
        <v>10.022682189941406</v>
      </c>
      <c r="R64" s="1">
        <v>400.62124633789062</v>
      </c>
      <c r="S64" s="1">
        <v>388.75845336914062</v>
      </c>
      <c r="T64" s="1">
        <v>4.6607193946838379</v>
      </c>
      <c r="U64" s="1">
        <v>6.3742356300354004</v>
      </c>
      <c r="V64" s="1">
        <v>26.523981094360352</v>
      </c>
      <c r="W64" s="1">
        <v>36.275535583496094</v>
      </c>
      <c r="X64" s="1">
        <v>500.05841064453125</v>
      </c>
      <c r="Y64" s="1">
        <v>1700.857666015625</v>
      </c>
      <c r="Z64" s="1">
        <v>6.3402409553527832</v>
      </c>
      <c r="AA64" s="1">
        <v>73.117904663085938</v>
      </c>
      <c r="AB64" s="1">
        <v>0.68645286560058594</v>
      </c>
      <c r="AC64" s="1">
        <v>1.6640365123748779E-2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116"/>
        <v>0.83343068440755197</v>
      </c>
      <c r="AL64">
        <f t="shared" si="117"/>
        <v>1.4372584326836858E-3</v>
      </c>
      <c r="AM64">
        <f t="shared" si="118"/>
        <v>286.55369319915769</v>
      </c>
      <c r="AN64">
        <f t="shared" si="119"/>
        <v>283.77229728698728</v>
      </c>
      <c r="AO64">
        <f t="shared" si="120"/>
        <v>272.13722047975898</v>
      </c>
      <c r="AP64">
        <f t="shared" si="121"/>
        <v>2.1769008890140338</v>
      </c>
      <c r="AQ64">
        <f t="shared" si="122"/>
        <v>1.5432660410922778</v>
      </c>
      <c r="AR64">
        <f t="shared" si="123"/>
        <v>21.106540842538749</v>
      </c>
      <c r="AS64">
        <f t="shared" si="124"/>
        <v>14.732305212503348</v>
      </c>
      <c r="AT64">
        <f t="shared" si="125"/>
        <v>12.01299524307251</v>
      </c>
      <c r="AU64">
        <f t="shared" si="126"/>
        <v>1.4088287482079977</v>
      </c>
      <c r="AV64">
        <f t="shared" si="127"/>
        <v>9.6217796426026375E-2</v>
      </c>
      <c r="AW64">
        <f t="shared" si="128"/>
        <v>0.46607075309697393</v>
      </c>
      <c r="AX64">
        <f t="shared" si="129"/>
        <v>0.94275799511102387</v>
      </c>
      <c r="AY64">
        <f t="shared" si="130"/>
        <v>6.0430429770201903E-2</v>
      </c>
      <c r="AZ64">
        <f t="shared" si="131"/>
        <v>16.603218743652906</v>
      </c>
      <c r="BA64">
        <f t="shared" si="132"/>
        <v>0.58410201798162265</v>
      </c>
      <c r="BB64">
        <f t="shared" si="133"/>
        <v>31.625574315664295</v>
      </c>
      <c r="BC64">
        <f t="shared" si="134"/>
        <v>384.32433597347659</v>
      </c>
      <c r="BD64">
        <f t="shared" si="135"/>
        <v>7.6759528652811347E-3</v>
      </c>
    </row>
    <row r="65" spans="1:108" x14ac:dyDescent="0.25">
      <c r="A65" s="1">
        <v>44</v>
      </c>
      <c r="B65" s="1" t="s">
        <v>102</v>
      </c>
      <c r="C65" s="1">
        <v>1456.5000002123415</v>
      </c>
      <c r="D65" s="1">
        <v>0</v>
      </c>
      <c r="E65">
        <f t="shared" si="108"/>
        <v>9.3261391350308394</v>
      </c>
      <c r="F65">
        <f t="shared" si="109"/>
        <v>9.9646009005759428E-2</v>
      </c>
      <c r="G65">
        <f t="shared" si="110"/>
        <v>227.17986069381084</v>
      </c>
      <c r="H65">
        <f t="shared" si="111"/>
        <v>1.4377196894500079</v>
      </c>
      <c r="I65">
        <f t="shared" si="112"/>
        <v>1.0769788504235873</v>
      </c>
      <c r="J65">
        <f t="shared" si="113"/>
        <v>13.402031898498535</v>
      </c>
      <c r="K65" s="1">
        <v>6</v>
      </c>
      <c r="L65">
        <f t="shared" si="114"/>
        <v>1.4200000166893005</v>
      </c>
      <c r="M65" s="1">
        <v>1</v>
      </c>
      <c r="N65">
        <f t="shared" si="115"/>
        <v>2.8400000333786011</v>
      </c>
      <c r="O65" s="1">
        <v>10.623112678527832</v>
      </c>
      <c r="P65" s="1">
        <v>13.402031898498535</v>
      </c>
      <c r="Q65" s="1">
        <v>10.022940635681152</v>
      </c>
      <c r="R65" s="1">
        <v>400.61019897460937</v>
      </c>
      <c r="S65" s="1">
        <v>388.75009155273437</v>
      </c>
      <c r="T65" s="1">
        <v>4.6609158515930176</v>
      </c>
      <c r="U65" s="1">
        <v>6.3748984336853027</v>
      </c>
      <c r="V65" s="1">
        <v>26.523704528808594</v>
      </c>
      <c r="W65" s="1">
        <v>36.277400970458984</v>
      </c>
      <c r="X65" s="1">
        <v>500.08245849609375</v>
      </c>
      <c r="Y65" s="1">
        <v>1700.8858642578125</v>
      </c>
      <c r="Z65" s="1">
        <v>6.294680118560791</v>
      </c>
      <c r="AA65" s="1">
        <v>73.1180419921875</v>
      </c>
      <c r="AB65" s="1">
        <v>0.68645286560058594</v>
      </c>
      <c r="AC65" s="1">
        <v>1.6640365123748779E-2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116"/>
        <v>0.8334707641601562</v>
      </c>
      <c r="AL65">
        <f t="shared" si="117"/>
        <v>1.437719689450008E-3</v>
      </c>
      <c r="AM65">
        <f t="shared" si="118"/>
        <v>286.55203189849851</v>
      </c>
      <c r="AN65">
        <f t="shared" si="119"/>
        <v>283.77311267852781</v>
      </c>
      <c r="AO65">
        <f t="shared" si="120"/>
        <v>272.14173219840814</v>
      </c>
      <c r="AP65">
        <f t="shared" si="121"/>
        <v>2.1770143051668889</v>
      </c>
      <c r="AQ65">
        <f t="shared" si="122"/>
        <v>1.5430989417937195</v>
      </c>
      <c r="AR65">
        <f t="shared" si="123"/>
        <v>21.104215864513936</v>
      </c>
      <c r="AS65">
        <f t="shared" si="124"/>
        <v>14.729317430828633</v>
      </c>
      <c r="AT65">
        <f t="shared" si="125"/>
        <v>12.012572288513184</v>
      </c>
      <c r="AU65">
        <f t="shared" si="126"/>
        <v>1.4087894823956562</v>
      </c>
      <c r="AV65">
        <f t="shared" si="127"/>
        <v>9.6268280201810594E-2</v>
      </c>
      <c r="AW65">
        <f t="shared" si="128"/>
        <v>0.46612009137013227</v>
      </c>
      <c r="AX65">
        <f t="shared" si="129"/>
        <v>0.94266939102552394</v>
      </c>
      <c r="AY65">
        <f t="shared" si="130"/>
        <v>6.0462291802962587E-2</v>
      </c>
      <c r="AZ65">
        <f t="shared" si="131"/>
        <v>16.610946593989368</v>
      </c>
      <c r="BA65">
        <f t="shared" si="132"/>
        <v>0.58438535612021492</v>
      </c>
      <c r="BB65">
        <f t="shared" si="133"/>
        <v>31.633225467896164</v>
      </c>
      <c r="BC65">
        <f t="shared" si="134"/>
        <v>384.31689166389015</v>
      </c>
      <c r="BD65">
        <f t="shared" si="135"/>
        <v>7.676369902091397E-3</v>
      </c>
    </row>
    <row r="66" spans="1:108" x14ac:dyDescent="0.25">
      <c r="A66" s="1">
        <v>45</v>
      </c>
      <c r="B66" s="1" t="s">
        <v>103</v>
      </c>
      <c r="C66" s="1">
        <v>1457.0000002011657</v>
      </c>
      <c r="D66" s="1">
        <v>0</v>
      </c>
      <c r="E66">
        <f t="shared" si="108"/>
        <v>9.3302185021087709</v>
      </c>
      <c r="F66">
        <f t="shared" si="109"/>
        <v>9.9650663867150116E-2</v>
      </c>
      <c r="G66">
        <f t="shared" si="110"/>
        <v>227.12387462045703</v>
      </c>
      <c r="H66">
        <f t="shared" si="111"/>
        <v>1.4378282695397677</v>
      </c>
      <c r="I66">
        <f t="shared" si="112"/>
        <v>1.0770084335353065</v>
      </c>
      <c r="J66">
        <f t="shared" si="113"/>
        <v>13.402453422546387</v>
      </c>
      <c r="K66" s="1">
        <v>6</v>
      </c>
      <c r="L66">
        <f t="shared" si="114"/>
        <v>1.4200000166893005</v>
      </c>
      <c r="M66" s="1">
        <v>1</v>
      </c>
      <c r="N66">
        <f t="shared" si="115"/>
        <v>2.8400000333786011</v>
      </c>
      <c r="O66" s="1">
        <v>10.623332977294922</v>
      </c>
      <c r="P66" s="1">
        <v>13.402453422546387</v>
      </c>
      <c r="Q66" s="1">
        <v>10.023187637329102</v>
      </c>
      <c r="R66" s="1">
        <v>400.61932373046875</v>
      </c>
      <c r="S66" s="1">
        <v>388.75418090820312</v>
      </c>
      <c r="T66" s="1">
        <v>4.6609659194946289</v>
      </c>
      <c r="U66" s="1">
        <v>6.3750896453857422</v>
      </c>
      <c r="V66" s="1">
        <v>26.523534774780273</v>
      </c>
      <c r="W66" s="1">
        <v>36.277870178222656</v>
      </c>
      <c r="X66" s="1">
        <v>500.07894897460937</v>
      </c>
      <c r="Y66" s="1">
        <v>1700.9134521484375</v>
      </c>
      <c r="Z66" s="1">
        <v>6.2904787063598633</v>
      </c>
      <c r="AA66" s="1">
        <v>73.11785888671875</v>
      </c>
      <c r="AB66" s="1">
        <v>0.68645286560058594</v>
      </c>
      <c r="AC66" s="1">
        <v>1.6640365123748779E-2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116"/>
        <v>0.83346491495768216</v>
      </c>
      <c r="AL66">
        <f t="shared" si="117"/>
        <v>1.4378282695397678E-3</v>
      </c>
      <c r="AM66">
        <f t="shared" si="118"/>
        <v>286.55245342254636</v>
      </c>
      <c r="AN66">
        <f t="shared" si="119"/>
        <v>283.7733329772949</v>
      </c>
      <c r="AO66">
        <f t="shared" si="120"/>
        <v>272.14614626080947</v>
      </c>
      <c r="AP66">
        <f t="shared" si="121"/>
        <v>2.1769833120607549</v>
      </c>
      <c r="AQ66">
        <f t="shared" si="122"/>
        <v>1.5431413386168031</v>
      </c>
      <c r="AR66">
        <f t="shared" si="123"/>
        <v>21.104848557006939</v>
      </c>
      <c r="AS66">
        <f t="shared" si="124"/>
        <v>14.729758911621197</v>
      </c>
      <c r="AT66">
        <f t="shared" si="125"/>
        <v>12.012893199920654</v>
      </c>
      <c r="AU66">
        <f t="shared" si="126"/>
        <v>1.4088192747446029</v>
      </c>
      <c r="AV66">
        <f t="shared" si="127"/>
        <v>9.6272624830584408E-2</v>
      </c>
      <c r="AW66">
        <f t="shared" si="128"/>
        <v>0.46613290508149657</v>
      </c>
      <c r="AX66">
        <f t="shared" si="129"/>
        <v>0.94268636966310626</v>
      </c>
      <c r="AY66">
        <f t="shared" si="130"/>
        <v>6.0465033854012133E-2</v>
      </c>
      <c r="AZ66">
        <f t="shared" si="131"/>
        <v>16.60681141430338</v>
      </c>
      <c r="BA66">
        <f t="shared" si="132"/>
        <v>0.58423519482119213</v>
      </c>
      <c r="BB66">
        <f t="shared" si="133"/>
        <v>31.633305613605643</v>
      </c>
      <c r="BC66">
        <f t="shared" si="134"/>
        <v>384.31904188362279</v>
      </c>
      <c r="BD66">
        <f t="shared" si="135"/>
        <v>7.6797041299946529E-3</v>
      </c>
      <c r="BE66">
        <f>AVERAGE(E52:E66)</f>
        <v>9.2553232669027192</v>
      </c>
      <c r="BF66">
        <f t="shared" ref="BF66" si="136">AVERAGE(F52:F66)</f>
        <v>9.9482751136375405E-2</v>
      </c>
      <c r="BG66">
        <f t="shared" ref="BG66" si="137">AVERAGE(G52:G66)</f>
        <v>228.10497380641317</v>
      </c>
      <c r="BH66">
        <f t="shared" ref="BH66" si="138">AVERAGE(H52:H66)</f>
        <v>1.4356927368372827</v>
      </c>
      <c r="BI66">
        <f t="shared" ref="BI66" si="139">AVERAGE(I52:I66)</f>
        <v>1.0771835554880245</v>
      </c>
      <c r="BJ66">
        <f t="shared" ref="BJ66" si="140">AVERAGE(J52:J66)</f>
        <v>13.401716868082682</v>
      </c>
      <c r="BK66">
        <f t="shared" ref="BK66" si="141">AVERAGE(K52:K66)</f>
        <v>6</v>
      </c>
      <c r="BL66">
        <f t="shared" ref="BL66" si="142">AVERAGE(L52:L66)</f>
        <v>1.4200000166893005</v>
      </c>
      <c r="BM66">
        <f t="shared" ref="BM66" si="143">AVERAGE(M52:M66)</f>
        <v>1</v>
      </c>
      <c r="BN66">
        <f t="shared" ref="BN66" si="144">AVERAGE(N52:N66)</f>
        <v>2.8400000333786011</v>
      </c>
      <c r="BO66">
        <f t="shared" ref="BO66" si="145">AVERAGE(O52:O66)</f>
        <v>10.619277445475261</v>
      </c>
      <c r="BP66">
        <f t="shared" ref="BP66" si="146">AVERAGE(P52:P66)</f>
        <v>13.401716868082682</v>
      </c>
      <c r="BQ66">
        <f t="shared" ref="BQ66" si="147">AVERAGE(Q52:Q66)</f>
        <v>10.022348403930664</v>
      </c>
      <c r="BR66">
        <f t="shared" ref="BR66" si="148">AVERAGE(R52:R66)</f>
        <v>400.53519287109373</v>
      </c>
      <c r="BS66">
        <f t="shared" ref="BS66" si="149">AVERAGE(S52:S66)</f>
        <v>388.75932413736979</v>
      </c>
      <c r="BT66">
        <f t="shared" ref="BT66" si="150">AVERAGE(T52:T66)</f>
        <v>4.6597602844238279</v>
      </c>
      <c r="BU66">
        <f t="shared" ref="BU66" si="151">AVERAGE(U52:U66)</f>
        <v>6.3715732256571451</v>
      </c>
      <c r="BV66">
        <f t="shared" ref="BV66" si="152">AVERAGE(V52:V66)</f>
        <v>26.524294408162437</v>
      </c>
      <c r="BW66">
        <f t="shared" ref="BW66" si="153">AVERAGE(W52:W66)</f>
        <v>36.26827697753906</v>
      </c>
      <c r="BX66">
        <f t="shared" ref="BX66" si="154">AVERAGE(X52:X66)</f>
        <v>500.01200968424479</v>
      </c>
      <c r="BY66">
        <f t="shared" ref="BY66" si="155">AVERAGE(Y52:Y66)</f>
        <v>1700.8282063802083</v>
      </c>
      <c r="BZ66">
        <f t="shared" ref="BZ66" si="156">AVERAGE(Z52:Z66)</f>
        <v>6.2514120101928707</v>
      </c>
      <c r="CA66">
        <f t="shared" ref="CA66" si="157">AVERAGE(AA52:AA66)</f>
        <v>73.119111633300776</v>
      </c>
      <c r="CB66">
        <f t="shared" ref="CB66" si="158">AVERAGE(AB52:AB66)</f>
        <v>0.68645286560058594</v>
      </c>
      <c r="CC66">
        <f t="shared" ref="CC66" si="159">AVERAGE(AC52:AC66)</f>
        <v>1.6640365123748779E-2</v>
      </c>
      <c r="CD66">
        <f t="shared" ref="CD66" si="160">AVERAGE(AD52:AD66)</f>
        <v>1</v>
      </c>
      <c r="CE66">
        <f t="shared" ref="CE66" si="161">AVERAGE(AE52:AE66)</f>
        <v>-0.21956524252891541</v>
      </c>
      <c r="CF66">
        <f t="shared" ref="CF66" si="162">AVERAGE(AF52:AF66)</f>
        <v>2.737391471862793</v>
      </c>
      <c r="CG66">
        <f t="shared" ref="CG66" si="163">AVERAGE(AG52:AG66)</f>
        <v>1</v>
      </c>
      <c r="CH66">
        <f t="shared" ref="CH66" si="164">AVERAGE(AH52:AH66)</f>
        <v>0</v>
      </c>
      <c r="CI66">
        <f t="shared" ref="CI66" si="165">AVERAGE(AI52:AI66)</f>
        <v>0.15999999642372131</v>
      </c>
      <c r="CJ66">
        <f t="shared" ref="CJ66" si="166">AVERAGE(AJ52:AJ66)</f>
        <v>111115</v>
      </c>
      <c r="CK66">
        <f t="shared" ref="CK66" si="167">AVERAGE(AK52:AK66)</f>
        <v>0.83335334947374118</v>
      </c>
      <c r="CL66">
        <f t="shared" ref="CL66" si="168">AVERAGE(AL52:AL66)</f>
        <v>1.4356927368372829E-3</v>
      </c>
      <c r="CM66">
        <f t="shared" ref="CM66" si="169">AVERAGE(AM52:AM66)</f>
        <v>286.55171686808274</v>
      </c>
      <c r="CN66">
        <f t="shared" ref="CN66" si="170">AVERAGE(AN52:AN66)</f>
        <v>283.76927744547532</v>
      </c>
      <c r="CO66">
        <f t="shared" ref="CO66" si="171">AVERAGE(AO52:AO66)</f>
        <v>272.13250693819765</v>
      </c>
      <c r="CP66">
        <f t="shared" ref="CP66" si="172">AVERAGE(AP52:AP66)</f>
        <v>2.1775636387522308</v>
      </c>
      <c r="CQ66">
        <f t="shared" ref="CQ66" si="173">AVERAGE(AQ52:AQ66)</f>
        <v>1.5430673270138415</v>
      </c>
      <c r="CR66">
        <f t="shared" ref="CR66" si="174">AVERAGE(AR52:AR66)</f>
        <v>21.10347479263605</v>
      </c>
      <c r="CS66">
        <f t="shared" ref="CS66" si="175">AVERAGE(AS52:AS66)</f>
        <v>14.731901566978902</v>
      </c>
      <c r="CT66">
        <f t="shared" ref="CT66" si="176">AVERAGE(AT52:AT66)</f>
        <v>12.010497156778971</v>
      </c>
      <c r="CU66">
        <f t="shared" ref="CU66" si="177">AVERAGE(AU52:AU66)</f>
        <v>1.408596877591421</v>
      </c>
      <c r="CV66">
        <f t="shared" ref="CV66" si="178">AVERAGE(AV52:AV66)</f>
        <v>9.6115887627648416E-2</v>
      </c>
      <c r="CW66">
        <f t="shared" ref="CW66" si="179">AVERAGE(AW52:AW66)</f>
        <v>0.46588377152581739</v>
      </c>
      <c r="CX66">
        <f t="shared" ref="CX66" si="180">AVERAGE(AX52:AX66)</f>
        <v>0.94271310606560366</v>
      </c>
      <c r="CY66">
        <f t="shared" ref="CY66" si="181">AVERAGE(AY52:AY66)</f>
        <v>6.0366112736024546E-2</v>
      </c>
      <c r="CZ66">
        <f t="shared" ref="CZ66" si="182">AVERAGE(AZ52:AZ66)</f>
        <v>16.678833680595989</v>
      </c>
      <c r="DA66">
        <f t="shared" ref="DA66" si="183">AVERAGE(BA52:BA66)</f>
        <v>0.58675106411223099</v>
      </c>
      <c r="DB66">
        <f t="shared" ref="DB66" si="184">AVERAGE(BB52:BB66)</f>
        <v>31.615172366566352</v>
      </c>
      <c r="DC66">
        <f t="shared" ref="DC66" si="185">AVERAGE(BC52:BC66)</f>
        <v>384.35978672065568</v>
      </c>
      <c r="DD66">
        <f t="shared" ref="DD66" si="186">AVERAGE(BD52:BD66)</f>
        <v>7.6129056994953936E-3</v>
      </c>
    </row>
    <row r="67" spans="1:108" x14ac:dyDescent="0.25">
      <c r="A67" s="1" t="s">
        <v>9</v>
      </c>
      <c r="B67" s="1" t="s">
        <v>104</v>
      </c>
    </row>
    <row r="68" spans="1:108" x14ac:dyDescent="0.25">
      <c r="A68" s="1" t="s">
        <v>9</v>
      </c>
      <c r="B68" s="1" t="s">
        <v>105</v>
      </c>
    </row>
    <row r="69" spans="1:108" x14ac:dyDescent="0.25">
      <c r="A69" s="1">
        <v>46</v>
      </c>
      <c r="B69" s="1" t="s">
        <v>106</v>
      </c>
      <c r="C69" s="1">
        <v>1663.0000002458692</v>
      </c>
      <c r="D69" s="1">
        <v>0</v>
      </c>
      <c r="E69">
        <f t="shared" ref="E69:E83" si="187">(R69-S69*(1000-T69)/(1000-U69))*AK69</f>
        <v>9.4927796394856419</v>
      </c>
      <c r="F69">
        <f t="shared" ref="F69:F83" si="188">IF(AV69&lt;&gt;0,1/(1/AV69-1/N69),0)</f>
        <v>0.10130823359713491</v>
      </c>
      <c r="G69">
        <f t="shared" ref="G69:G83" si="189">((AY69-AL69/2)*S69-E69)/(AY69+AL69/2)</f>
        <v>225.78260195717507</v>
      </c>
      <c r="H69">
        <f t="shared" ref="H69:H83" si="190">AL69*1000</f>
        <v>1.7711380820027804</v>
      </c>
      <c r="I69">
        <f t="shared" ref="I69:I83" si="191">(AQ69-AW69)</f>
        <v>1.3030054937722588</v>
      </c>
      <c r="J69">
        <f t="shared" ref="J69:J83" si="192">(P69+AP69*D69)</f>
        <v>15.789201736450195</v>
      </c>
      <c r="K69" s="1">
        <v>6</v>
      </c>
      <c r="L69">
        <f t="shared" ref="L69:L83" si="193">(K69*AE69+AF69)</f>
        <v>1.4200000166893005</v>
      </c>
      <c r="M69" s="1">
        <v>1</v>
      </c>
      <c r="N69">
        <f t="shared" ref="N69:N83" si="194">L69*(M69+1)*(M69+1)/(M69*M69+1)</f>
        <v>2.8400000333786011</v>
      </c>
      <c r="O69" s="1">
        <v>14.85835075378418</v>
      </c>
      <c r="P69" s="1">
        <v>15.789201736450195</v>
      </c>
      <c r="Q69" s="1">
        <v>15.101833343505859</v>
      </c>
      <c r="R69" s="1">
        <v>401.36593627929687</v>
      </c>
      <c r="S69" s="1">
        <v>389.148193359375</v>
      </c>
      <c r="T69" s="1">
        <v>4.6906309127807617</v>
      </c>
      <c r="U69" s="1">
        <v>6.801424503326416</v>
      </c>
      <c r="V69" s="1">
        <v>20.222843170166016</v>
      </c>
      <c r="W69" s="1">
        <v>29.323163986206055</v>
      </c>
      <c r="X69" s="1">
        <v>500.02761840820313</v>
      </c>
      <c r="Y69" s="1">
        <v>1700.3406982421875</v>
      </c>
      <c r="Z69" s="1">
        <v>6.4085917472839355</v>
      </c>
      <c r="AA69" s="1">
        <v>73.112953186035156</v>
      </c>
      <c r="AB69" s="1">
        <v>0.80183982849121094</v>
      </c>
      <c r="AC69" s="1">
        <v>-2.1535158157348633E-4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ref="AK69:AK83" si="195">X69*0.000001/(K69*0.0001)</f>
        <v>0.83337936401367174</v>
      </c>
      <c r="AL69">
        <f t="shared" ref="AL69:AL83" si="196">(U69-T69)/(1000-U69)*AK69</f>
        <v>1.7711380820027804E-3</v>
      </c>
      <c r="AM69">
        <f t="shared" ref="AM69:AM83" si="197">(P69+273.15)</f>
        <v>288.93920173645017</v>
      </c>
      <c r="AN69">
        <f t="shared" ref="AN69:AN83" si="198">(O69+273.15)</f>
        <v>288.00835075378416</v>
      </c>
      <c r="AO69">
        <f t="shared" ref="AO69:AO83" si="199">(Y69*AG69+Z69*AH69)*AI69</f>
        <v>272.0545056378578</v>
      </c>
      <c r="AP69">
        <f t="shared" ref="AP69:AP83" si="200">((AO69+0.00000010773*(AN69^4-AM69^4))-AL69*44100)/(L69*51.4+0.00000043092*AM69^3)</f>
        <v>2.2105034710032654</v>
      </c>
      <c r="AQ69">
        <f t="shared" ref="AQ69:AQ83" si="201">0.61365*EXP(17.502*J69/(240.97+J69))</f>
        <v>1.8002777250823154</v>
      </c>
      <c r="AR69">
        <f t="shared" ref="AR69:AR83" si="202">AQ69*1000/AA69</f>
        <v>24.623239065470756</v>
      </c>
      <c r="AS69">
        <f t="shared" ref="AS69:AS83" si="203">(AR69-U69)</f>
        <v>17.82181456214434</v>
      </c>
      <c r="AT69">
        <f t="shared" ref="AT69:AT83" si="204">IF(D69,P69,(O69+P69)/2)</f>
        <v>15.323776245117188</v>
      </c>
      <c r="AU69">
        <f t="shared" ref="AU69:AU83" si="205">0.61365*EXP(17.502*AT69/(240.97+AT69))</f>
        <v>1.7473704860015593</v>
      </c>
      <c r="AV69">
        <f t="shared" ref="AV69:AV83" si="206">IF(AS69&lt;&gt;0,(1000-(AR69+U69)/2)/AS69*AL69,0)</f>
        <v>9.7818848173034337E-2</v>
      </c>
      <c r="AW69">
        <f t="shared" ref="AW69:AW83" si="207">U69*AA69/1000</f>
        <v>0.49727223131005666</v>
      </c>
      <c r="AX69">
        <f t="shared" ref="AX69:AX83" si="208">(AU69-AW69)</f>
        <v>1.2500982546915027</v>
      </c>
      <c r="AY69">
        <f t="shared" ref="AY69:AY83" si="209">1/(1.6/F69+1.37/N69)</f>
        <v>6.1440987836078549E-2</v>
      </c>
      <c r="AZ69">
        <f t="shared" ref="AZ69:AZ83" si="210">G69*AA69*0.001</f>
        <v>16.507632807116153</v>
      </c>
      <c r="BA69">
        <f t="shared" ref="BA69:BA83" si="211">G69/S69</f>
        <v>0.5801969681731679</v>
      </c>
      <c r="BB69">
        <f t="shared" ref="BB69:BB83" si="212">(1-AL69*AA69/AQ69/F69)*100</f>
        <v>28.999321924743228</v>
      </c>
      <c r="BC69">
        <f t="shared" ref="BC69:BC83" si="213">(S69-E69/(N69/1.35))</f>
        <v>384.63578055561175</v>
      </c>
      <c r="BD69">
        <f t="shared" ref="BD69:BD83" si="214">E69*BB69/100/BC69</f>
        <v>7.1570089586683863E-3</v>
      </c>
    </row>
    <row r="70" spans="1:108" x14ac:dyDescent="0.25">
      <c r="A70" s="1">
        <v>47</v>
      </c>
      <c r="B70" s="1" t="s">
        <v>106</v>
      </c>
      <c r="C70" s="1">
        <v>1663.0000002458692</v>
      </c>
      <c r="D70" s="1">
        <v>0</v>
      </c>
      <c r="E70">
        <f t="shared" si="187"/>
        <v>9.4927796394856419</v>
      </c>
      <c r="F70">
        <f t="shared" si="188"/>
        <v>0.10130823359713491</v>
      </c>
      <c r="G70">
        <f t="shared" si="189"/>
        <v>225.78260195717507</v>
      </c>
      <c r="H70">
        <f t="shared" si="190"/>
        <v>1.7711380820027804</v>
      </c>
      <c r="I70">
        <f t="shared" si="191"/>
        <v>1.3030054937722588</v>
      </c>
      <c r="J70">
        <f t="shared" si="192"/>
        <v>15.789201736450195</v>
      </c>
      <c r="K70" s="1">
        <v>6</v>
      </c>
      <c r="L70">
        <f t="shared" si="193"/>
        <v>1.4200000166893005</v>
      </c>
      <c r="M70" s="1">
        <v>1</v>
      </c>
      <c r="N70">
        <f t="shared" si="194"/>
        <v>2.8400000333786011</v>
      </c>
      <c r="O70" s="1">
        <v>14.85835075378418</v>
      </c>
      <c r="P70" s="1">
        <v>15.789201736450195</v>
      </c>
      <c r="Q70" s="1">
        <v>15.101833343505859</v>
      </c>
      <c r="R70" s="1">
        <v>401.36593627929687</v>
      </c>
      <c r="S70" s="1">
        <v>389.148193359375</v>
      </c>
      <c r="T70" s="1">
        <v>4.6906309127807617</v>
      </c>
      <c r="U70" s="1">
        <v>6.801424503326416</v>
      </c>
      <c r="V70" s="1">
        <v>20.222843170166016</v>
      </c>
      <c r="W70" s="1">
        <v>29.323163986206055</v>
      </c>
      <c r="X70" s="1">
        <v>500.02761840820313</v>
      </c>
      <c r="Y70" s="1">
        <v>1700.3406982421875</v>
      </c>
      <c r="Z70" s="1">
        <v>6.4085917472839355</v>
      </c>
      <c r="AA70" s="1">
        <v>73.112953186035156</v>
      </c>
      <c r="AB70" s="1">
        <v>0.80183982849121094</v>
      </c>
      <c r="AC70" s="1">
        <v>-2.1535158157348633E-4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195"/>
        <v>0.83337936401367174</v>
      </c>
      <c r="AL70">
        <f t="shared" si="196"/>
        <v>1.7711380820027804E-3</v>
      </c>
      <c r="AM70">
        <f t="shared" si="197"/>
        <v>288.93920173645017</v>
      </c>
      <c r="AN70">
        <f t="shared" si="198"/>
        <v>288.00835075378416</v>
      </c>
      <c r="AO70">
        <f t="shared" si="199"/>
        <v>272.0545056378578</v>
      </c>
      <c r="AP70">
        <f t="shared" si="200"/>
        <v>2.2105034710032654</v>
      </c>
      <c r="AQ70">
        <f t="shared" si="201"/>
        <v>1.8002777250823154</v>
      </c>
      <c r="AR70">
        <f t="shared" si="202"/>
        <v>24.623239065470756</v>
      </c>
      <c r="AS70">
        <f t="shared" si="203"/>
        <v>17.82181456214434</v>
      </c>
      <c r="AT70">
        <f t="shared" si="204"/>
        <v>15.323776245117188</v>
      </c>
      <c r="AU70">
        <f t="shared" si="205"/>
        <v>1.7473704860015593</v>
      </c>
      <c r="AV70">
        <f t="shared" si="206"/>
        <v>9.7818848173034337E-2</v>
      </c>
      <c r="AW70">
        <f t="shared" si="207"/>
        <v>0.49727223131005666</v>
      </c>
      <c r="AX70">
        <f t="shared" si="208"/>
        <v>1.2500982546915027</v>
      </c>
      <c r="AY70">
        <f t="shared" si="209"/>
        <v>6.1440987836078549E-2</v>
      </c>
      <c r="AZ70">
        <f t="shared" si="210"/>
        <v>16.507632807116153</v>
      </c>
      <c r="BA70">
        <f t="shared" si="211"/>
        <v>0.5801969681731679</v>
      </c>
      <c r="BB70">
        <f t="shared" si="212"/>
        <v>28.999321924743228</v>
      </c>
      <c r="BC70">
        <f t="shared" si="213"/>
        <v>384.63578055561175</v>
      </c>
      <c r="BD70">
        <f t="shared" si="214"/>
        <v>7.1570089586683863E-3</v>
      </c>
    </row>
    <row r="71" spans="1:108" x14ac:dyDescent="0.25">
      <c r="A71" s="1">
        <v>48</v>
      </c>
      <c r="B71" s="1" t="s">
        <v>106</v>
      </c>
      <c r="C71" s="1">
        <v>1663.5000002346933</v>
      </c>
      <c r="D71" s="1">
        <v>0</v>
      </c>
      <c r="E71">
        <f t="shared" si="187"/>
        <v>9.5150019370023617</v>
      </c>
      <c r="F71">
        <f t="shared" si="188"/>
        <v>0.10130513602196281</v>
      </c>
      <c r="G71">
        <f t="shared" si="189"/>
        <v>225.41045177105374</v>
      </c>
      <c r="H71">
        <f t="shared" si="190"/>
        <v>1.7706615375885357</v>
      </c>
      <c r="I71">
        <f t="shared" si="191"/>
        <v>1.3026856577242594</v>
      </c>
      <c r="J71">
        <f t="shared" si="192"/>
        <v>15.786210060119629</v>
      </c>
      <c r="K71" s="1">
        <v>6</v>
      </c>
      <c r="L71">
        <f t="shared" si="193"/>
        <v>1.4200000166893005</v>
      </c>
      <c r="M71" s="1">
        <v>1</v>
      </c>
      <c r="N71">
        <f t="shared" si="194"/>
        <v>2.8400000333786011</v>
      </c>
      <c r="O71" s="1">
        <v>14.859784126281738</v>
      </c>
      <c r="P71" s="1">
        <v>15.786210060119629</v>
      </c>
      <c r="Q71" s="1">
        <v>15.102254867553711</v>
      </c>
      <c r="R71" s="1">
        <v>401.37844848632812</v>
      </c>
      <c r="S71" s="1">
        <v>389.1346435546875</v>
      </c>
      <c r="T71" s="1">
        <v>4.6909780502319336</v>
      </c>
      <c r="U71" s="1">
        <v>6.8011436462402344</v>
      </c>
      <c r="V71" s="1">
        <v>20.222305297851563</v>
      </c>
      <c r="W71" s="1">
        <v>29.319004058837891</v>
      </c>
      <c r="X71" s="1">
        <v>500.0419921875</v>
      </c>
      <c r="Y71" s="1">
        <v>1700.33740234375</v>
      </c>
      <c r="Z71" s="1">
        <v>6.4203548431396484</v>
      </c>
      <c r="AA71" s="1">
        <v>73.112342834472656</v>
      </c>
      <c r="AB71" s="1">
        <v>0.80183982849121094</v>
      </c>
      <c r="AC71" s="1">
        <v>-2.1535158157348633E-4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195"/>
        <v>0.83340332031249997</v>
      </c>
      <c r="AL71">
        <f t="shared" si="196"/>
        <v>1.7706615375885357E-3</v>
      </c>
      <c r="AM71">
        <f t="shared" si="197"/>
        <v>288.93621006011961</v>
      </c>
      <c r="AN71">
        <f t="shared" si="198"/>
        <v>288.00978412628172</v>
      </c>
      <c r="AO71">
        <f t="shared" si="199"/>
        <v>272.05397829411959</v>
      </c>
      <c r="AP71">
        <f t="shared" si="200"/>
        <v>2.2113076635896545</v>
      </c>
      <c r="AQ71">
        <f t="shared" si="201"/>
        <v>1.7999332036546707</v>
      </c>
      <c r="AR71">
        <f t="shared" si="202"/>
        <v>24.618732403771332</v>
      </c>
      <c r="AS71">
        <f t="shared" si="203"/>
        <v>17.817588757531098</v>
      </c>
      <c r="AT71">
        <f t="shared" si="204"/>
        <v>15.322997093200684</v>
      </c>
      <c r="AU71">
        <f t="shared" si="205"/>
        <v>1.747283073784889</v>
      </c>
      <c r="AV71">
        <f t="shared" si="206"/>
        <v>9.7815960301199392E-2</v>
      </c>
      <c r="AW71">
        <f t="shared" si="207"/>
        <v>0.49724754593041143</v>
      </c>
      <c r="AX71">
        <f t="shared" si="208"/>
        <v>1.2500355278544775</v>
      </c>
      <c r="AY71">
        <f t="shared" si="209"/>
        <v>6.143916490972335E-2</v>
      </c>
      <c r="AZ71">
        <f t="shared" si="210"/>
        <v>16.480286228358644</v>
      </c>
      <c r="BA71">
        <f t="shared" si="211"/>
        <v>0.57926081757194003</v>
      </c>
      <c r="BB71">
        <f t="shared" si="212"/>
        <v>29.003260907179861</v>
      </c>
      <c r="BC71">
        <f t="shared" si="213"/>
        <v>384.61166733497532</v>
      </c>
      <c r="BD71">
        <f t="shared" si="214"/>
        <v>7.1751875241696751E-3</v>
      </c>
    </row>
    <row r="72" spans="1:108" x14ac:dyDescent="0.25">
      <c r="A72" s="1">
        <v>49</v>
      </c>
      <c r="B72" s="1" t="s">
        <v>107</v>
      </c>
      <c r="C72" s="1">
        <v>1663.5000002346933</v>
      </c>
      <c r="D72" s="1">
        <v>0</v>
      </c>
      <c r="E72">
        <f t="shared" si="187"/>
        <v>9.5150019370023617</v>
      </c>
      <c r="F72">
        <f t="shared" si="188"/>
        <v>0.10130513602196281</v>
      </c>
      <c r="G72">
        <f t="shared" si="189"/>
        <v>225.41045177105374</v>
      </c>
      <c r="H72">
        <f t="shared" si="190"/>
        <v>1.7706615375885357</v>
      </c>
      <c r="I72">
        <f t="shared" si="191"/>
        <v>1.3026856577242594</v>
      </c>
      <c r="J72">
        <f t="shared" si="192"/>
        <v>15.786210060119629</v>
      </c>
      <c r="K72" s="1">
        <v>6</v>
      </c>
      <c r="L72">
        <f t="shared" si="193"/>
        <v>1.4200000166893005</v>
      </c>
      <c r="M72" s="1">
        <v>1</v>
      </c>
      <c r="N72">
        <f t="shared" si="194"/>
        <v>2.8400000333786011</v>
      </c>
      <c r="O72" s="1">
        <v>14.859784126281738</v>
      </c>
      <c r="P72" s="1">
        <v>15.786210060119629</v>
      </c>
      <c r="Q72" s="1">
        <v>15.102254867553711</v>
      </c>
      <c r="R72" s="1">
        <v>401.37844848632812</v>
      </c>
      <c r="S72" s="1">
        <v>389.1346435546875</v>
      </c>
      <c r="T72" s="1">
        <v>4.6909780502319336</v>
      </c>
      <c r="U72" s="1">
        <v>6.8011436462402344</v>
      </c>
      <c r="V72" s="1">
        <v>20.222305297851563</v>
      </c>
      <c r="W72" s="1">
        <v>29.319004058837891</v>
      </c>
      <c r="X72" s="1">
        <v>500.0419921875</v>
      </c>
      <c r="Y72" s="1">
        <v>1700.33740234375</v>
      </c>
      <c r="Z72" s="1">
        <v>6.4203548431396484</v>
      </c>
      <c r="AA72" s="1">
        <v>73.112342834472656</v>
      </c>
      <c r="AB72" s="1">
        <v>0.80183982849121094</v>
      </c>
      <c r="AC72" s="1">
        <v>-2.1535158157348633E-4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195"/>
        <v>0.83340332031249997</v>
      </c>
      <c r="AL72">
        <f t="shared" si="196"/>
        <v>1.7706615375885357E-3</v>
      </c>
      <c r="AM72">
        <f t="shared" si="197"/>
        <v>288.93621006011961</v>
      </c>
      <c r="AN72">
        <f t="shared" si="198"/>
        <v>288.00978412628172</v>
      </c>
      <c r="AO72">
        <f t="shared" si="199"/>
        <v>272.05397829411959</v>
      </c>
      <c r="AP72">
        <f t="shared" si="200"/>
        <v>2.2113076635896545</v>
      </c>
      <c r="AQ72">
        <f t="shared" si="201"/>
        <v>1.7999332036546707</v>
      </c>
      <c r="AR72">
        <f t="shared" si="202"/>
        <v>24.618732403771332</v>
      </c>
      <c r="AS72">
        <f t="shared" si="203"/>
        <v>17.817588757531098</v>
      </c>
      <c r="AT72">
        <f t="shared" si="204"/>
        <v>15.322997093200684</v>
      </c>
      <c r="AU72">
        <f t="shared" si="205"/>
        <v>1.747283073784889</v>
      </c>
      <c r="AV72">
        <f t="shared" si="206"/>
        <v>9.7815960301199392E-2</v>
      </c>
      <c r="AW72">
        <f t="shared" si="207"/>
        <v>0.49724754593041143</v>
      </c>
      <c r="AX72">
        <f t="shared" si="208"/>
        <v>1.2500355278544775</v>
      </c>
      <c r="AY72">
        <f t="shared" si="209"/>
        <v>6.143916490972335E-2</v>
      </c>
      <c r="AZ72">
        <f t="shared" si="210"/>
        <v>16.480286228358644</v>
      </c>
      <c r="BA72">
        <f t="shared" si="211"/>
        <v>0.57926081757194003</v>
      </c>
      <c r="BB72">
        <f t="shared" si="212"/>
        <v>29.003260907179861</v>
      </c>
      <c r="BC72">
        <f t="shared" si="213"/>
        <v>384.61166733497532</v>
      </c>
      <c r="BD72">
        <f t="shared" si="214"/>
        <v>7.1751875241696751E-3</v>
      </c>
    </row>
    <row r="73" spans="1:108" x14ac:dyDescent="0.25">
      <c r="A73" s="1">
        <v>50</v>
      </c>
      <c r="B73" s="1" t="s">
        <v>107</v>
      </c>
      <c r="C73" s="1">
        <v>1664.0000002235174</v>
      </c>
      <c r="D73" s="1">
        <v>0</v>
      </c>
      <c r="E73">
        <f t="shared" si="187"/>
        <v>9.5340096413654916</v>
      </c>
      <c r="F73">
        <f t="shared" si="188"/>
        <v>0.10135886833265235</v>
      </c>
      <c r="G73">
        <f t="shared" si="189"/>
        <v>225.17044706370558</v>
      </c>
      <c r="H73">
        <f t="shared" si="190"/>
        <v>1.7711008176743075</v>
      </c>
      <c r="I73">
        <f t="shared" si="191"/>
        <v>1.3023368010821048</v>
      </c>
      <c r="J73">
        <f t="shared" si="192"/>
        <v>15.783554077148437</v>
      </c>
      <c r="K73" s="1">
        <v>6</v>
      </c>
      <c r="L73">
        <f t="shared" si="193"/>
        <v>1.4200000166893005</v>
      </c>
      <c r="M73" s="1">
        <v>1</v>
      </c>
      <c r="N73">
        <f t="shared" si="194"/>
        <v>2.8400000333786011</v>
      </c>
      <c r="O73" s="1">
        <v>14.861089706420898</v>
      </c>
      <c r="P73" s="1">
        <v>15.783554077148437</v>
      </c>
      <c r="Q73" s="1">
        <v>15.102640151977539</v>
      </c>
      <c r="R73" s="1">
        <v>401.38507080078125</v>
      </c>
      <c r="S73" s="1">
        <v>389.11813354492187</v>
      </c>
      <c r="T73" s="1">
        <v>4.6910562515258789</v>
      </c>
      <c r="U73" s="1">
        <v>6.8017706871032715</v>
      </c>
      <c r="V73" s="1">
        <v>20.2208251953125</v>
      </c>
      <c r="W73" s="1">
        <v>29.319072723388672</v>
      </c>
      <c r="X73" s="1">
        <v>500.03567504882812</v>
      </c>
      <c r="Y73" s="1">
        <v>1700.327392578125</v>
      </c>
      <c r="Z73" s="1">
        <v>6.3652939796447754</v>
      </c>
      <c r="AA73" s="1">
        <v>73.111930847167969</v>
      </c>
      <c r="AB73" s="1">
        <v>0.80183982849121094</v>
      </c>
      <c r="AC73" s="1">
        <v>-2.1535158157348633E-4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195"/>
        <v>0.8333927917480467</v>
      </c>
      <c r="AL73">
        <f t="shared" si="196"/>
        <v>1.7711008176743074E-3</v>
      </c>
      <c r="AM73">
        <f t="shared" si="197"/>
        <v>288.93355407714841</v>
      </c>
      <c r="AN73">
        <f t="shared" si="198"/>
        <v>288.01108970642088</v>
      </c>
      <c r="AO73">
        <f t="shared" si="199"/>
        <v>272.05237673165539</v>
      </c>
      <c r="AP73">
        <f t="shared" si="200"/>
        <v>2.2115560140460477</v>
      </c>
      <c r="AQ73">
        <f t="shared" si="201"/>
        <v>1.7996273891958934</v>
      </c>
      <c r="AR73">
        <f t="shared" si="202"/>
        <v>24.614688305220746</v>
      </c>
      <c r="AS73">
        <f t="shared" si="203"/>
        <v>17.812917618117474</v>
      </c>
      <c r="AT73">
        <f t="shared" si="204"/>
        <v>15.322321891784668</v>
      </c>
      <c r="AU73">
        <f t="shared" si="205"/>
        <v>1.7472073267700261</v>
      </c>
      <c r="AV73">
        <f t="shared" si="206"/>
        <v>9.786605411548939E-2</v>
      </c>
      <c r="AW73">
        <f t="shared" si="207"/>
        <v>0.49729058811378857</v>
      </c>
      <c r="AX73">
        <f t="shared" si="208"/>
        <v>1.2499167386562375</v>
      </c>
      <c r="AY73">
        <f t="shared" si="209"/>
        <v>6.1470785964534501E-2</v>
      </c>
      <c r="AZ73">
        <f t="shared" si="210"/>
        <v>16.462646154547539</v>
      </c>
      <c r="BA73">
        <f t="shared" si="211"/>
        <v>0.5786686038308485</v>
      </c>
      <c r="BB73">
        <f t="shared" si="212"/>
        <v>29.011632351933137</v>
      </c>
      <c r="BC73">
        <f t="shared" si="213"/>
        <v>384.58612197288977</v>
      </c>
      <c r="BD73">
        <f t="shared" si="214"/>
        <v>7.1920739400622314E-3</v>
      </c>
    </row>
    <row r="74" spans="1:108" x14ac:dyDescent="0.25">
      <c r="A74" s="1">
        <v>51</v>
      </c>
      <c r="B74" s="1" t="s">
        <v>108</v>
      </c>
      <c r="C74" s="1">
        <v>1664.5000002123415</v>
      </c>
      <c r="D74" s="1">
        <v>0</v>
      </c>
      <c r="E74">
        <f t="shared" si="187"/>
        <v>9.5329986302832221</v>
      </c>
      <c r="F74">
        <f t="shared" si="188"/>
        <v>0.10134960028781943</v>
      </c>
      <c r="G74">
        <f t="shared" si="189"/>
        <v>225.18802548468281</v>
      </c>
      <c r="H74">
        <f t="shared" si="190"/>
        <v>1.771325564881193</v>
      </c>
      <c r="I74">
        <f t="shared" si="191"/>
        <v>1.3026170965623487</v>
      </c>
      <c r="J74">
        <f t="shared" si="192"/>
        <v>15.786281585693359</v>
      </c>
      <c r="K74" s="1">
        <v>6</v>
      </c>
      <c r="L74">
        <f t="shared" si="193"/>
        <v>1.4200000166893005</v>
      </c>
      <c r="M74" s="1">
        <v>1</v>
      </c>
      <c r="N74">
        <f t="shared" si="194"/>
        <v>2.8400000333786011</v>
      </c>
      <c r="O74" s="1">
        <v>14.862155914306641</v>
      </c>
      <c r="P74" s="1">
        <v>15.786281585693359</v>
      </c>
      <c r="Q74" s="1">
        <v>15.101977348327637</v>
      </c>
      <c r="R74" s="1">
        <v>401.4014892578125</v>
      </c>
      <c r="S74" s="1">
        <v>389.13543701171875</v>
      </c>
      <c r="T74" s="1">
        <v>4.6912026405334473</v>
      </c>
      <c r="U74" s="1">
        <v>6.8022160530090332</v>
      </c>
      <c r="V74" s="1">
        <v>20.220117568969727</v>
      </c>
      <c r="W74" s="1">
        <v>29.319047927856445</v>
      </c>
      <c r="X74" s="1">
        <v>500.028076171875</v>
      </c>
      <c r="Y74" s="1">
        <v>1700.3697509765625</v>
      </c>
      <c r="Z74" s="1">
        <v>6.4309096336364746</v>
      </c>
      <c r="AA74" s="1">
        <v>73.112106323242188</v>
      </c>
      <c r="AB74" s="1">
        <v>0.80183982849121094</v>
      </c>
      <c r="AC74" s="1">
        <v>-2.1535158157348633E-4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195"/>
        <v>0.8333801269531248</v>
      </c>
      <c r="AL74">
        <f t="shared" si="196"/>
        <v>1.7713255648811931E-3</v>
      </c>
      <c r="AM74">
        <f t="shared" si="197"/>
        <v>288.93628158569334</v>
      </c>
      <c r="AN74">
        <f t="shared" si="198"/>
        <v>288.01215591430662</v>
      </c>
      <c r="AO74">
        <f t="shared" si="199"/>
        <v>272.0591540752539</v>
      </c>
      <c r="AP74">
        <f t="shared" si="200"/>
        <v>2.2113022553489383</v>
      </c>
      <c r="AQ74">
        <f t="shared" si="201"/>
        <v>1.79994143986361</v>
      </c>
      <c r="AR74">
        <f t="shared" si="202"/>
        <v>24.618924694984642</v>
      </c>
      <c r="AS74">
        <f t="shared" si="203"/>
        <v>17.816708641975609</v>
      </c>
      <c r="AT74">
        <f t="shared" si="204"/>
        <v>15.32421875</v>
      </c>
      <c r="AU74">
        <f t="shared" si="205"/>
        <v>1.747420131859468</v>
      </c>
      <c r="AV74">
        <f t="shared" si="206"/>
        <v>9.7857413789168832E-2</v>
      </c>
      <c r="AW74">
        <f t="shared" si="207"/>
        <v>0.49732434330126124</v>
      </c>
      <c r="AX74">
        <f t="shared" si="208"/>
        <v>1.2500957885582067</v>
      </c>
      <c r="AY74">
        <f t="shared" si="209"/>
        <v>6.1465331861824186E-2</v>
      </c>
      <c r="AZ74">
        <f t="shared" si="210"/>
        <v>16.463970861957101</v>
      </c>
      <c r="BA74">
        <f t="shared" si="211"/>
        <v>0.57868804551434705</v>
      </c>
      <c r="BB74">
        <f t="shared" si="212"/>
        <v>29.008349946750368</v>
      </c>
      <c r="BC74">
        <f t="shared" si="213"/>
        <v>384.60390602593486</v>
      </c>
      <c r="BD74">
        <f t="shared" si="214"/>
        <v>7.1901651537179144E-3</v>
      </c>
    </row>
    <row r="75" spans="1:108" x14ac:dyDescent="0.25">
      <c r="A75" s="1">
        <v>52</v>
      </c>
      <c r="B75" s="1" t="s">
        <v>108</v>
      </c>
      <c r="C75" s="1">
        <v>1665.0000002011657</v>
      </c>
      <c r="D75" s="1">
        <v>0</v>
      </c>
      <c r="E75">
        <f t="shared" si="187"/>
        <v>9.548692452925323</v>
      </c>
      <c r="F75">
        <f t="shared" si="188"/>
        <v>0.1013515844812209</v>
      </c>
      <c r="G75">
        <f t="shared" si="189"/>
        <v>224.92318832122709</v>
      </c>
      <c r="H75">
        <f t="shared" si="190"/>
        <v>1.7714925454052637</v>
      </c>
      <c r="I75">
        <f t="shared" si="191"/>
        <v>1.3027136260564798</v>
      </c>
      <c r="J75">
        <f t="shared" si="192"/>
        <v>15.787487983703613</v>
      </c>
      <c r="K75" s="1">
        <v>6</v>
      </c>
      <c r="L75">
        <f t="shared" si="193"/>
        <v>1.4200000166893005</v>
      </c>
      <c r="M75" s="1">
        <v>1</v>
      </c>
      <c r="N75">
        <f t="shared" si="194"/>
        <v>2.8400000333786011</v>
      </c>
      <c r="O75" s="1">
        <v>14.863090515136719</v>
      </c>
      <c r="P75" s="1">
        <v>15.787487983703613</v>
      </c>
      <c r="Q75" s="1">
        <v>15.101893424987793</v>
      </c>
      <c r="R75" s="1">
        <v>401.40447998046875</v>
      </c>
      <c r="S75" s="1">
        <v>389.11959838867187</v>
      </c>
      <c r="T75" s="1">
        <v>4.6915926933288574</v>
      </c>
      <c r="U75" s="1">
        <v>6.8027958869934082</v>
      </c>
      <c r="V75" s="1">
        <v>20.2205810546875</v>
      </c>
      <c r="W75" s="1">
        <v>29.319784164428711</v>
      </c>
      <c r="X75" s="1">
        <v>500.02996826171875</v>
      </c>
      <c r="Y75" s="1">
        <v>1700.3245849609375</v>
      </c>
      <c r="Z75" s="1">
        <v>6.4530768394470215</v>
      </c>
      <c r="AA75" s="1">
        <v>73.112106323242188</v>
      </c>
      <c r="AB75" s="1">
        <v>0.80183982849121094</v>
      </c>
      <c r="AC75" s="1">
        <v>-2.1535158157348633E-4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195"/>
        <v>0.83338328043619792</v>
      </c>
      <c r="AL75">
        <f t="shared" si="196"/>
        <v>1.7714925454052636E-3</v>
      </c>
      <c r="AM75">
        <f t="shared" si="197"/>
        <v>288.93748798370359</v>
      </c>
      <c r="AN75">
        <f t="shared" si="198"/>
        <v>288.0130905151367</v>
      </c>
      <c r="AO75">
        <f t="shared" si="199"/>
        <v>272.05192751291543</v>
      </c>
      <c r="AP75">
        <f t="shared" si="200"/>
        <v>2.2110888240937916</v>
      </c>
      <c r="AQ75">
        <f t="shared" si="201"/>
        <v>1.8000803622416566</v>
      </c>
      <c r="AR75">
        <f t="shared" si="202"/>
        <v>24.620824823226503</v>
      </c>
      <c r="AS75">
        <f t="shared" si="203"/>
        <v>17.818028936233095</v>
      </c>
      <c r="AT75">
        <f t="shared" si="204"/>
        <v>15.325289249420166</v>
      </c>
      <c r="AU75">
        <f t="shared" si="205"/>
        <v>1.7475402393020378</v>
      </c>
      <c r="AV75">
        <f t="shared" si="206"/>
        <v>9.7859263599051699E-2</v>
      </c>
      <c r="AW75">
        <f t="shared" si="207"/>
        <v>0.49736673618517668</v>
      </c>
      <c r="AX75">
        <f t="shared" si="208"/>
        <v>1.2501735031168613</v>
      </c>
      <c r="AY75">
        <f t="shared" si="209"/>
        <v>6.1466499531798266E-2</v>
      </c>
      <c r="AZ75">
        <f t="shared" si="210"/>
        <v>16.44460805910418</v>
      </c>
      <c r="BA75">
        <f t="shared" si="211"/>
        <v>0.57803099420492998</v>
      </c>
      <c r="BB75">
        <f t="shared" si="212"/>
        <v>29.008526851714134</v>
      </c>
      <c r="BC75">
        <f t="shared" si="213"/>
        <v>384.5806073112268</v>
      </c>
      <c r="BD75">
        <f t="shared" si="214"/>
        <v>7.2024822924907335E-3</v>
      </c>
    </row>
    <row r="76" spans="1:108" x14ac:dyDescent="0.25">
      <c r="A76" s="1">
        <v>53</v>
      </c>
      <c r="B76" s="1" t="s">
        <v>109</v>
      </c>
      <c r="C76" s="1">
        <v>1665.5000001899898</v>
      </c>
      <c r="D76" s="1">
        <v>0</v>
      </c>
      <c r="E76">
        <f t="shared" si="187"/>
        <v>9.4868727798727193</v>
      </c>
      <c r="F76">
        <f t="shared" si="188"/>
        <v>0.10118582449252111</v>
      </c>
      <c r="G76">
        <f t="shared" si="189"/>
        <v>225.69633759907668</v>
      </c>
      <c r="H76">
        <f t="shared" si="190"/>
        <v>1.7693824849263338</v>
      </c>
      <c r="I76">
        <f t="shared" si="191"/>
        <v>1.303213810988012</v>
      </c>
      <c r="J76">
        <f t="shared" si="192"/>
        <v>15.791112899780273</v>
      </c>
      <c r="K76" s="1">
        <v>6</v>
      </c>
      <c r="L76">
        <f t="shared" si="193"/>
        <v>1.4200000166893005</v>
      </c>
      <c r="M76" s="1">
        <v>1</v>
      </c>
      <c r="N76">
        <f t="shared" si="194"/>
        <v>2.8400000333786011</v>
      </c>
      <c r="O76" s="1">
        <v>14.864780426025391</v>
      </c>
      <c r="P76" s="1">
        <v>15.791112899780273</v>
      </c>
      <c r="Q76" s="1">
        <v>15.102169036865234</v>
      </c>
      <c r="R76" s="1">
        <v>401.35726928710937</v>
      </c>
      <c r="S76" s="1">
        <v>389.14739990234375</v>
      </c>
      <c r="T76" s="1">
        <v>4.6929740905761719</v>
      </c>
      <c r="U76" s="1">
        <v>6.8016810417175293</v>
      </c>
      <c r="V76" s="1">
        <v>20.224281311035156</v>
      </c>
      <c r="W76" s="1">
        <v>29.311714172363281</v>
      </c>
      <c r="X76" s="1">
        <v>500.02615356445313</v>
      </c>
      <c r="Y76" s="1">
        <v>1700.3916015625</v>
      </c>
      <c r="Z76" s="1">
        <v>6.489201545715332</v>
      </c>
      <c r="AA76" s="1">
        <v>73.111930847167969</v>
      </c>
      <c r="AB76" s="1">
        <v>0.80183982849121094</v>
      </c>
      <c r="AC76" s="1">
        <v>-2.1535158157348633E-4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195"/>
        <v>0.8333769226074218</v>
      </c>
      <c r="AL76">
        <f t="shared" si="196"/>
        <v>1.7693824849263338E-3</v>
      </c>
      <c r="AM76">
        <f t="shared" si="197"/>
        <v>288.94111289978025</v>
      </c>
      <c r="AN76">
        <f t="shared" si="198"/>
        <v>288.01478042602537</v>
      </c>
      <c r="AO76">
        <f t="shared" si="199"/>
        <v>272.06265016892576</v>
      </c>
      <c r="AP76">
        <f t="shared" si="200"/>
        <v>2.2120797819146283</v>
      </c>
      <c r="AQ76">
        <f t="shared" si="201"/>
        <v>1.8004978449545574</v>
      </c>
      <c r="AR76">
        <f t="shared" si="202"/>
        <v>24.626594101560386</v>
      </c>
      <c r="AS76">
        <f t="shared" si="203"/>
        <v>17.824913059842856</v>
      </c>
      <c r="AT76">
        <f t="shared" si="204"/>
        <v>15.327946662902832</v>
      </c>
      <c r="AU76">
        <f t="shared" si="205"/>
        <v>1.7478384260063184</v>
      </c>
      <c r="AV76">
        <f t="shared" si="206"/>
        <v>9.7704721436476197E-2</v>
      </c>
      <c r="AW76">
        <f t="shared" si="207"/>
        <v>0.49728403396654541</v>
      </c>
      <c r="AX76">
        <f t="shared" si="208"/>
        <v>1.250554392039773</v>
      </c>
      <c r="AY76">
        <f t="shared" si="209"/>
        <v>6.1368947430346883E-2</v>
      </c>
      <c r="AZ76">
        <f t="shared" si="210"/>
        <v>16.501095027002773</v>
      </c>
      <c r="BA76">
        <f t="shared" si="211"/>
        <v>0.57997647589503365</v>
      </c>
      <c r="BB76">
        <f t="shared" si="212"/>
        <v>28.993566955184303</v>
      </c>
      <c r="BC76">
        <f t="shared" si="213"/>
        <v>384.63779493674377</v>
      </c>
      <c r="BD76">
        <f t="shared" si="214"/>
        <v>7.1510986377142233E-3</v>
      </c>
    </row>
    <row r="77" spans="1:108" x14ac:dyDescent="0.25">
      <c r="A77" s="1">
        <v>54</v>
      </c>
      <c r="B77" s="1" t="s">
        <v>109</v>
      </c>
      <c r="C77" s="1">
        <v>1666.0000001788139</v>
      </c>
      <c r="D77" s="1">
        <v>0</v>
      </c>
      <c r="E77">
        <f t="shared" si="187"/>
        <v>9.4906776039831602</v>
      </c>
      <c r="F77">
        <f t="shared" si="188"/>
        <v>0.10112759914642147</v>
      </c>
      <c r="G77">
        <f t="shared" si="189"/>
        <v>225.53311216594517</v>
      </c>
      <c r="H77">
        <f t="shared" si="190"/>
        <v>1.7688085890851268</v>
      </c>
      <c r="I77">
        <f t="shared" si="191"/>
        <v>1.3035086733161241</v>
      </c>
      <c r="J77">
        <f t="shared" si="192"/>
        <v>15.793699264526367</v>
      </c>
      <c r="K77" s="1">
        <v>6</v>
      </c>
      <c r="L77">
        <f t="shared" si="193"/>
        <v>1.4200000166893005</v>
      </c>
      <c r="M77" s="1">
        <v>1</v>
      </c>
      <c r="N77">
        <f t="shared" si="194"/>
        <v>2.8400000333786011</v>
      </c>
      <c r="O77" s="1">
        <v>14.866358757019043</v>
      </c>
      <c r="P77" s="1">
        <v>15.793699264526367</v>
      </c>
      <c r="Q77" s="1">
        <v>15.102921485900879</v>
      </c>
      <c r="R77" s="1">
        <v>401.34619140625</v>
      </c>
      <c r="S77" s="1">
        <v>389.132080078125</v>
      </c>
      <c r="T77" s="1">
        <v>4.6937246322631836</v>
      </c>
      <c r="U77" s="1">
        <v>6.8017435073852539</v>
      </c>
      <c r="V77" s="1">
        <v>20.225400924682617</v>
      </c>
      <c r="W77" s="1">
        <v>29.308916091918945</v>
      </c>
      <c r="X77" s="1">
        <v>500.027099609375</v>
      </c>
      <c r="Y77" s="1">
        <v>1700.3785400390625</v>
      </c>
      <c r="Z77" s="1">
        <v>6.5581955909729004</v>
      </c>
      <c r="AA77" s="1">
        <v>73.111709594726563</v>
      </c>
      <c r="AB77" s="1">
        <v>0.80183982849121094</v>
      </c>
      <c r="AC77" s="1">
        <v>-2.1535158157348633E-4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195"/>
        <v>0.83337849934895825</v>
      </c>
      <c r="AL77">
        <f t="shared" si="196"/>
        <v>1.7688085890851268E-3</v>
      </c>
      <c r="AM77">
        <f t="shared" si="197"/>
        <v>288.94369926452634</v>
      </c>
      <c r="AN77">
        <f t="shared" si="198"/>
        <v>288.01635875701902</v>
      </c>
      <c r="AO77">
        <f t="shared" si="199"/>
        <v>272.06056032522247</v>
      </c>
      <c r="AP77">
        <f t="shared" si="200"/>
        <v>2.2122232811316014</v>
      </c>
      <c r="AQ77">
        <f t="shared" si="201"/>
        <v>1.8007957693658916</v>
      </c>
      <c r="AR77">
        <f t="shared" si="202"/>
        <v>24.630743547758325</v>
      </c>
      <c r="AS77">
        <f t="shared" si="203"/>
        <v>17.829000040373071</v>
      </c>
      <c r="AT77">
        <f t="shared" si="204"/>
        <v>15.330029010772705</v>
      </c>
      <c r="AU77">
        <f t="shared" si="205"/>
        <v>1.7480721161913666</v>
      </c>
      <c r="AV77">
        <f t="shared" si="206"/>
        <v>9.765043236316992E-2</v>
      </c>
      <c r="AW77">
        <f t="shared" si="207"/>
        <v>0.49728709604976756</v>
      </c>
      <c r="AX77">
        <f t="shared" si="208"/>
        <v>1.2507850201415991</v>
      </c>
      <c r="AY77">
        <f t="shared" si="209"/>
        <v>6.1334678743792968E-2</v>
      </c>
      <c r="AZ77">
        <f t="shared" si="210"/>
        <v>16.489111400671476</v>
      </c>
      <c r="BA77">
        <f t="shared" si="211"/>
        <v>0.579579848879757</v>
      </c>
      <c r="BB77">
        <f t="shared" si="212"/>
        <v>28.987693453592499</v>
      </c>
      <c r="BC77">
        <f t="shared" si="213"/>
        <v>384.62066648136704</v>
      </c>
      <c r="BD77">
        <f t="shared" si="214"/>
        <v>7.1528359504953298E-3</v>
      </c>
    </row>
    <row r="78" spans="1:108" x14ac:dyDescent="0.25">
      <c r="A78" s="1">
        <v>55</v>
      </c>
      <c r="B78" s="1" t="s">
        <v>110</v>
      </c>
      <c r="C78" s="1">
        <v>1666.5000001676381</v>
      </c>
      <c r="D78" s="1">
        <v>0</v>
      </c>
      <c r="E78">
        <f t="shared" si="187"/>
        <v>9.4936413099429515</v>
      </c>
      <c r="F78">
        <f t="shared" si="188"/>
        <v>0.10106747664786597</v>
      </c>
      <c r="G78">
        <f t="shared" si="189"/>
        <v>225.39536978481217</v>
      </c>
      <c r="H78">
        <f t="shared" si="190"/>
        <v>1.7682161437706674</v>
      </c>
      <c r="I78">
        <f t="shared" si="191"/>
        <v>1.3038200260580812</v>
      </c>
      <c r="J78">
        <f t="shared" si="192"/>
        <v>15.796246528625488</v>
      </c>
      <c r="K78" s="1">
        <v>6</v>
      </c>
      <c r="L78">
        <f t="shared" si="193"/>
        <v>1.4200000166893005</v>
      </c>
      <c r="M78" s="1">
        <v>1</v>
      </c>
      <c r="N78">
        <f t="shared" si="194"/>
        <v>2.8400000333786011</v>
      </c>
      <c r="O78" s="1">
        <v>14.867536544799805</v>
      </c>
      <c r="P78" s="1">
        <v>15.796246528625488</v>
      </c>
      <c r="Q78" s="1">
        <v>15.103082656860352</v>
      </c>
      <c r="R78" s="1">
        <v>401.34939575195312</v>
      </c>
      <c r="S78" s="1">
        <v>389.13217163085937</v>
      </c>
      <c r="T78" s="1">
        <v>4.6942043304443359</v>
      </c>
      <c r="U78" s="1">
        <v>6.8014888763427734</v>
      </c>
      <c r="V78" s="1">
        <v>20.225961685180664</v>
      </c>
      <c r="W78" s="1">
        <v>29.305635452270508</v>
      </c>
      <c r="X78" s="1">
        <v>500.033935546875</v>
      </c>
      <c r="Y78" s="1">
        <v>1700.3538818359375</v>
      </c>
      <c r="Z78" s="1">
        <v>6.6239261627197266</v>
      </c>
      <c r="AA78" s="1">
        <v>73.11181640625</v>
      </c>
      <c r="AB78" s="1">
        <v>0.80183982849121094</v>
      </c>
      <c r="AC78" s="1">
        <v>-2.1535158157348633E-4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195"/>
        <v>0.8333898925781249</v>
      </c>
      <c r="AL78">
        <f t="shared" si="196"/>
        <v>1.7682161437706674E-3</v>
      </c>
      <c r="AM78">
        <f t="shared" si="197"/>
        <v>288.94624652862547</v>
      </c>
      <c r="AN78">
        <f t="shared" si="198"/>
        <v>288.01753654479978</v>
      </c>
      <c r="AO78">
        <f t="shared" si="199"/>
        <v>272.05661501281065</v>
      </c>
      <c r="AP78">
        <f t="shared" si="200"/>
        <v>2.2123098622775026</v>
      </c>
      <c r="AQ78">
        <f t="shared" si="201"/>
        <v>1.8010892320744056</v>
      </c>
      <c r="AR78">
        <f t="shared" si="202"/>
        <v>24.634721452775157</v>
      </c>
      <c r="AS78">
        <f t="shared" si="203"/>
        <v>17.833232576432383</v>
      </c>
      <c r="AT78">
        <f t="shared" si="204"/>
        <v>15.331891536712646</v>
      </c>
      <c r="AU78">
        <f t="shared" si="205"/>
        <v>1.7482811602516815</v>
      </c>
      <c r="AV78">
        <f t="shared" si="206"/>
        <v>9.7594372136954904E-2</v>
      </c>
      <c r="AW78">
        <f t="shared" si="207"/>
        <v>0.49726920601632446</v>
      </c>
      <c r="AX78">
        <f t="shared" si="208"/>
        <v>1.251011954235357</v>
      </c>
      <c r="AY78">
        <f t="shared" si="209"/>
        <v>6.1299292257714862E-2</v>
      </c>
      <c r="AZ78">
        <f t="shared" si="210"/>
        <v>16.479064894526015</v>
      </c>
      <c r="BA78">
        <f t="shared" si="211"/>
        <v>0.57922573926534127</v>
      </c>
      <c r="BB78">
        <f t="shared" si="212"/>
        <v>28.980718782162828</v>
      </c>
      <c r="BC78">
        <f t="shared" si="213"/>
        <v>384.61934923022864</v>
      </c>
      <c r="BD78">
        <f t="shared" si="214"/>
        <v>7.1533725376226329E-3</v>
      </c>
    </row>
    <row r="79" spans="1:108" x14ac:dyDescent="0.25">
      <c r="A79" s="1">
        <v>56</v>
      </c>
      <c r="B79" s="1" t="s">
        <v>110</v>
      </c>
      <c r="C79" s="1">
        <v>1667.0000001564622</v>
      </c>
      <c r="D79" s="1">
        <v>0</v>
      </c>
      <c r="E79">
        <f t="shared" si="187"/>
        <v>9.4483085603411929</v>
      </c>
      <c r="F79">
        <f t="shared" si="188"/>
        <v>0.1011492205972075</v>
      </c>
      <c r="G79">
        <f t="shared" si="189"/>
        <v>226.26849160337068</v>
      </c>
      <c r="H79">
        <f t="shared" si="190"/>
        <v>1.7696323803616467</v>
      </c>
      <c r="I79">
        <f t="shared" si="191"/>
        <v>1.3038384687474709</v>
      </c>
      <c r="J79">
        <f t="shared" si="192"/>
        <v>15.796896934509277</v>
      </c>
      <c r="K79" s="1">
        <v>6</v>
      </c>
      <c r="L79">
        <f t="shared" si="193"/>
        <v>1.4200000166893005</v>
      </c>
      <c r="M79" s="1">
        <v>1</v>
      </c>
      <c r="N79">
        <f t="shared" si="194"/>
        <v>2.8400000333786011</v>
      </c>
      <c r="O79" s="1">
        <v>14.868206977844238</v>
      </c>
      <c r="P79" s="1">
        <v>15.796896934509277</v>
      </c>
      <c r="Q79" s="1">
        <v>15.102860450744629</v>
      </c>
      <c r="R79" s="1">
        <v>401.32131958007812</v>
      </c>
      <c r="S79" s="1">
        <v>389.15798950195312</v>
      </c>
      <c r="T79" s="1">
        <v>4.6933608055114746</v>
      </c>
      <c r="U79" s="1">
        <v>6.8022942543029785</v>
      </c>
      <c r="V79" s="1">
        <v>20.221355438232422</v>
      </c>
      <c r="W79" s="1">
        <v>29.307699203491211</v>
      </c>
      <c r="X79" s="1">
        <v>500.04275512695312</v>
      </c>
      <c r="Y79" s="1">
        <v>1700.3709716796875</v>
      </c>
      <c r="Z79" s="1">
        <v>6.5072760581970215</v>
      </c>
      <c r="AA79" s="1">
        <v>73.111465454101563</v>
      </c>
      <c r="AB79" s="1">
        <v>0.80183982849121094</v>
      </c>
      <c r="AC79" s="1">
        <v>-2.1535158157348633E-4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195"/>
        <v>0.833404591878255</v>
      </c>
      <c r="AL79">
        <f t="shared" si="196"/>
        <v>1.7696323803616466E-3</v>
      </c>
      <c r="AM79">
        <f t="shared" si="197"/>
        <v>288.94689693450925</v>
      </c>
      <c r="AN79">
        <f t="shared" si="198"/>
        <v>288.01820697784422</v>
      </c>
      <c r="AO79">
        <f t="shared" si="199"/>
        <v>272.05934938774953</v>
      </c>
      <c r="AP79">
        <f t="shared" si="200"/>
        <v>2.2115934655980714</v>
      </c>
      <c r="AQ79">
        <f t="shared" si="201"/>
        <v>1.8011641701295766</v>
      </c>
      <c r="AR79">
        <f t="shared" si="202"/>
        <v>24.635864688833578</v>
      </c>
      <c r="AS79">
        <f t="shared" si="203"/>
        <v>17.8335704345306</v>
      </c>
      <c r="AT79">
        <f t="shared" si="204"/>
        <v>15.332551956176758</v>
      </c>
      <c r="AU79">
        <f t="shared" si="205"/>
        <v>1.7483552889313003</v>
      </c>
      <c r="AV79">
        <f t="shared" si="206"/>
        <v>9.7670592365881881E-2</v>
      </c>
      <c r="AW79">
        <f t="shared" si="207"/>
        <v>0.49732570138210574</v>
      </c>
      <c r="AX79">
        <f t="shared" si="208"/>
        <v>1.2510295875491946</v>
      </c>
      <c r="AY79">
        <f t="shared" si="209"/>
        <v>6.1347404244016399E-2</v>
      </c>
      <c r="AZ79">
        <f t="shared" si="210"/>
        <v>16.542821007211504</v>
      </c>
      <c r="BA79">
        <f t="shared" si="211"/>
        <v>0.58143092961537435</v>
      </c>
      <c r="BB79">
        <f t="shared" si="212"/>
        <v>28.984572532548658</v>
      </c>
      <c r="BC79">
        <f t="shared" si="213"/>
        <v>384.66671611936573</v>
      </c>
      <c r="BD79">
        <f t="shared" si="214"/>
        <v>7.1192846508750145E-3</v>
      </c>
    </row>
    <row r="80" spans="1:108" x14ac:dyDescent="0.25">
      <c r="A80" s="1">
        <v>57</v>
      </c>
      <c r="B80" s="1" t="s">
        <v>111</v>
      </c>
      <c r="C80" s="1">
        <v>1667.5000001452863</v>
      </c>
      <c r="D80" s="1">
        <v>0</v>
      </c>
      <c r="E80">
        <f t="shared" si="187"/>
        <v>9.4541682389227883</v>
      </c>
      <c r="F80">
        <f t="shared" si="188"/>
        <v>0.10108623274963119</v>
      </c>
      <c r="G80">
        <f t="shared" si="189"/>
        <v>226.0743724608777</v>
      </c>
      <c r="H80">
        <f t="shared" si="190"/>
        <v>1.7687381412446925</v>
      </c>
      <c r="I80">
        <f t="shared" si="191"/>
        <v>1.3039630480141144</v>
      </c>
      <c r="J80">
        <f t="shared" si="192"/>
        <v>15.797950744628906</v>
      </c>
      <c r="K80" s="1">
        <v>6</v>
      </c>
      <c r="L80">
        <f t="shared" si="193"/>
        <v>1.4200000166893005</v>
      </c>
      <c r="M80" s="1">
        <v>1</v>
      </c>
      <c r="N80">
        <f t="shared" si="194"/>
        <v>2.8400000333786011</v>
      </c>
      <c r="O80" s="1">
        <v>14.86994743347168</v>
      </c>
      <c r="P80" s="1">
        <v>15.797950744628906</v>
      </c>
      <c r="Q80" s="1">
        <v>15.102504730224609</v>
      </c>
      <c r="R80" s="1">
        <v>401.32077026367187</v>
      </c>
      <c r="S80" s="1">
        <v>389.15054321289062</v>
      </c>
      <c r="T80" s="1">
        <v>4.6943292617797852</v>
      </c>
      <c r="U80" s="1">
        <v>6.8022489547729492</v>
      </c>
      <c r="V80" s="1">
        <v>20.2232666015625</v>
      </c>
      <c r="W80" s="1">
        <v>29.304227828979492</v>
      </c>
      <c r="X80" s="1">
        <v>500.03045654296875</v>
      </c>
      <c r="Y80" s="1">
        <v>1700.380859375</v>
      </c>
      <c r="Z80" s="1">
        <v>6.5072159767150879</v>
      </c>
      <c r="AA80" s="1">
        <v>73.111488342285156</v>
      </c>
      <c r="AB80" s="1">
        <v>0.80183982849121094</v>
      </c>
      <c r="AC80" s="1">
        <v>-2.1535158157348633E-4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195"/>
        <v>0.83338409423828119</v>
      </c>
      <c r="AL80">
        <f t="shared" si="196"/>
        <v>1.7687381412446925E-3</v>
      </c>
      <c r="AM80">
        <f t="shared" si="197"/>
        <v>288.94795074462888</v>
      </c>
      <c r="AN80">
        <f t="shared" si="198"/>
        <v>288.01994743347166</v>
      </c>
      <c r="AO80">
        <f t="shared" si="199"/>
        <v>272.06093141896417</v>
      </c>
      <c r="AP80">
        <f t="shared" si="200"/>
        <v>2.2121658882629021</v>
      </c>
      <c r="AQ80">
        <f t="shared" si="201"/>
        <v>1.8012855931723184</v>
      </c>
      <c r="AR80">
        <f t="shared" si="202"/>
        <v>24.637517769290397</v>
      </c>
      <c r="AS80">
        <f t="shared" si="203"/>
        <v>17.835268814517448</v>
      </c>
      <c r="AT80">
        <f t="shared" si="204"/>
        <v>15.333949089050293</v>
      </c>
      <c r="AU80">
        <f t="shared" si="205"/>
        <v>1.7485121189917148</v>
      </c>
      <c r="AV80">
        <f t="shared" si="206"/>
        <v>9.7611861198821648E-2</v>
      </c>
      <c r="AW80">
        <f t="shared" si="207"/>
        <v>0.49732254515820384</v>
      </c>
      <c r="AX80">
        <f t="shared" si="208"/>
        <v>1.251189573833511</v>
      </c>
      <c r="AY80">
        <f t="shared" si="209"/>
        <v>6.1310331728509103E-2</v>
      </c>
      <c r="AZ80">
        <f t="shared" si="210"/>
        <v>16.528633846662892</v>
      </c>
      <c r="BA80">
        <f t="shared" si="211"/>
        <v>0.58094322725177416</v>
      </c>
      <c r="BB80">
        <f t="shared" si="212"/>
        <v>28.980995738374748</v>
      </c>
      <c r="BC80">
        <f t="shared" si="213"/>
        <v>384.65648441974258</v>
      </c>
      <c r="BD80">
        <f t="shared" si="214"/>
        <v>7.1230102842388624E-3</v>
      </c>
    </row>
    <row r="81" spans="1:108" x14ac:dyDescent="0.25">
      <c r="A81" s="1">
        <v>58</v>
      </c>
      <c r="B81" s="1" t="s">
        <v>111</v>
      </c>
      <c r="C81" s="1">
        <v>1668.0000001341105</v>
      </c>
      <c r="D81" s="1">
        <v>0</v>
      </c>
      <c r="E81">
        <f t="shared" si="187"/>
        <v>9.4553369725462613</v>
      </c>
      <c r="F81">
        <f t="shared" si="188"/>
        <v>0.10105220650225834</v>
      </c>
      <c r="G81">
        <f t="shared" si="189"/>
        <v>225.99924410723418</v>
      </c>
      <c r="H81">
        <f t="shared" si="190"/>
        <v>1.7681701094167079</v>
      </c>
      <c r="I81">
        <f t="shared" si="191"/>
        <v>1.3039751961590169</v>
      </c>
      <c r="J81">
        <f t="shared" si="192"/>
        <v>15.797793388366699</v>
      </c>
      <c r="K81" s="1">
        <v>6</v>
      </c>
      <c r="L81">
        <f t="shared" si="193"/>
        <v>1.4200000166893005</v>
      </c>
      <c r="M81" s="1">
        <v>1</v>
      </c>
      <c r="N81">
        <f t="shared" si="194"/>
        <v>2.8400000333786011</v>
      </c>
      <c r="O81" s="1">
        <v>14.870796203613281</v>
      </c>
      <c r="P81" s="1">
        <v>15.797793388366699</v>
      </c>
      <c r="Q81" s="1">
        <v>15.101502418518066</v>
      </c>
      <c r="R81" s="1">
        <v>401.31484985351562</v>
      </c>
      <c r="S81" s="1">
        <v>389.14373779296875</v>
      </c>
      <c r="T81" s="1">
        <v>4.6945981979370117</v>
      </c>
      <c r="U81" s="1">
        <v>6.8018007278442383</v>
      </c>
      <c r="V81" s="1">
        <v>20.223419189453125</v>
      </c>
      <c r="W81" s="1">
        <v>29.300838470458984</v>
      </c>
      <c r="X81" s="1">
        <v>500.04022216796875</v>
      </c>
      <c r="Y81" s="1">
        <v>1700.374267578125</v>
      </c>
      <c r="Z81" s="1">
        <v>6.4848737716674805</v>
      </c>
      <c r="AA81" s="1">
        <v>73.111854553222656</v>
      </c>
      <c r="AB81" s="1">
        <v>0.80183982849121094</v>
      </c>
      <c r="AC81" s="1">
        <v>-2.1535158157348633E-4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195"/>
        <v>0.83340037027994773</v>
      </c>
      <c r="AL81">
        <f t="shared" si="196"/>
        <v>1.768170109416708E-3</v>
      </c>
      <c r="AM81">
        <f t="shared" si="197"/>
        <v>288.94779338836668</v>
      </c>
      <c r="AN81">
        <f t="shared" si="198"/>
        <v>288.02079620361326</v>
      </c>
      <c r="AO81">
        <f t="shared" si="199"/>
        <v>272.05987673148775</v>
      </c>
      <c r="AP81">
        <f t="shared" si="200"/>
        <v>2.2125785324906917</v>
      </c>
      <c r="AQ81">
        <f t="shared" si="201"/>
        <v>1.8012674616731688</v>
      </c>
      <c r="AR81">
        <f t="shared" si="202"/>
        <v>24.637146365394333</v>
      </c>
      <c r="AS81">
        <f t="shared" si="203"/>
        <v>17.835345637550095</v>
      </c>
      <c r="AT81">
        <f t="shared" si="204"/>
        <v>15.33429479598999</v>
      </c>
      <c r="AU81">
        <f t="shared" si="205"/>
        <v>1.7485509269718873</v>
      </c>
      <c r="AV81">
        <f t="shared" si="206"/>
        <v>9.7580133378052727E-2</v>
      </c>
      <c r="AW81">
        <f t="shared" si="207"/>
        <v>0.49729226551415195</v>
      </c>
      <c r="AX81">
        <f t="shared" si="208"/>
        <v>1.2512586614577352</v>
      </c>
      <c r="AY81">
        <f t="shared" si="209"/>
        <v>6.1290304462339899E-2</v>
      </c>
      <c r="AZ81">
        <f t="shared" si="210"/>
        <v>16.52322386430637</v>
      </c>
      <c r="BA81">
        <f t="shared" si="211"/>
        <v>0.58076032622030704</v>
      </c>
      <c r="BB81">
        <f t="shared" si="212"/>
        <v>28.978827126863493</v>
      </c>
      <c r="BC81">
        <f t="shared" si="213"/>
        <v>384.64912343983019</v>
      </c>
      <c r="BD81">
        <f t="shared" si="214"/>
        <v>7.1234940847725824E-3</v>
      </c>
    </row>
    <row r="82" spans="1:108" x14ac:dyDescent="0.25">
      <c r="A82" s="1">
        <v>59</v>
      </c>
      <c r="B82" s="1" t="s">
        <v>112</v>
      </c>
      <c r="C82" s="1">
        <v>1668.5000001229346</v>
      </c>
      <c r="D82" s="1">
        <v>0</v>
      </c>
      <c r="E82">
        <f t="shared" si="187"/>
        <v>9.4517277036087588</v>
      </c>
      <c r="F82">
        <f t="shared" si="188"/>
        <v>0.1009302155681145</v>
      </c>
      <c r="G82">
        <f t="shared" si="189"/>
        <v>225.85907868476212</v>
      </c>
      <c r="H82">
        <f t="shared" si="190"/>
        <v>1.7667658474929484</v>
      </c>
      <c r="I82">
        <f t="shared" si="191"/>
        <v>1.3044570165757818</v>
      </c>
      <c r="J82">
        <f t="shared" si="192"/>
        <v>15.801059722900391</v>
      </c>
      <c r="K82" s="1">
        <v>6</v>
      </c>
      <c r="L82">
        <f t="shared" si="193"/>
        <v>1.4200000166893005</v>
      </c>
      <c r="M82" s="1">
        <v>1</v>
      </c>
      <c r="N82">
        <f t="shared" si="194"/>
        <v>2.8400000333786011</v>
      </c>
      <c r="O82" s="1">
        <v>14.872031211853027</v>
      </c>
      <c r="P82" s="1">
        <v>15.801059722900391</v>
      </c>
      <c r="Q82" s="1">
        <v>15.102031707763672</v>
      </c>
      <c r="R82" s="1">
        <v>401.29306030273437</v>
      </c>
      <c r="S82" s="1">
        <v>389.12664794921875</v>
      </c>
      <c r="T82" s="1">
        <v>4.6947751045227051</v>
      </c>
      <c r="U82" s="1">
        <v>6.8003630638122559</v>
      </c>
      <c r="V82" s="1">
        <v>20.222560882568359</v>
      </c>
      <c r="W82" s="1">
        <v>29.29229736328125</v>
      </c>
      <c r="X82" s="1">
        <v>500.02694702148438</v>
      </c>
      <c r="Y82" s="1">
        <v>1700.3179931640625</v>
      </c>
      <c r="Z82" s="1">
        <v>6.3439421653747559</v>
      </c>
      <c r="AA82" s="1">
        <v>73.111808776855469</v>
      </c>
      <c r="AB82" s="1">
        <v>0.80183982849121094</v>
      </c>
      <c r="AC82" s="1">
        <v>-2.1535158157348633E-4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95"/>
        <v>0.83337824503580715</v>
      </c>
      <c r="AL82">
        <f t="shared" si="196"/>
        <v>1.7667658474929484E-3</v>
      </c>
      <c r="AM82">
        <f t="shared" si="197"/>
        <v>288.95105972290037</v>
      </c>
      <c r="AN82">
        <f t="shared" si="198"/>
        <v>288.022031211853</v>
      </c>
      <c r="AO82">
        <f t="shared" si="199"/>
        <v>272.050872825439</v>
      </c>
      <c r="AP82">
        <f t="shared" si="200"/>
        <v>2.2129491454660144</v>
      </c>
      <c r="AQ82">
        <f t="shared" si="201"/>
        <v>1.8016438605104144</v>
      </c>
      <c r="AR82">
        <f t="shared" si="202"/>
        <v>24.642310054306154</v>
      </c>
      <c r="AS82">
        <f t="shared" si="203"/>
        <v>17.841946990493899</v>
      </c>
      <c r="AT82">
        <f t="shared" si="204"/>
        <v>15.336545467376709</v>
      </c>
      <c r="AU82">
        <f t="shared" si="205"/>
        <v>1.7488035988034847</v>
      </c>
      <c r="AV82">
        <f t="shared" si="206"/>
        <v>9.7466376730632909E-2</v>
      </c>
      <c r="AW82">
        <f t="shared" si="207"/>
        <v>0.49718684393463264</v>
      </c>
      <c r="AX82">
        <f t="shared" si="208"/>
        <v>1.2516167548688522</v>
      </c>
      <c r="AY82">
        <f t="shared" si="209"/>
        <v>6.1218499411082657E-2</v>
      </c>
      <c r="AZ82">
        <f t="shared" si="210"/>
        <v>16.512965771317081</v>
      </c>
      <c r="BA82">
        <f t="shared" si="211"/>
        <v>0.580425627170712</v>
      </c>
      <c r="BB82">
        <f t="shared" si="212"/>
        <v>28.964347007097501</v>
      </c>
      <c r="BC82">
        <f t="shared" si="213"/>
        <v>384.63374926967469</v>
      </c>
      <c r="BD82">
        <f t="shared" si="214"/>
        <v>7.1175012994499319E-3</v>
      </c>
    </row>
    <row r="83" spans="1:108" x14ac:dyDescent="0.25">
      <c r="A83" s="1">
        <v>60</v>
      </c>
      <c r="B83" s="1" t="s">
        <v>112</v>
      </c>
      <c r="C83" s="1">
        <v>1669.0000001117587</v>
      </c>
      <c r="D83" s="1">
        <v>0</v>
      </c>
      <c r="E83">
        <f t="shared" si="187"/>
        <v>9.4548897363459776</v>
      </c>
      <c r="F83">
        <f t="shared" si="188"/>
        <v>0.10082128897654995</v>
      </c>
      <c r="G83">
        <f t="shared" si="189"/>
        <v>225.63537447070291</v>
      </c>
      <c r="H83">
        <f t="shared" si="190"/>
        <v>1.7659431805503738</v>
      </c>
      <c r="I83">
        <f t="shared" si="191"/>
        <v>1.3052027280649638</v>
      </c>
      <c r="J83">
        <f t="shared" si="192"/>
        <v>15.807083129882812</v>
      </c>
      <c r="K83" s="1">
        <v>6</v>
      </c>
      <c r="L83">
        <f t="shared" si="193"/>
        <v>1.4200000166893005</v>
      </c>
      <c r="M83" s="1">
        <v>1</v>
      </c>
      <c r="N83">
        <f t="shared" si="194"/>
        <v>2.8400000333786011</v>
      </c>
      <c r="O83" s="1">
        <v>14.873930931091309</v>
      </c>
      <c r="P83" s="1">
        <v>15.807083129882812</v>
      </c>
      <c r="Q83" s="1">
        <v>15.102177619934082</v>
      </c>
      <c r="R83" s="1">
        <v>401.2880859375</v>
      </c>
      <c r="S83" s="1">
        <v>389.11834716796875</v>
      </c>
      <c r="T83" s="1">
        <v>4.6950693130493164</v>
      </c>
      <c r="U83" s="1">
        <v>6.7996668815612793</v>
      </c>
      <c r="V83" s="1">
        <v>20.221330642700195</v>
      </c>
      <c r="W83" s="1">
        <v>29.285682678222656</v>
      </c>
      <c r="X83" s="1">
        <v>500.0296630859375</v>
      </c>
      <c r="Y83" s="1">
        <v>1700.3756103515625</v>
      </c>
      <c r="Z83" s="1">
        <v>6.359893798828125</v>
      </c>
      <c r="AA83" s="1">
        <v>73.111732482910156</v>
      </c>
      <c r="AB83" s="1">
        <v>0.80183982849121094</v>
      </c>
      <c r="AC83" s="1">
        <v>-2.1535158157348633E-4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95"/>
        <v>0.83338277180989562</v>
      </c>
      <c r="AL83">
        <f t="shared" si="196"/>
        <v>1.7659431805503738E-3</v>
      </c>
      <c r="AM83">
        <f t="shared" si="197"/>
        <v>288.95708312988279</v>
      </c>
      <c r="AN83">
        <f t="shared" si="198"/>
        <v>288.02393093109129</v>
      </c>
      <c r="AO83">
        <f t="shared" si="199"/>
        <v>272.06009157523295</v>
      </c>
      <c r="AP83">
        <f t="shared" si="200"/>
        <v>2.2129611113475307</v>
      </c>
      <c r="AQ83">
        <f t="shared" si="201"/>
        <v>1.802338154082576</v>
      </c>
      <c r="AR83">
        <f t="shared" si="202"/>
        <v>24.65183210511216</v>
      </c>
      <c r="AS83">
        <f t="shared" si="203"/>
        <v>17.85216522355088</v>
      </c>
      <c r="AT83">
        <f t="shared" si="204"/>
        <v>15.340507030487061</v>
      </c>
      <c r="AU83">
        <f t="shared" si="205"/>
        <v>1.7492484219674842</v>
      </c>
      <c r="AV83">
        <f t="shared" si="206"/>
        <v>9.7364794617772504E-2</v>
      </c>
      <c r="AW83">
        <f t="shared" si="207"/>
        <v>0.49713542601761218</v>
      </c>
      <c r="AX83">
        <f t="shared" si="208"/>
        <v>1.252112995949872</v>
      </c>
      <c r="AY83">
        <f t="shared" si="209"/>
        <v>6.1154379826958406E-2</v>
      </c>
      <c r="AZ83">
        <f t="shared" si="210"/>
        <v>16.496593136983286</v>
      </c>
      <c r="BA83">
        <f t="shared" si="211"/>
        <v>0.57986310877627167</v>
      </c>
      <c r="BB83">
        <f t="shared" si="212"/>
        <v>28.948168164013222</v>
      </c>
      <c r="BC83">
        <f t="shared" si="213"/>
        <v>384.62394540950038</v>
      </c>
      <c r="BD83">
        <f t="shared" si="214"/>
        <v>7.1160867992381997E-3</v>
      </c>
      <c r="BE83">
        <f>AVERAGE(E69:E83)</f>
        <v>9.491125785540925</v>
      </c>
      <c r="BF83">
        <f t="shared" ref="BF83" si="215">AVERAGE(F69:F83)</f>
        <v>0.10118045713469721</v>
      </c>
      <c r="BG83">
        <f t="shared" ref="BG83" si="216">AVERAGE(G69:G83)</f>
        <v>225.60860994685703</v>
      </c>
      <c r="BH83">
        <f t="shared" ref="BH83" si="217">AVERAGE(H69:H83)</f>
        <v>1.769545002932793</v>
      </c>
      <c r="BI83">
        <f t="shared" ref="BI83" si="218">AVERAGE(I69:I83)</f>
        <v>1.3034019196411688</v>
      </c>
      <c r="BJ83">
        <f t="shared" ref="BJ83" si="219">AVERAGE(J69:J83)</f>
        <v>15.792665990193685</v>
      </c>
      <c r="BK83">
        <f t="shared" ref="BK83" si="220">AVERAGE(K69:K83)</f>
        <v>6</v>
      </c>
      <c r="BL83">
        <f t="shared" ref="BL83" si="221">AVERAGE(L69:L83)</f>
        <v>1.4200000166893005</v>
      </c>
      <c r="BM83">
        <f t="shared" ref="BM83" si="222">AVERAGE(M69:M83)</f>
        <v>1</v>
      </c>
      <c r="BN83">
        <f t="shared" ref="BN83" si="223">AVERAGE(N69:N83)</f>
        <v>2.8400000333786011</v>
      </c>
      <c r="BO83">
        <f t="shared" ref="BO83" si="224">AVERAGE(O69:O83)</f>
        <v>14.86507962544759</v>
      </c>
      <c r="BP83">
        <f t="shared" ref="BP83" si="225">AVERAGE(P69:P83)</f>
        <v>15.792665990193685</v>
      </c>
      <c r="BQ83">
        <f t="shared" ref="BQ83" si="226">AVERAGE(Q69:Q83)</f>
        <v>15.102262496948242</v>
      </c>
      <c r="BR83">
        <f t="shared" ref="BR83" si="227">AVERAGE(R69:R83)</f>
        <v>401.35138346354165</v>
      </c>
      <c r="BS83">
        <f t="shared" ref="BS83" si="228">AVERAGE(S69:S83)</f>
        <v>389.13651733398439</v>
      </c>
      <c r="BT83">
        <f t="shared" ref="BT83" si="229">AVERAGE(T69:T83)</f>
        <v>4.6926736831665039</v>
      </c>
      <c r="BU83">
        <f t="shared" ref="BU83" si="230">AVERAGE(U69:U83)</f>
        <v>6.801547082265218</v>
      </c>
      <c r="BV83">
        <f t="shared" ref="BV83" si="231">AVERAGE(V69:V83)</f>
        <v>20.222626495361329</v>
      </c>
      <c r="BW83">
        <f t="shared" ref="BW83" si="232">AVERAGE(W69:W83)</f>
        <v>29.310616811116535</v>
      </c>
      <c r="BX83">
        <f t="shared" ref="BX83" si="233">AVERAGE(X69:X83)</f>
        <v>500.03267822265627</v>
      </c>
      <c r="BY83">
        <f t="shared" ref="BY83" si="234">AVERAGE(Y69:Y83)</f>
        <v>1700.3547770182292</v>
      </c>
      <c r="BZ83">
        <f t="shared" ref="BZ83" si="235">AVERAGE(Z69:Z83)</f>
        <v>6.4521132469177243</v>
      </c>
      <c r="CA83">
        <f t="shared" ref="CA83" si="236">AVERAGE(AA69:AA83)</f>
        <v>73.112036132812506</v>
      </c>
      <c r="CB83">
        <f t="shared" ref="CB83" si="237">AVERAGE(AB69:AB83)</f>
        <v>0.80183982849121094</v>
      </c>
      <c r="CC83">
        <f t="shared" ref="CC83" si="238">AVERAGE(AC69:AC83)</f>
        <v>-2.1535158157348633E-4</v>
      </c>
      <c r="CD83">
        <f t="shared" ref="CD83" si="239">AVERAGE(AD69:AD83)</f>
        <v>1</v>
      </c>
      <c r="CE83">
        <f t="shared" ref="CE83" si="240">AVERAGE(AE69:AE83)</f>
        <v>-0.21956524252891541</v>
      </c>
      <c r="CF83">
        <f t="shared" ref="CF83" si="241">AVERAGE(AF69:AF83)</f>
        <v>2.737391471862793</v>
      </c>
      <c r="CG83">
        <f t="shared" ref="CG83" si="242">AVERAGE(AG69:AG83)</f>
        <v>1</v>
      </c>
      <c r="CH83">
        <f t="shared" ref="CH83" si="243">AVERAGE(AH69:AH83)</f>
        <v>0</v>
      </c>
      <c r="CI83">
        <f t="shared" ref="CI83" si="244">AVERAGE(AI69:AI83)</f>
        <v>0.15999999642372131</v>
      </c>
      <c r="CJ83">
        <f t="shared" ref="CJ83" si="245">AVERAGE(AJ69:AJ83)</f>
        <v>111115</v>
      </c>
      <c r="CK83">
        <f t="shared" ref="CK83" si="246">AVERAGE(AK69:AK83)</f>
        <v>0.83338779703776034</v>
      </c>
      <c r="CL83">
        <f t="shared" ref="CL83" si="247">AVERAGE(AL69:AL83)</f>
        <v>1.7695450029327927E-3</v>
      </c>
      <c r="CM83">
        <f t="shared" ref="CM83" si="248">AVERAGE(AM69:AM83)</f>
        <v>288.94266599019375</v>
      </c>
      <c r="CN83">
        <f t="shared" ref="CN83" si="249">AVERAGE(AN69:AN83)</f>
        <v>288.01507962544764</v>
      </c>
      <c r="CO83">
        <f t="shared" ref="CO83" si="250">AVERAGE(AO69:AO83)</f>
        <v>272.05675824197414</v>
      </c>
      <c r="CP83">
        <f t="shared" ref="CP83" si="251">AVERAGE(AP69:AP83)</f>
        <v>2.2117620287442374</v>
      </c>
      <c r="CQ83">
        <f t="shared" ref="CQ83" si="252">AVERAGE(AQ69:AQ83)</f>
        <v>1.8006768756492029</v>
      </c>
      <c r="CR83">
        <f t="shared" ref="CR83" si="253">AVERAGE(AR69:AR83)</f>
        <v>24.629007389796438</v>
      </c>
      <c r="CS83">
        <f t="shared" ref="CS83" si="254">AVERAGE(AS69:AS83)</f>
        <v>17.827460307531219</v>
      </c>
      <c r="CT83">
        <f t="shared" ref="CT83" si="255">AVERAGE(AT69:AT83)</f>
        <v>15.328872807820638</v>
      </c>
      <c r="CU83">
        <f t="shared" ref="CU83" si="256">AVERAGE(AU69:AU83)</f>
        <v>1.7479424583746443</v>
      </c>
      <c r="CV83">
        <f t="shared" ref="CV83" si="257">AVERAGE(AV69:AV83)</f>
        <v>9.7699708845329344E-2</v>
      </c>
      <c r="CW83">
        <f t="shared" ref="CW83" si="258">AVERAGE(AW69:AW83)</f>
        <v>0.49727495600803368</v>
      </c>
      <c r="CX83">
        <f t="shared" ref="CX83" si="259">AVERAGE(AX69:AX83)</f>
        <v>1.2506675023666107</v>
      </c>
      <c r="CY83">
        <f t="shared" ref="CY83" si="260">AVERAGE(AY69:AY83)</f>
        <v>6.1365784063634798E-2</v>
      </c>
      <c r="CZ83">
        <f t="shared" ref="CZ83" si="261">AVERAGE(AZ69:AZ83)</f>
        <v>16.494704806349322</v>
      </c>
      <c r="DA83">
        <f t="shared" ref="DA83" si="262">AVERAGE(BA69:BA83)</f>
        <v>0.57976723320766088</v>
      </c>
      <c r="DB83">
        <f t="shared" ref="DB83" si="263">AVERAGE(BB69:BB83)</f>
        <v>28.990170971605412</v>
      </c>
      <c r="DC83">
        <f t="shared" ref="DC83" si="264">AVERAGE(BC69:BC83)</f>
        <v>384.62489069317854</v>
      </c>
      <c r="DD83">
        <f t="shared" ref="DD83" si="265">AVERAGE(BD69:BD83)</f>
        <v>7.1537199064235857E-3</v>
      </c>
    </row>
    <row r="84" spans="1:108" x14ac:dyDescent="0.25">
      <c r="A84" s="1" t="s">
        <v>9</v>
      </c>
      <c r="B84" s="1" t="s">
        <v>113</v>
      </c>
    </row>
    <row r="85" spans="1:108" x14ac:dyDescent="0.25">
      <c r="A85" s="1" t="s">
        <v>9</v>
      </c>
      <c r="B85" s="1" t="s">
        <v>114</v>
      </c>
    </row>
    <row r="86" spans="1:108" x14ac:dyDescent="0.25">
      <c r="A86" s="1" t="s">
        <v>9</v>
      </c>
      <c r="B86" s="1" t="s">
        <v>115</v>
      </c>
    </row>
    <row r="87" spans="1:108" x14ac:dyDescent="0.25">
      <c r="A87" s="1">
        <v>61</v>
      </c>
      <c r="B87" s="1" t="s">
        <v>116</v>
      </c>
      <c r="C87" s="1">
        <v>1792.0000000670552</v>
      </c>
      <c r="D87" s="1">
        <v>0</v>
      </c>
      <c r="E87">
        <f t="shared" ref="E87:E101" si="266">(R87-S87*(1000-T87)/(1000-U87))*AK87</f>
        <v>9.5794844156480323</v>
      </c>
      <c r="F87">
        <f t="shared" ref="F87:F101" si="267">IF(AV87&lt;&gt;0,1/(1/AV87-1/N87),0)</f>
        <v>0.10329967178965184</v>
      </c>
      <c r="G87">
        <f t="shared" ref="G87:G101" si="268">((AY87-AL87/2)*S87-E87)/(AY87+AL87/2)</f>
        <v>226.49352658527533</v>
      </c>
      <c r="H87">
        <f t="shared" ref="H87:H101" si="269">AL87*1000</f>
        <v>1.7368839548624344</v>
      </c>
      <c r="I87">
        <f t="shared" ref="I87:I101" si="270">(AQ87-AW87)</f>
        <v>1.2520445138134688</v>
      </c>
      <c r="J87">
        <f t="shared" ref="J87:J101" si="271">(P87+AP87*D87)</f>
        <v>16.499359130859375</v>
      </c>
      <c r="K87" s="1">
        <v>6</v>
      </c>
      <c r="L87">
        <f t="shared" ref="L87:L101" si="272">(K87*AE87+AF87)</f>
        <v>1.4200000166893005</v>
      </c>
      <c r="M87" s="1">
        <v>1</v>
      </c>
      <c r="N87">
        <f t="shared" ref="N87:N101" si="273">L87*(M87+1)*(M87+1)/(M87*M87+1)</f>
        <v>2.8400000333786011</v>
      </c>
      <c r="O87" s="1">
        <v>15.118724822998047</v>
      </c>
      <c r="P87" s="1">
        <v>16.499359130859375</v>
      </c>
      <c r="Q87" s="1">
        <v>15.096282958984375</v>
      </c>
      <c r="R87" s="1">
        <v>400.31820678710937</v>
      </c>
      <c r="S87" s="1">
        <v>388.01376342773437</v>
      </c>
      <c r="T87" s="1">
        <v>6.5738883018493652</v>
      </c>
      <c r="U87" s="1">
        <v>8.64019775390625</v>
      </c>
      <c r="V87" s="1">
        <v>27.869400024414063</v>
      </c>
      <c r="W87" s="1">
        <v>36.629329681396484</v>
      </c>
      <c r="X87" s="1">
        <v>499.98617553710937</v>
      </c>
      <c r="Y87" s="1">
        <v>1699.37744140625</v>
      </c>
      <c r="Z87" s="1">
        <v>6.4311189651489258</v>
      </c>
      <c r="AA87" s="1">
        <v>73.1085205078125</v>
      </c>
      <c r="AB87" s="1">
        <v>1.0703639984130859</v>
      </c>
      <c r="AC87" s="1">
        <v>-1.0565578937530518E-2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ref="AK87:AK101" si="274">X87*0.000001/(K87*0.0001)</f>
        <v>0.83331029256184885</v>
      </c>
      <c r="AL87">
        <f t="shared" ref="AL87:AL101" si="275">(U87-T87)/(1000-U87)*AK87</f>
        <v>1.7368839548624344E-3</v>
      </c>
      <c r="AM87">
        <f t="shared" ref="AM87:AM101" si="276">(P87+273.15)</f>
        <v>289.64935913085935</v>
      </c>
      <c r="AN87">
        <f t="shared" ref="AN87:AN101" si="277">(O87+273.15)</f>
        <v>288.26872482299802</v>
      </c>
      <c r="AO87">
        <f t="shared" ref="AO87:AO101" si="278">(Y87*AG87+Z87*AH87)*AI87</f>
        <v>271.90038454755268</v>
      </c>
      <c r="AP87">
        <f t="shared" ref="AP87:AP101" si="279">((AO87+0.00000010773*(AN87^4-AM87^4))-AL87*44100)/(L87*51.4+0.00000043092*AM87^3)</f>
        <v>2.1681062193574134</v>
      </c>
      <c r="AQ87">
        <f t="shared" ref="AQ87:AQ101" si="280">0.61365*EXP(17.502*J87/(240.97+J87))</f>
        <v>1.8837165884964793</v>
      </c>
      <c r="AR87">
        <f t="shared" ref="AR87:AR101" si="281">AQ87*1000/AA87</f>
        <v>25.766033499408351</v>
      </c>
      <c r="AS87">
        <f t="shared" ref="AS87:AS101" si="282">(AR87-U87)</f>
        <v>17.125835745502101</v>
      </c>
      <c r="AT87">
        <f t="shared" ref="AT87:AT101" si="283">IF(D87,P87,(O87+P87)/2)</f>
        <v>15.809041976928711</v>
      </c>
      <c r="AU87">
        <f t="shared" ref="AU87:AU101" si="284">0.61365*EXP(17.502*AT87/(240.97+AT87))</f>
        <v>1.8025639930253639</v>
      </c>
      <c r="AV87">
        <f t="shared" ref="AV87:AV101" si="285">IF(AS87&lt;&gt;0,(1000-(AR87+U87)/2)/AS87*AL87,0)</f>
        <v>9.9674209464794994E-2</v>
      </c>
      <c r="AW87">
        <f t="shared" ref="AW87:AW101" si="286">U87*AA87/1000</f>
        <v>0.63167207468301056</v>
      </c>
      <c r="AX87">
        <f t="shared" ref="AX87:AX101" si="287">(AU87-AW87)</f>
        <v>1.1708919183423534</v>
      </c>
      <c r="AY87">
        <f t="shared" ref="AY87:AY101" si="288">1/(1.6/F87+1.37/N87)</f>
        <v>6.2612267907932964E-2</v>
      </c>
      <c r="AZ87">
        <f t="shared" ref="AZ87:AZ101" si="289">G87*AA87*0.001</f>
        <v>16.558606633246377</v>
      </c>
      <c r="BA87">
        <f t="shared" ref="BA87:BA101" si="290">G87/S87</f>
        <v>0.58372549618966962</v>
      </c>
      <c r="BB87">
        <f t="shared" ref="BB87:BB101" si="291">(1-AL87*AA87/AQ87/F87)*100</f>
        <v>34.743422231875918</v>
      </c>
      <c r="BC87">
        <f t="shared" ref="BC87:BC101" si="292">(S87-E87/(N87/1.35))</f>
        <v>383.46013532592764</v>
      </c>
      <c r="BD87">
        <f t="shared" ref="BD87:BD101" si="293">E87*BB87/100/BC87</f>
        <v>8.6794960194140122E-3</v>
      </c>
    </row>
    <row r="88" spans="1:108" x14ac:dyDescent="0.25">
      <c r="A88" s="1">
        <v>62</v>
      </c>
      <c r="B88" s="1" t="s">
        <v>116</v>
      </c>
      <c r="C88" s="1">
        <v>1792.0000000670552</v>
      </c>
      <c r="D88" s="1">
        <v>0</v>
      </c>
      <c r="E88">
        <f t="shared" si="266"/>
        <v>9.5794844156480323</v>
      </c>
      <c r="F88">
        <f t="shared" si="267"/>
        <v>0.10329967178965184</v>
      </c>
      <c r="G88">
        <f t="shared" si="268"/>
        <v>226.49352658527533</v>
      </c>
      <c r="H88">
        <f t="shared" si="269"/>
        <v>1.7368839548624344</v>
      </c>
      <c r="I88">
        <f t="shared" si="270"/>
        <v>1.2520445138134688</v>
      </c>
      <c r="J88">
        <f t="shared" si="271"/>
        <v>16.499359130859375</v>
      </c>
      <c r="K88" s="1">
        <v>6</v>
      </c>
      <c r="L88">
        <f t="shared" si="272"/>
        <v>1.4200000166893005</v>
      </c>
      <c r="M88" s="1">
        <v>1</v>
      </c>
      <c r="N88">
        <f t="shared" si="273"/>
        <v>2.8400000333786011</v>
      </c>
      <c r="O88" s="1">
        <v>15.118724822998047</v>
      </c>
      <c r="P88" s="1">
        <v>16.499359130859375</v>
      </c>
      <c r="Q88" s="1">
        <v>15.096282958984375</v>
      </c>
      <c r="R88" s="1">
        <v>400.31820678710937</v>
      </c>
      <c r="S88" s="1">
        <v>388.01376342773437</v>
      </c>
      <c r="T88" s="1">
        <v>6.5738883018493652</v>
      </c>
      <c r="U88" s="1">
        <v>8.64019775390625</v>
      </c>
      <c r="V88" s="1">
        <v>27.869400024414063</v>
      </c>
      <c r="W88" s="1">
        <v>36.629329681396484</v>
      </c>
      <c r="X88" s="1">
        <v>499.98617553710937</v>
      </c>
      <c r="Y88" s="1">
        <v>1699.37744140625</v>
      </c>
      <c r="Z88" s="1">
        <v>6.4311189651489258</v>
      </c>
      <c r="AA88" s="1">
        <v>73.1085205078125</v>
      </c>
      <c r="AB88" s="1">
        <v>1.0703639984130859</v>
      </c>
      <c r="AC88" s="1">
        <v>-1.0565578937530518E-2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274"/>
        <v>0.83331029256184885</v>
      </c>
      <c r="AL88">
        <f t="shared" si="275"/>
        <v>1.7368839548624344E-3</v>
      </c>
      <c r="AM88">
        <f t="shared" si="276"/>
        <v>289.64935913085935</v>
      </c>
      <c r="AN88">
        <f t="shared" si="277"/>
        <v>288.26872482299802</v>
      </c>
      <c r="AO88">
        <f t="shared" si="278"/>
        <v>271.90038454755268</v>
      </c>
      <c r="AP88">
        <f t="shared" si="279"/>
        <v>2.1681062193574134</v>
      </c>
      <c r="AQ88">
        <f t="shared" si="280"/>
        <v>1.8837165884964793</v>
      </c>
      <c r="AR88">
        <f t="shared" si="281"/>
        <v>25.766033499408351</v>
      </c>
      <c r="AS88">
        <f t="shared" si="282"/>
        <v>17.125835745502101</v>
      </c>
      <c r="AT88">
        <f t="shared" si="283"/>
        <v>15.809041976928711</v>
      </c>
      <c r="AU88">
        <f t="shared" si="284"/>
        <v>1.8025639930253639</v>
      </c>
      <c r="AV88">
        <f t="shared" si="285"/>
        <v>9.9674209464794994E-2</v>
      </c>
      <c r="AW88">
        <f t="shared" si="286"/>
        <v>0.63167207468301056</v>
      </c>
      <c r="AX88">
        <f t="shared" si="287"/>
        <v>1.1708919183423534</v>
      </c>
      <c r="AY88">
        <f t="shared" si="288"/>
        <v>6.2612267907932964E-2</v>
      </c>
      <c r="AZ88">
        <f t="shared" si="289"/>
        <v>16.558606633246377</v>
      </c>
      <c r="BA88">
        <f t="shared" si="290"/>
        <v>0.58372549618966962</v>
      </c>
      <c r="BB88">
        <f t="shared" si="291"/>
        <v>34.743422231875918</v>
      </c>
      <c r="BC88">
        <f t="shared" si="292"/>
        <v>383.46013532592764</v>
      </c>
      <c r="BD88">
        <f t="shared" si="293"/>
        <v>8.6794960194140122E-3</v>
      </c>
    </row>
    <row r="89" spans="1:108" x14ac:dyDescent="0.25">
      <c r="A89" s="1">
        <v>63</v>
      </c>
      <c r="B89" s="1" t="s">
        <v>117</v>
      </c>
      <c r="C89" s="1">
        <v>1792.0000000670552</v>
      </c>
      <c r="D89" s="1">
        <v>0</v>
      </c>
      <c r="E89">
        <f t="shared" si="266"/>
        <v>9.5794844156480323</v>
      </c>
      <c r="F89">
        <f t="shared" si="267"/>
        <v>0.10329967178965184</v>
      </c>
      <c r="G89">
        <f t="shared" si="268"/>
        <v>226.49352658527533</v>
      </c>
      <c r="H89">
        <f t="shared" si="269"/>
        <v>1.7368839548624344</v>
      </c>
      <c r="I89">
        <f t="shared" si="270"/>
        <v>1.2520445138134688</v>
      </c>
      <c r="J89">
        <f t="shared" si="271"/>
        <v>16.499359130859375</v>
      </c>
      <c r="K89" s="1">
        <v>6</v>
      </c>
      <c r="L89">
        <f t="shared" si="272"/>
        <v>1.4200000166893005</v>
      </c>
      <c r="M89" s="1">
        <v>1</v>
      </c>
      <c r="N89">
        <f t="shared" si="273"/>
        <v>2.8400000333786011</v>
      </c>
      <c r="O89" s="1">
        <v>15.118724822998047</v>
      </c>
      <c r="P89" s="1">
        <v>16.499359130859375</v>
      </c>
      <c r="Q89" s="1">
        <v>15.096282958984375</v>
      </c>
      <c r="R89" s="1">
        <v>400.31820678710937</v>
      </c>
      <c r="S89" s="1">
        <v>388.01376342773437</v>
      </c>
      <c r="T89" s="1">
        <v>6.5738883018493652</v>
      </c>
      <c r="U89" s="1">
        <v>8.64019775390625</v>
      </c>
      <c r="V89" s="1">
        <v>27.869400024414063</v>
      </c>
      <c r="W89" s="1">
        <v>36.629329681396484</v>
      </c>
      <c r="X89" s="1">
        <v>499.98617553710937</v>
      </c>
      <c r="Y89" s="1">
        <v>1699.37744140625</v>
      </c>
      <c r="Z89" s="1">
        <v>6.4311189651489258</v>
      </c>
      <c r="AA89" s="1">
        <v>73.1085205078125</v>
      </c>
      <c r="AB89" s="1">
        <v>1.0703639984130859</v>
      </c>
      <c r="AC89" s="1">
        <v>-1.0565578937530518E-2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274"/>
        <v>0.83331029256184885</v>
      </c>
      <c r="AL89">
        <f t="shared" si="275"/>
        <v>1.7368839548624344E-3</v>
      </c>
      <c r="AM89">
        <f t="shared" si="276"/>
        <v>289.64935913085935</v>
      </c>
      <c r="AN89">
        <f t="shared" si="277"/>
        <v>288.26872482299802</v>
      </c>
      <c r="AO89">
        <f t="shared" si="278"/>
        <v>271.90038454755268</v>
      </c>
      <c r="AP89">
        <f t="shared" si="279"/>
        <v>2.1681062193574134</v>
      </c>
      <c r="AQ89">
        <f t="shared" si="280"/>
        <v>1.8837165884964793</v>
      </c>
      <c r="AR89">
        <f t="shared" si="281"/>
        <v>25.766033499408351</v>
      </c>
      <c r="AS89">
        <f t="shared" si="282"/>
        <v>17.125835745502101</v>
      </c>
      <c r="AT89">
        <f t="shared" si="283"/>
        <v>15.809041976928711</v>
      </c>
      <c r="AU89">
        <f t="shared" si="284"/>
        <v>1.8025639930253639</v>
      </c>
      <c r="AV89">
        <f t="shared" si="285"/>
        <v>9.9674209464794994E-2</v>
      </c>
      <c r="AW89">
        <f t="shared" si="286"/>
        <v>0.63167207468301056</v>
      </c>
      <c r="AX89">
        <f t="shared" si="287"/>
        <v>1.1708919183423534</v>
      </c>
      <c r="AY89">
        <f t="shared" si="288"/>
        <v>6.2612267907932964E-2</v>
      </c>
      <c r="AZ89">
        <f t="shared" si="289"/>
        <v>16.558606633246377</v>
      </c>
      <c r="BA89">
        <f t="shared" si="290"/>
        <v>0.58372549618966962</v>
      </c>
      <c r="BB89">
        <f t="shared" si="291"/>
        <v>34.743422231875918</v>
      </c>
      <c r="BC89">
        <f t="shared" si="292"/>
        <v>383.46013532592764</v>
      </c>
      <c r="BD89">
        <f t="shared" si="293"/>
        <v>8.6794960194140122E-3</v>
      </c>
    </row>
    <row r="90" spans="1:108" x14ac:dyDescent="0.25">
      <c r="A90" s="1">
        <v>64</v>
      </c>
      <c r="B90" s="1" t="s">
        <v>117</v>
      </c>
      <c r="C90" s="1">
        <v>1792.5000000558794</v>
      </c>
      <c r="D90" s="1">
        <v>0</v>
      </c>
      <c r="E90">
        <f t="shared" si="266"/>
        <v>9.5638253114084399</v>
      </c>
      <c r="F90">
        <f t="shared" si="267"/>
        <v>0.10333533418981514</v>
      </c>
      <c r="G90">
        <f t="shared" si="268"/>
        <v>226.80872624195456</v>
      </c>
      <c r="H90">
        <f t="shared" si="269"/>
        <v>1.7377056459350653</v>
      </c>
      <c r="I90">
        <f t="shared" si="270"/>
        <v>1.2522189460508322</v>
      </c>
      <c r="J90">
        <f t="shared" si="271"/>
        <v>16.502105712890625</v>
      </c>
      <c r="K90" s="1">
        <v>6</v>
      </c>
      <c r="L90">
        <f t="shared" si="272"/>
        <v>1.4200000166893005</v>
      </c>
      <c r="M90" s="1">
        <v>1</v>
      </c>
      <c r="N90">
        <f t="shared" si="273"/>
        <v>2.8400000333786011</v>
      </c>
      <c r="O90" s="1">
        <v>15.119351387023926</v>
      </c>
      <c r="P90" s="1">
        <v>16.502105712890625</v>
      </c>
      <c r="Q90" s="1">
        <v>15.097003936767578</v>
      </c>
      <c r="R90" s="1">
        <v>400.3197021484375</v>
      </c>
      <c r="S90" s="1">
        <v>388.0335693359375</v>
      </c>
      <c r="T90" s="1">
        <v>6.5749988555908203</v>
      </c>
      <c r="U90" s="1">
        <v>8.6422910690307617</v>
      </c>
      <c r="V90" s="1">
        <v>27.87306022644043</v>
      </c>
      <c r="W90" s="1">
        <v>36.636825561523438</v>
      </c>
      <c r="X90" s="1">
        <v>499.98385620117187</v>
      </c>
      <c r="Y90" s="1">
        <v>1699.3543701171875</v>
      </c>
      <c r="Z90" s="1">
        <v>6.5857858657836914</v>
      </c>
      <c r="AA90" s="1">
        <v>73.108718872070313</v>
      </c>
      <c r="AB90" s="1">
        <v>1.0703639984130859</v>
      </c>
      <c r="AC90" s="1">
        <v>-1.0565578937530518E-2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274"/>
        <v>0.83330642700195301</v>
      </c>
      <c r="AL90">
        <f t="shared" si="275"/>
        <v>1.7377056459350652E-3</v>
      </c>
      <c r="AM90">
        <f t="shared" si="276"/>
        <v>289.6521057128906</v>
      </c>
      <c r="AN90">
        <f t="shared" si="277"/>
        <v>288.2693513870239</v>
      </c>
      <c r="AO90">
        <f t="shared" si="278"/>
        <v>271.89669314138519</v>
      </c>
      <c r="AP90">
        <f t="shared" si="279"/>
        <v>2.1673529518071342</v>
      </c>
      <c r="AQ90">
        <f t="shared" si="280"/>
        <v>1.8840457742272061</v>
      </c>
      <c r="AR90">
        <f t="shared" si="281"/>
        <v>25.77046627672431</v>
      </c>
      <c r="AS90">
        <f t="shared" si="282"/>
        <v>17.128175207693548</v>
      </c>
      <c r="AT90">
        <f t="shared" si="283"/>
        <v>15.810728549957275</v>
      </c>
      <c r="AU90">
        <f t="shared" si="284"/>
        <v>1.8027584609253484</v>
      </c>
      <c r="AV90">
        <f t="shared" si="285"/>
        <v>9.9707412135882717E-2</v>
      </c>
      <c r="AW90">
        <f t="shared" si="286"/>
        <v>0.63182682817637392</v>
      </c>
      <c r="AX90">
        <f t="shared" si="287"/>
        <v>1.1709316327489745</v>
      </c>
      <c r="AY90">
        <f t="shared" si="288"/>
        <v>6.2633230597809744E-2</v>
      </c>
      <c r="AZ90">
        <f t="shared" si="289"/>
        <v>16.581695404555411</v>
      </c>
      <c r="BA90">
        <f t="shared" si="290"/>
        <v>0.58450800179506224</v>
      </c>
      <c r="BB90">
        <f t="shared" si="291"/>
        <v>34.74630820969147</v>
      </c>
      <c r="BC90">
        <f t="shared" si="292"/>
        <v>383.48738482232619</v>
      </c>
      <c r="BD90">
        <f t="shared" si="293"/>
        <v>8.6654120861839531E-3</v>
      </c>
    </row>
    <row r="91" spans="1:108" x14ac:dyDescent="0.25">
      <c r="A91" s="1">
        <v>65</v>
      </c>
      <c r="B91" s="1" t="s">
        <v>118</v>
      </c>
      <c r="C91" s="1">
        <v>1793.0000000447035</v>
      </c>
      <c r="D91" s="1">
        <v>0</v>
      </c>
      <c r="E91">
        <f t="shared" si="266"/>
        <v>9.5609918183791898</v>
      </c>
      <c r="F91">
        <f t="shared" si="267"/>
        <v>0.10336551442513361</v>
      </c>
      <c r="G91">
        <f t="shared" si="268"/>
        <v>226.88888836169011</v>
      </c>
      <c r="H91">
        <f t="shared" si="269"/>
        <v>1.7380131208440976</v>
      </c>
      <c r="I91">
        <f t="shared" si="270"/>
        <v>1.2520946624171976</v>
      </c>
      <c r="J91">
        <f t="shared" si="271"/>
        <v>16.501678466796875</v>
      </c>
      <c r="K91" s="1">
        <v>6</v>
      </c>
      <c r="L91">
        <f t="shared" si="272"/>
        <v>1.4200000166893005</v>
      </c>
      <c r="M91" s="1">
        <v>1</v>
      </c>
      <c r="N91">
        <f t="shared" si="273"/>
        <v>2.8400000333786011</v>
      </c>
      <c r="O91" s="1">
        <v>15.119524955749512</v>
      </c>
      <c r="P91" s="1">
        <v>16.501678466796875</v>
      </c>
      <c r="Q91" s="1">
        <v>15.096929550170898</v>
      </c>
      <c r="R91" s="1">
        <v>400.30810546875</v>
      </c>
      <c r="S91" s="1">
        <v>388.02536010742187</v>
      </c>
      <c r="T91" s="1">
        <v>6.5756049156188965</v>
      </c>
      <c r="U91" s="1">
        <v>8.6432418823242187</v>
      </c>
      <c r="V91" s="1">
        <v>27.875473022460937</v>
      </c>
      <c r="W91" s="1">
        <v>36.640655517578125</v>
      </c>
      <c r="X91" s="1">
        <v>499.98846435546875</v>
      </c>
      <c r="Y91" s="1">
        <v>1699.3271484375</v>
      </c>
      <c r="Z91" s="1">
        <v>6.6121840476989746</v>
      </c>
      <c r="AA91" s="1">
        <v>73.109130859375</v>
      </c>
      <c r="AB91" s="1">
        <v>1.0703639984130859</v>
      </c>
      <c r="AC91" s="1">
        <v>-1.0565578937530518E-2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274"/>
        <v>0.83331410725911448</v>
      </c>
      <c r="AL91">
        <f t="shared" si="275"/>
        <v>1.7380131208440976E-3</v>
      </c>
      <c r="AM91">
        <f t="shared" si="276"/>
        <v>289.65167846679685</v>
      </c>
      <c r="AN91">
        <f t="shared" si="277"/>
        <v>288.26952495574949</v>
      </c>
      <c r="AO91">
        <f t="shared" si="278"/>
        <v>271.89233767273254</v>
      </c>
      <c r="AP91">
        <f t="shared" si="279"/>
        <v>2.1672145751101781</v>
      </c>
      <c r="AQ91">
        <f t="shared" si="280"/>
        <v>1.8839945642412694</v>
      </c>
      <c r="AR91">
        <f t="shared" si="281"/>
        <v>25.769620594520845</v>
      </c>
      <c r="AS91">
        <f t="shared" si="282"/>
        <v>17.126378712196626</v>
      </c>
      <c r="AT91">
        <f t="shared" si="283"/>
        <v>15.810601711273193</v>
      </c>
      <c r="AU91">
        <f t="shared" si="284"/>
        <v>1.8027438353308998</v>
      </c>
      <c r="AV91">
        <f t="shared" si="285"/>
        <v>9.9735510132821059E-2</v>
      </c>
      <c r="AW91">
        <f t="shared" si="286"/>
        <v>0.63189990182407196</v>
      </c>
      <c r="AX91">
        <f t="shared" si="287"/>
        <v>1.1708439335068279</v>
      </c>
      <c r="AY91">
        <f t="shared" si="288"/>
        <v>6.2650970478775228E-2</v>
      </c>
      <c r="AZ91">
        <f t="shared" si="289"/>
        <v>16.587649429772927</v>
      </c>
      <c r="BA91">
        <f t="shared" si="290"/>
        <v>0.58472695779182482</v>
      </c>
      <c r="BB91">
        <f t="shared" si="291"/>
        <v>34.751676712312438</v>
      </c>
      <c r="BC91">
        <f t="shared" si="292"/>
        <v>383.48052250069242</v>
      </c>
      <c r="BD91">
        <f t="shared" si="293"/>
        <v>8.6643382708121216E-3</v>
      </c>
    </row>
    <row r="92" spans="1:108" x14ac:dyDescent="0.25">
      <c r="A92" s="1">
        <v>66</v>
      </c>
      <c r="B92" s="1" t="s">
        <v>118</v>
      </c>
      <c r="C92" s="1">
        <v>1793.5000000335276</v>
      </c>
      <c r="D92" s="1">
        <v>0</v>
      </c>
      <c r="E92">
        <f t="shared" si="266"/>
        <v>9.5677585880356766</v>
      </c>
      <c r="F92">
        <f t="shared" si="267"/>
        <v>0.10342149792345749</v>
      </c>
      <c r="G92">
        <f t="shared" si="268"/>
        <v>226.85673865255694</v>
      </c>
      <c r="H92">
        <f t="shared" si="269"/>
        <v>1.7380182226841328</v>
      </c>
      <c r="I92">
        <f t="shared" si="270"/>
        <v>1.2514494284383797</v>
      </c>
      <c r="J92">
        <f t="shared" si="271"/>
        <v>16.496559143066406</v>
      </c>
      <c r="K92" s="1">
        <v>6</v>
      </c>
      <c r="L92">
        <f t="shared" si="272"/>
        <v>1.4200000166893005</v>
      </c>
      <c r="M92" s="1">
        <v>1</v>
      </c>
      <c r="N92">
        <f t="shared" si="273"/>
        <v>2.8400000333786011</v>
      </c>
      <c r="O92" s="1">
        <v>15.12005615234375</v>
      </c>
      <c r="P92" s="1">
        <v>16.496559143066406</v>
      </c>
      <c r="Q92" s="1">
        <v>15.096384048461914</v>
      </c>
      <c r="R92" s="1">
        <v>400.3070068359375</v>
      </c>
      <c r="S92" s="1">
        <v>388.01602172851562</v>
      </c>
      <c r="T92" s="1">
        <v>6.5760107040405273</v>
      </c>
      <c r="U92" s="1">
        <v>8.6436758041381836</v>
      </c>
      <c r="V92" s="1">
        <v>27.876241683959961</v>
      </c>
      <c r="W92" s="1">
        <v>36.641242980957031</v>
      </c>
      <c r="X92" s="1">
        <v>499.98291015625</v>
      </c>
      <c r="Y92" s="1">
        <v>1699.3304443359375</v>
      </c>
      <c r="Z92" s="1">
        <v>6.6376805305480957</v>
      </c>
      <c r="AA92" s="1">
        <v>73.109130859375</v>
      </c>
      <c r="AB92" s="1">
        <v>1.0703639984130859</v>
      </c>
      <c r="AC92" s="1">
        <v>-1.0565578937530518E-2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274"/>
        <v>0.83330485026041656</v>
      </c>
      <c r="AL92">
        <f t="shared" si="275"/>
        <v>1.7380182226841327E-3</v>
      </c>
      <c r="AM92">
        <f t="shared" si="276"/>
        <v>289.64655914306638</v>
      </c>
      <c r="AN92">
        <f t="shared" si="277"/>
        <v>288.27005615234373</v>
      </c>
      <c r="AO92">
        <f t="shared" si="278"/>
        <v>271.89286501647075</v>
      </c>
      <c r="AP92">
        <f t="shared" si="279"/>
        <v>2.1679406364625868</v>
      </c>
      <c r="AQ92">
        <f t="shared" si="280"/>
        <v>1.8833810539091316</v>
      </c>
      <c r="AR92">
        <f t="shared" si="281"/>
        <v>25.761228888520154</v>
      </c>
      <c r="AS92">
        <f t="shared" si="282"/>
        <v>17.117553084381971</v>
      </c>
      <c r="AT92">
        <f t="shared" si="283"/>
        <v>15.808307647705078</v>
      </c>
      <c r="AU92">
        <f t="shared" si="284"/>
        <v>1.8024793279976652</v>
      </c>
      <c r="AV92">
        <f t="shared" si="285"/>
        <v>9.9787629611024442E-2</v>
      </c>
      <c r="AW92">
        <f t="shared" si="286"/>
        <v>0.63193162547075188</v>
      </c>
      <c r="AX92">
        <f t="shared" si="287"/>
        <v>1.1705477025269133</v>
      </c>
      <c r="AY92">
        <f t="shared" si="288"/>
        <v>6.2683876636268537E-2</v>
      </c>
      <c r="AZ92">
        <f t="shared" si="289"/>
        <v>16.585298992480823</v>
      </c>
      <c r="BA92">
        <f t="shared" si="290"/>
        <v>0.58465817375779006</v>
      </c>
      <c r="BB92">
        <f t="shared" si="291"/>
        <v>34.765561948019865</v>
      </c>
      <c r="BC92">
        <f t="shared" si="292"/>
        <v>383.46796752357182</v>
      </c>
      <c r="BD92">
        <f t="shared" si="293"/>
        <v>8.6742187631514943E-3</v>
      </c>
    </row>
    <row r="93" spans="1:108" x14ac:dyDescent="0.25">
      <c r="A93" s="1">
        <v>67</v>
      </c>
      <c r="B93" s="1" t="s">
        <v>119</v>
      </c>
      <c r="C93" s="1">
        <v>1794.0000000223517</v>
      </c>
      <c r="D93" s="1">
        <v>0</v>
      </c>
      <c r="E93">
        <f t="shared" si="266"/>
        <v>9.5396232327930406</v>
      </c>
      <c r="F93">
        <f t="shared" si="267"/>
        <v>0.10354340575556358</v>
      </c>
      <c r="G93">
        <f t="shared" si="268"/>
        <v>227.51093497019119</v>
      </c>
      <c r="H93">
        <f t="shared" si="269"/>
        <v>1.7392249976075052</v>
      </c>
      <c r="I93">
        <f t="shared" si="270"/>
        <v>1.2508975851838464</v>
      </c>
      <c r="J93">
        <f t="shared" si="271"/>
        <v>16.493051528930664</v>
      </c>
      <c r="K93" s="1">
        <v>6</v>
      </c>
      <c r="L93">
        <f t="shared" si="272"/>
        <v>1.4200000166893005</v>
      </c>
      <c r="M93" s="1">
        <v>1</v>
      </c>
      <c r="N93">
        <f t="shared" si="273"/>
        <v>2.8400000333786011</v>
      </c>
      <c r="O93" s="1">
        <v>15.120874404907227</v>
      </c>
      <c r="P93" s="1">
        <v>16.493051528930664</v>
      </c>
      <c r="Q93" s="1">
        <v>15.096556663513184</v>
      </c>
      <c r="R93" s="1">
        <v>400.311279296875</v>
      </c>
      <c r="S93" s="1">
        <v>388.05337524414062</v>
      </c>
      <c r="T93" s="1">
        <v>6.5763759613037109</v>
      </c>
      <c r="U93" s="1">
        <v>8.6454801559448242</v>
      </c>
      <c r="V93" s="1">
        <v>27.876308441162109</v>
      </c>
      <c r="W93" s="1">
        <v>36.646945953369141</v>
      </c>
      <c r="X93" s="1">
        <v>499.98117065429687</v>
      </c>
      <c r="Y93" s="1">
        <v>1699.3577880859375</v>
      </c>
      <c r="Z93" s="1">
        <v>6.6642122268676758</v>
      </c>
      <c r="AA93" s="1">
        <v>73.109092712402344</v>
      </c>
      <c r="AB93" s="1">
        <v>1.0703639984130859</v>
      </c>
      <c r="AC93" s="1">
        <v>-1.0565578937530518E-2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274"/>
        <v>0.83330195109049465</v>
      </c>
      <c r="AL93">
        <f t="shared" si="275"/>
        <v>1.7392249976075052E-3</v>
      </c>
      <c r="AM93">
        <f t="shared" si="276"/>
        <v>289.64305152893064</v>
      </c>
      <c r="AN93">
        <f t="shared" si="277"/>
        <v>288.2708744049072</v>
      </c>
      <c r="AO93">
        <f t="shared" si="278"/>
        <v>271.89724001637296</v>
      </c>
      <c r="AP93">
        <f t="shared" si="279"/>
        <v>2.1679065635538874</v>
      </c>
      <c r="AQ93">
        <f t="shared" si="280"/>
        <v>1.8829607954480514</v>
      </c>
      <c r="AR93">
        <f t="shared" si="281"/>
        <v>25.755493955523029</v>
      </c>
      <c r="AS93">
        <f t="shared" si="282"/>
        <v>17.110013799578205</v>
      </c>
      <c r="AT93">
        <f t="shared" si="283"/>
        <v>15.806962966918945</v>
      </c>
      <c r="AU93">
        <f t="shared" si="284"/>
        <v>1.8023243010907688</v>
      </c>
      <c r="AV93">
        <f t="shared" si="285"/>
        <v>9.9901116420565733E-2</v>
      </c>
      <c r="AW93">
        <f t="shared" si="286"/>
        <v>0.63206321026420487</v>
      </c>
      <c r="AX93">
        <f t="shared" si="287"/>
        <v>1.170261090826564</v>
      </c>
      <c r="AY93">
        <f t="shared" si="288"/>
        <v>6.2755528280130118E-2</v>
      </c>
      <c r="AZ93">
        <f t="shared" si="289"/>
        <v>16.633118037821049</v>
      </c>
      <c r="BA93">
        <f t="shared" si="290"/>
        <v>0.58628773638949672</v>
      </c>
      <c r="BB93">
        <f t="shared" si="291"/>
        <v>34.782606203020229</v>
      </c>
      <c r="BC93">
        <f t="shared" si="292"/>
        <v>383.5186952395951</v>
      </c>
      <c r="BD93">
        <f t="shared" si="293"/>
        <v>8.6518066094308666E-3</v>
      </c>
    </row>
    <row r="94" spans="1:108" x14ac:dyDescent="0.25">
      <c r="A94" s="1">
        <v>68</v>
      </c>
      <c r="B94" s="1" t="s">
        <v>119</v>
      </c>
      <c r="C94" s="1">
        <v>1794.5000000111759</v>
      </c>
      <c r="D94" s="1">
        <v>0</v>
      </c>
      <c r="E94">
        <f t="shared" si="266"/>
        <v>9.5545557197954647</v>
      </c>
      <c r="F94">
        <f t="shared" si="267"/>
        <v>0.10368555252112237</v>
      </c>
      <c r="G94">
        <f t="shared" si="268"/>
        <v>227.47670025145547</v>
      </c>
      <c r="H94">
        <f t="shared" si="269"/>
        <v>1.7413215884582529</v>
      </c>
      <c r="I94">
        <f t="shared" si="270"/>
        <v>1.2507434274067855</v>
      </c>
      <c r="J94">
        <f t="shared" si="271"/>
        <v>16.492946624755859</v>
      </c>
      <c r="K94" s="1">
        <v>6</v>
      </c>
      <c r="L94">
        <f t="shared" si="272"/>
        <v>1.4200000166893005</v>
      </c>
      <c r="M94" s="1">
        <v>1</v>
      </c>
      <c r="N94">
        <f t="shared" si="273"/>
        <v>2.8400000333786011</v>
      </c>
      <c r="O94" s="1">
        <v>15.121387481689453</v>
      </c>
      <c r="P94" s="1">
        <v>16.492946624755859</v>
      </c>
      <c r="Q94" s="1">
        <v>15.097409248352051</v>
      </c>
      <c r="R94" s="1">
        <v>400.329833984375</v>
      </c>
      <c r="S94" s="1">
        <v>388.05313110351562</v>
      </c>
      <c r="T94" s="1">
        <v>6.5758686065673828</v>
      </c>
      <c r="U94" s="1">
        <v>8.6474466323852539</v>
      </c>
      <c r="V94" s="1">
        <v>27.873144149780273</v>
      </c>
      <c r="W94" s="1">
        <v>36.653945922851563</v>
      </c>
      <c r="X94" s="1">
        <v>499.985107421875</v>
      </c>
      <c r="Y94" s="1">
        <v>1699.3447265625</v>
      </c>
      <c r="Z94" s="1">
        <v>6.6377248764038086</v>
      </c>
      <c r="AA94" s="1">
        <v>73.108840942382813</v>
      </c>
      <c r="AB94" s="1">
        <v>1.0703639984130859</v>
      </c>
      <c r="AC94" s="1">
        <v>-1.0565578937530518E-2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274"/>
        <v>0.83330851236979153</v>
      </c>
      <c r="AL94">
        <f t="shared" si="275"/>
        <v>1.7413215884582529E-3</v>
      </c>
      <c r="AM94">
        <f t="shared" si="276"/>
        <v>289.64294662475584</v>
      </c>
      <c r="AN94">
        <f t="shared" si="277"/>
        <v>288.27138748168943</v>
      </c>
      <c r="AO94">
        <f t="shared" si="278"/>
        <v>271.89515017266967</v>
      </c>
      <c r="AP94">
        <f t="shared" si="279"/>
        <v>2.1668505955277224</v>
      </c>
      <c r="AQ94">
        <f t="shared" si="280"/>
        <v>1.882948227811583</v>
      </c>
      <c r="AR94">
        <f t="shared" si="281"/>
        <v>25.755410748414644</v>
      </c>
      <c r="AS94">
        <f t="shared" si="282"/>
        <v>17.10796411602939</v>
      </c>
      <c r="AT94">
        <f t="shared" si="283"/>
        <v>15.807167053222656</v>
      </c>
      <c r="AU94">
        <f t="shared" si="284"/>
        <v>1.8023478292434256</v>
      </c>
      <c r="AV94">
        <f t="shared" si="285"/>
        <v>0.10003343224947844</v>
      </c>
      <c r="AW94">
        <f t="shared" si="286"/>
        <v>0.63220480040479743</v>
      </c>
      <c r="AX94">
        <f t="shared" si="287"/>
        <v>1.1701430288386283</v>
      </c>
      <c r="AY94">
        <f t="shared" si="288"/>
        <v>6.2839068959822039E-2</v>
      </c>
      <c r="AZ94">
        <f t="shared" si="289"/>
        <v>16.630557896781749</v>
      </c>
      <c r="BA94">
        <f t="shared" si="290"/>
        <v>0.58619988351743157</v>
      </c>
      <c r="BB94">
        <f t="shared" si="291"/>
        <v>34.79329463106928</v>
      </c>
      <c r="BC94">
        <f t="shared" si="292"/>
        <v>383.51135290980937</v>
      </c>
      <c r="BD94">
        <f t="shared" si="293"/>
        <v>8.668178130987185E-3</v>
      </c>
    </row>
    <row r="95" spans="1:108" x14ac:dyDescent="0.25">
      <c r="A95" s="1">
        <v>69</v>
      </c>
      <c r="B95" s="1" t="s">
        <v>119</v>
      </c>
      <c r="C95" s="1">
        <v>1795</v>
      </c>
      <c r="D95" s="1">
        <v>0</v>
      </c>
      <c r="E95">
        <f t="shared" si="266"/>
        <v>9.5299853122562741</v>
      </c>
      <c r="F95">
        <f t="shared" si="267"/>
        <v>0.10368298462719557</v>
      </c>
      <c r="G95">
        <f t="shared" si="268"/>
        <v>227.88243469898171</v>
      </c>
      <c r="H95">
        <f t="shared" si="269"/>
        <v>1.740799302156905</v>
      </c>
      <c r="I95">
        <f t="shared" si="270"/>
        <v>1.2503924476496595</v>
      </c>
      <c r="J95">
        <f t="shared" si="271"/>
        <v>16.490209579467773</v>
      </c>
      <c r="K95" s="1">
        <v>6</v>
      </c>
      <c r="L95">
        <f t="shared" si="272"/>
        <v>1.4200000166893005</v>
      </c>
      <c r="M95" s="1">
        <v>1</v>
      </c>
      <c r="N95">
        <f t="shared" si="273"/>
        <v>2.8400000333786011</v>
      </c>
      <c r="O95" s="1">
        <v>15.122020721435547</v>
      </c>
      <c r="P95" s="1">
        <v>16.490209579467773</v>
      </c>
      <c r="Q95" s="1">
        <v>15.099117279052734</v>
      </c>
      <c r="R95" s="1">
        <v>400.32199096679687</v>
      </c>
      <c r="S95" s="1">
        <v>388.0750732421875</v>
      </c>
      <c r="T95" s="1">
        <v>6.576880931854248</v>
      </c>
      <c r="U95" s="1">
        <v>8.6478195190429687</v>
      </c>
      <c r="V95" s="1">
        <v>27.876115798950195</v>
      </c>
      <c r="W95" s="1">
        <v>36.653789520263672</v>
      </c>
      <c r="X95" s="1">
        <v>499.98928833007812</v>
      </c>
      <c r="Y95" s="1">
        <v>1699.3734130859375</v>
      </c>
      <c r="Z95" s="1">
        <v>6.5731954574584961</v>
      </c>
      <c r="AA95" s="1">
        <v>73.108360290527344</v>
      </c>
      <c r="AB95" s="1">
        <v>1.0703639984130859</v>
      </c>
      <c r="AC95" s="1">
        <v>-1.0565578937530518E-2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274"/>
        <v>0.83331548055013005</v>
      </c>
      <c r="AL95">
        <f t="shared" si="275"/>
        <v>1.7407993021569051E-3</v>
      </c>
      <c r="AM95">
        <f t="shared" si="276"/>
        <v>289.64020957946775</v>
      </c>
      <c r="AN95">
        <f t="shared" si="277"/>
        <v>288.27202072143552</v>
      </c>
      <c r="AO95">
        <f t="shared" si="278"/>
        <v>271.89974001631708</v>
      </c>
      <c r="AP95">
        <f t="shared" si="279"/>
        <v>2.1676109935199612</v>
      </c>
      <c r="AQ95">
        <f t="shared" si="280"/>
        <v>1.8826203527753078</v>
      </c>
      <c r="AR95">
        <f t="shared" si="281"/>
        <v>25.751095295995018</v>
      </c>
      <c r="AS95">
        <f t="shared" si="282"/>
        <v>17.103275776952049</v>
      </c>
      <c r="AT95">
        <f t="shared" si="283"/>
        <v>15.80611515045166</v>
      </c>
      <c r="AU95">
        <f t="shared" si="284"/>
        <v>1.8022265631948362</v>
      </c>
      <c r="AV95">
        <f t="shared" si="285"/>
        <v>0.10003104206563336</v>
      </c>
      <c r="AW95">
        <f t="shared" si="286"/>
        <v>0.6322279051256483</v>
      </c>
      <c r="AX95">
        <f t="shared" si="287"/>
        <v>1.1699986580691879</v>
      </c>
      <c r="AY95">
        <f t="shared" si="288"/>
        <v>6.2837559851618735E-2</v>
      </c>
      <c r="AZ95">
        <f t="shared" si="289"/>
        <v>16.660111139855726</v>
      </c>
      <c r="BA95">
        <f t="shared" si="290"/>
        <v>0.58721224425761109</v>
      </c>
      <c r="BB95">
        <f t="shared" si="291"/>
        <v>34.800313496038001</v>
      </c>
      <c r="BC95">
        <f t="shared" si="292"/>
        <v>383.54497464347708</v>
      </c>
      <c r="BD95">
        <f t="shared" si="293"/>
        <v>8.646873206654233E-3</v>
      </c>
    </row>
    <row r="96" spans="1:108" x14ac:dyDescent="0.25">
      <c r="A96" s="1">
        <v>70</v>
      </c>
      <c r="B96" s="1" t="s">
        <v>120</v>
      </c>
      <c r="C96" s="1">
        <v>1795.4999999888241</v>
      </c>
      <c r="D96" s="1">
        <v>0</v>
      </c>
      <c r="E96">
        <f t="shared" si="266"/>
        <v>9.5348463624657942</v>
      </c>
      <c r="F96">
        <f t="shared" si="267"/>
        <v>0.10371855181610481</v>
      </c>
      <c r="G96">
        <f t="shared" si="268"/>
        <v>227.86462155011969</v>
      </c>
      <c r="H96">
        <f t="shared" si="269"/>
        <v>1.7409495124937857</v>
      </c>
      <c r="I96">
        <f t="shared" si="270"/>
        <v>1.2500829921551677</v>
      </c>
      <c r="J96">
        <f t="shared" si="271"/>
        <v>16.487857818603516</v>
      </c>
      <c r="K96" s="1">
        <v>6</v>
      </c>
      <c r="L96">
        <f t="shared" si="272"/>
        <v>1.4200000166893005</v>
      </c>
      <c r="M96" s="1">
        <v>1</v>
      </c>
      <c r="N96">
        <f t="shared" si="273"/>
        <v>2.8400000333786011</v>
      </c>
      <c r="O96" s="1">
        <v>15.122567176818848</v>
      </c>
      <c r="P96" s="1">
        <v>16.487857818603516</v>
      </c>
      <c r="Q96" s="1">
        <v>15.099203109741211</v>
      </c>
      <c r="R96" s="1">
        <v>400.334228515625</v>
      </c>
      <c r="S96" s="1">
        <v>388.0819091796875</v>
      </c>
      <c r="T96" s="1">
        <v>6.5772099494934082</v>
      </c>
      <c r="U96" s="1">
        <v>8.6482391357421875</v>
      </c>
      <c r="V96" s="1">
        <v>27.87640380859375</v>
      </c>
      <c r="W96" s="1">
        <v>36.65411376953125</v>
      </c>
      <c r="X96" s="1">
        <v>500.01034545898437</v>
      </c>
      <c r="Y96" s="1">
        <v>1699.4638671875</v>
      </c>
      <c r="Z96" s="1">
        <v>6.4927501678466797</v>
      </c>
      <c r="AA96" s="1">
        <v>73.108024597167969</v>
      </c>
      <c r="AB96" s="1">
        <v>1.0703639984130859</v>
      </c>
      <c r="AC96" s="1">
        <v>-1.0565578937530518E-2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274"/>
        <v>0.83335057576497396</v>
      </c>
      <c r="AL96">
        <f t="shared" si="275"/>
        <v>1.7409495124937858E-3</v>
      </c>
      <c r="AM96">
        <f t="shared" si="276"/>
        <v>289.63785781860349</v>
      </c>
      <c r="AN96">
        <f t="shared" si="277"/>
        <v>288.27256717681882</v>
      </c>
      <c r="AO96">
        <f t="shared" si="278"/>
        <v>271.91421267224359</v>
      </c>
      <c r="AP96">
        <f t="shared" si="279"/>
        <v>2.1680742953323868</v>
      </c>
      <c r="AQ96">
        <f t="shared" si="280"/>
        <v>1.8823386716131982</v>
      </c>
      <c r="AR96">
        <f t="shared" si="281"/>
        <v>25.747360593930143</v>
      </c>
      <c r="AS96">
        <f t="shared" si="282"/>
        <v>17.099121458187955</v>
      </c>
      <c r="AT96">
        <f t="shared" si="283"/>
        <v>15.805212497711182</v>
      </c>
      <c r="AU96">
        <f t="shared" si="284"/>
        <v>1.8021225087851478</v>
      </c>
      <c r="AV96">
        <f t="shared" si="285"/>
        <v>0.10006414747020893</v>
      </c>
      <c r="AW96">
        <f t="shared" si="286"/>
        <v>0.63225567945803052</v>
      </c>
      <c r="AX96">
        <f t="shared" si="287"/>
        <v>1.1698668293271173</v>
      </c>
      <c r="AY96">
        <f t="shared" si="288"/>
        <v>6.2858461890509226E-2</v>
      </c>
      <c r="AZ96">
        <f t="shared" si="289"/>
        <v>16.658732357110523</v>
      </c>
      <c r="BA96">
        <f t="shared" si="290"/>
        <v>0.58715600021596237</v>
      </c>
      <c r="BB96">
        <f t="shared" si="291"/>
        <v>34.80759284928493</v>
      </c>
      <c r="BC96">
        <f t="shared" si="292"/>
        <v>383.54949987051731</v>
      </c>
      <c r="BD96">
        <f t="shared" si="293"/>
        <v>8.6529913395073151E-3</v>
      </c>
    </row>
    <row r="97" spans="1:108" x14ac:dyDescent="0.25">
      <c r="A97" s="1">
        <v>71</v>
      </c>
      <c r="B97" s="1" t="s">
        <v>120</v>
      </c>
      <c r="C97" s="1">
        <v>1795.9999999776483</v>
      </c>
      <c r="D97" s="1">
        <v>0</v>
      </c>
      <c r="E97">
        <f t="shared" si="266"/>
        <v>9.5515173136683345</v>
      </c>
      <c r="F97">
        <f t="shared" si="267"/>
        <v>0.10379264461916303</v>
      </c>
      <c r="G97">
        <f t="shared" si="268"/>
        <v>227.72879484322121</v>
      </c>
      <c r="H97">
        <f t="shared" si="269"/>
        <v>1.7418002910258705</v>
      </c>
      <c r="I97">
        <f t="shared" si="270"/>
        <v>1.2498334232953128</v>
      </c>
      <c r="J97">
        <f t="shared" si="271"/>
        <v>16.486198425292969</v>
      </c>
      <c r="K97" s="1">
        <v>6</v>
      </c>
      <c r="L97">
        <f t="shared" si="272"/>
        <v>1.4200000166893005</v>
      </c>
      <c r="M97" s="1">
        <v>1</v>
      </c>
      <c r="N97">
        <f t="shared" si="273"/>
        <v>2.8400000333786011</v>
      </c>
      <c r="O97" s="1">
        <v>15.123300552368164</v>
      </c>
      <c r="P97" s="1">
        <v>16.486198425292969</v>
      </c>
      <c r="Q97" s="1">
        <v>15.099074363708496</v>
      </c>
      <c r="R97" s="1">
        <v>400.37542724609375</v>
      </c>
      <c r="S97" s="1">
        <v>388.102783203125</v>
      </c>
      <c r="T97" s="1">
        <v>6.5769176483154297</v>
      </c>
      <c r="U97" s="1">
        <v>8.6489372253417969</v>
      </c>
      <c r="V97" s="1">
        <v>27.87384033203125</v>
      </c>
      <c r="W97" s="1">
        <v>36.655330657958984</v>
      </c>
      <c r="X97" s="1">
        <v>500.01522827148437</v>
      </c>
      <c r="Y97" s="1">
        <v>1699.409912109375</v>
      </c>
      <c r="Z97" s="1">
        <v>6.4714412689208984</v>
      </c>
      <c r="AA97" s="1">
        <v>73.108001708984375</v>
      </c>
      <c r="AB97" s="1">
        <v>1.0703639984130859</v>
      </c>
      <c r="AC97" s="1">
        <v>-1.0565578937530518E-2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274"/>
        <v>0.83335871378580717</v>
      </c>
      <c r="AL97">
        <f t="shared" si="275"/>
        <v>1.7418002910258704E-3</v>
      </c>
      <c r="AM97">
        <f t="shared" si="276"/>
        <v>289.63619842529295</v>
      </c>
      <c r="AN97">
        <f t="shared" si="277"/>
        <v>288.27330055236814</v>
      </c>
      <c r="AO97">
        <f t="shared" si="278"/>
        <v>271.90557985993655</v>
      </c>
      <c r="AP97">
        <f t="shared" si="279"/>
        <v>2.1678248654982646</v>
      </c>
      <c r="AQ97">
        <f t="shared" si="280"/>
        <v>1.8821399407464996</v>
      </c>
      <c r="AR97">
        <f t="shared" si="281"/>
        <v>25.744650335794912</v>
      </c>
      <c r="AS97">
        <f t="shared" si="282"/>
        <v>17.095713110453115</v>
      </c>
      <c r="AT97">
        <f t="shared" si="283"/>
        <v>15.804749488830566</v>
      </c>
      <c r="AU97">
        <f t="shared" si="284"/>
        <v>1.8020691369118202</v>
      </c>
      <c r="AV97">
        <f t="shared" si="285"/>
        <v>0.10013310936807086</v>
      </c>
      <c r="AW97">
        <f t="shared" si="286"/>
        <v>0.63230651745118671</v>
      </c>
      <c r="AX97">
        <f t="shared" si="287"/>
        <v>1.1697626194606334</v>
      </c>
      <c r="AY97">
        <f t="shared" si="288"/>
        <v>6.2902003172495072E-2</v>
      </c>
      <c r="AZ97">
        <f t="shared" si="289"/>
        <v>16.648797122583169</v>
      </c>
      <c r="BA97">
        <f t="shared" si="290"/>
        <v>0.58677444403698764</v>
      </c>
      <c r="BB97">
        <f t="shared" si="291"/>
        <v>34.81543325032218</v>
      </c>
      <c r="BC97">
        <f t="shared" si="292"/>
        <v>383.56244932217351</v>
      </c>
      <c r="BD97">
        <f t="shared" si="293"/>
        <v>8.6697802159981293E-3</v>
      </c>
    </row>
    <row r="98" spans="1:108" x14ac:dyDescent="0.25">
      <c r="A98" s="1">
        <v>72</v>
      </c>
      <c r="B98" s="1" t="s">
        <v>121</v>
      </c>
      <c r="C98" s="1">
        <v>1796.4999999664724</v>
      </c>
      <c r="D98" s="1">
        <v>0</v>
      </c>
      <c r="E98">
        <f t="shared" si="266"/>
        <v>9.5734615891156079</v>
      </c>
      <c r="F98">
        <f t="shared" si="267"/>
        <v>0.10373420068522927</v>
      </c>
      <c r="G98">
        <f t="shared" si="268"/>
        <v>227.28023123951888</v>
      </c>
      <c r="H98">
        <f t="shared" si="269"/>
        <v>1.741054644424487</v>
      </c>
      <c r="I98">
        <f t="shared" si="270"/>
        <v>1.2499811706944866</v>
      </c>
      <c r="J98">
        <f t="shared" si="271"/>
        <v>16.486927032470703</v>
      </c>
      <c r="K98" s="1">
        <v>6</v>
      </c>
      <c r="L98">
        <f t="shared" si="272"/>
        <v>1.4200000166893005</v>
      </c>
      <c r="M98" s="1">
        <v>1</v>
      </c>
      <c r="N98">
        <f t="shared" si="273"/>
        <v>2.8400000333786011</v>
      </c>
      <c r="O98" s="1">
        <v>15.123854637145996</v>
      </c>
      <c r="P98" s="1">
        <v>16.486927032470703</v>
      </c>
      <c r="Q98" s="1">
        <v>15.098336219787598</v>
      </c>
      <c r="R98" s="1">
        <v>400.379150390625</v>
      </c>
      <c r="S98" s="1">
        <v>388.08071899414062</v>
      </c>
      <c r="T98" s="1">
        <v>6.5769739151000977</v>
      </c>
      <c r="U98" s="1">
        <v>8.6480827331542969</v>
      </c>
      <c r="V98" s="1">
        <v>27.873174667358398</v>
      </c>
      <c r="W98" s="1">
        <v>36.650524139404297</v>
      </c>
      <c r="X98" s="1">
        <v>500.02139282226562</v>
      </c>
      <c r="Y98" s="1">
        <v>1699.48583984375</v>
      </c>
      <c r="Z98" s="1">
        <v>6.3623213768005371</v>
      </c>
      <c r="AA98" s="1">
        <v>73.108230590820313</v>
      </c>
      <c r="AB98" s="1">
        <v>1.0703639984130859</v>
      </c>
      <c r="AC98" s="1">
        <v>-1.0565578937530518E-2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274"/>
        <v>0.83336898803710924</v>
      </c>
      <c r="AL98">
        <f t="shared" si="275"/>
        <v>1.741054644424487E-3</v>
      </c>
      <c r="AM98">
        <f t="shared" si="276"/>
        <v>289.63692703247068</v>
      </c>
      <c r="AN98">
        <f t="shared" si="277"/>
        <v>288.27385463714597</v>
      </c>
      <c r="AO98">
        <f t="shared" si="278"/>
        <v>271.91772829716501</v>
      </c>
      <c r="AP98">
        <f t="shared" si="279"/>
        <v>2.1683395100267537</v>
      </c>
      <c r="AQ98">
        <f t="shared" si="280"/>
        <v>1.8822271973184226</v>
      </c>
      <c r="AR98">
        <f t="shared" si="281"/>
        <v>25.745763262320846</v>
      </c>
      <c r="AS98">
        <f t="shared" si="282"/>
        <v>17.097680529166549</v>
      </c>
      <c r="AT98">
        <f t="shared" si="283"/>
        <v>15.80539083480835</v>
      </c>
      <c r="AU98">
        <f t="shared" si="284"/>
        <v>1.8021430663960765</v>
      </c>
      <c r="AV98">
        <f t="shared" si="285"/>
        <v>0.1000787129488421</v>
      </c>
      <c r="AW98">
        <f t="shared" si="286"/>
        <v>0.63224602662393592</v>
      </c>
      <c r="AX98">
        <f t="shared" si="287"/>
        <v>1.1698970397721404</v>
      </c>
      <c r="AY98">
        <f t="shared" si="288"/>
        <v>6.2867658242074811E-2</v>
      </c>
      <c r="AZ98">
        <f t="shared" si="289"/>
        <v>16.616055554193711</v>
      </c>
      <c r="BA98">
        <f t="shared" si="290"/>
        <v>0.58565195361573852</v>
      </c>
      <c r="BB98">
        <f t="shared" si="291"/>
        <v>34.80944691934512</v>
      </c>
      <c r="BC98">
        <f t="shared" si="292"/>
        <v>383.52995385561672</v>
      </c>
      <c r="BD98">
        <f t="shared" si="293"/>
        <v>8.6889407116859212E-3</v>
      </c>
    </row>
    <row r="99" spans="1:108" x14ac:dyDescent="0.25">
      <c r="A99" s="1">
        <v>73</v>
      </c>
      <c r="B99" s="1" t="s">
        <v>121</v>
      </c>
      <c r="C99" s="1">
        <v>1796.9999999552965</v>
      </c>
      <c r="D99" s="1">
        <v>0</v>
      </c>
      <c r="E99">
        <f t="shared" si="266"/>
        <v>9.5677795972506807</v>
      </c>
      <c r="F99">
        <f t="shared" si="267"/>
        <v>0.10380939651195988</v>
      </c>
      <c r="G99">
        <f t="shared" si="268"/>
        <v>227.48385249956576</v>
      </c>
      <c r="H99">
        <f t="shared" si="269"/>
        <v>1.7420355376710741</v>
      </c>
      <c r="I99">
        <f t="shared" si="270"/>
        <v>1.2498084188254306</v>
      </c>
      <c r="J99">
        <f t="shared" si="271"/>
        <v>16.485902786254883</v>
      </c>
      <c r="K99" s="1">
        <v>6</v>
      </c>
      <c r="L99">
        <f t="shared" si="272"/>
        <v>1.4200000166893005</v>
      </c>
      <c r="M99" s="1">
        <v>1</v>
      </c>
      <c r="N99">
        <f t="shared" si="273"/>
        <v>2.8400000333786011</v>
      </c>
      <c r="O99" s="1">
        <v>15.12425422668457</v>
      </c>
      <c r="P99" s="1">
        <v>16.485902786254883</v>
      </c>
      <c r="Q99" s="1">
        <v>15.098427772521973</v>
      </c>
      <c r="R99" s="1">
        <v>400.380859375</v>
      </c>
      <c r="S99" s="1">
        <v>388.08880615234375</v>
      </c>
      <c r="T99" s="1">
        <v>6.5765237808227539</v>
      </c>
      <c r="U99" s="1">
        <v>8.6487922668457031</v>
      </c>
      <c r="V99" s="1">
        <v>27.870471954345703</v>
      </c>
      <c r="W99" s="1">
        <v>36.652481079101563</v>
      </c>
      <c r="X99" s="1">
        <v>500.02276611328125</v>
      </c>
      <c r="Y99" s="1">
        <v>1699.4896240234375</v>
      </c>
      <c r="Z99" s="1">
        <v>6.3410811424255371</v>
      </c>
      <c r="AA99" s="1">
        <v>73.108024597167969</v>
      </c>
      <c r="AB99" s="1">
        <v>1.0703639984130859</v>
      </c>
      <c r="AC99" s="1">
        <v>-1.0565578937530518E-2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274"/>
        <v>0.83337127685546863</v>
      </c>
      <c r="AL99">
        <f t="shared" si="275"/>
        <v>1.7420355376710742E-3</v>
      </c>
      <c r="AM99">
        <f t="shared" si="276"/>
        <v>289.63590278625486</v>
      </c>
      <c r="AN99">
        <f t="shared" si="277"/>
        <v>288.27425422668455</v>
      </c>
      <c r="AO99">
        <f t="shared" si="278"/>
        <v>271.91833376590148</v>
      </c>
      <c r="AP99">
        <f t="shared" si="279"/>
        <v>2.1680092614395496</v>
      </c>
      <c r="AQ99">
        <f t="shared" si="280"/>
        <v>1.8821045366057825</v>
      </c>
      <c r="AR99">
        <f t="shared" si="281"/>
        <v>25.74415800421847</v>
      </c>
      <c r="AS99">
        <f t="shared" si="282"/>
        <v>17.095365737372767</v>
      </c>
      <c r="AT99">
        <f t="shared" si="283"/>
        <v>15.805078506469727</v>
      </c>
      <c r="AU99">
        <f t="shared" si="284"/>
        <v>1.802107063229015</v>
      </c>
      <c r="AV99">
        <f t="shared" si="285"/>
        <v>0.10014870071597627</v>
      </c>
      <c r="AW99">
        <f t="shared" si="286"/>
        <v>0.63229611778035177</v>
      </c>
      <c r="AX99">
        <f t="shared" si="287"/>
        <v>1.1698109454486634</v>
      </c>
      <c r="AY99">
        <f t="shared" si="288"/>
        <v>6.2911847306965418E-2</v>
      </c>
      <c r="AZ99">
        <f t="shared" si="289"/>
        <v>16.630895083996784</v>
      </c>
      <c r="BA99">
        <f t="shared" si="290"/>
        <v>0.58616442652630196</v>
      </c>
      <c r="BB99">
        <f t="shared" si="291"/>
        <v>34.815903260182466</v>
      </c>
      <c r="BC99">
        <f t="shared" si="292"/>
        <v>383.54074196062533</v>
      </c>
      <c r="BD99">
        <f t="shared" si="293"/>
        <v>8.6851500356857729E-3</v>
      </c>
    </row>
    <row r="100" spans="1:108" x14ac:dyDescent="0.25">
      <c r="A100" s="1">
        <v>74</v>
      </c>
      <c r="B100" s="1" t="s">
        <v>122</v>
      </c>
      <c r="C100" s="1">
        <v>1797.4999999441206</v>
      </c>
      <c r="D100" s="1">
        <v>0</v>
      </c>
      <c r="E100">
        <f t="shared" si="266"/>
        <v>9.588723892317601</v>
      </c>
      <c r="F100">
        <f t="shared" si="267"/>
        <v>0.10381957509211659</v>
      </c>
      <c r="G100">
        <f t="shared" si="268"/>
        <v>227.15484222167476</v>
      </c>
      <c r="H100">
        <f t="shared" si="269"/>
        <v>1.7424478146840756</v>
      </c>
      <c r="I100">
        <f t="shared" si="270"/>
        <v>1.2499838874577507</v>
      </c>
      <c r="J100">
        <f t="shared" si="271"/>
        <v>16.487695693969727</v>
      </c>
      <c r="K100" s="1">
        <v>6</v>
      </c>
      <c r="L100">
        <f t="shared" si="272"/>
        <v>1.4200000166893005</v>
      </c>
      <c r="M100" s="1">
        <v>1</v>
      </c>
      <c r="N100">
        <f t="shared" si="273"/>
        <v>2.8400000333786011</v>
      </c>
      <c r="O100" s="1">
        <v>15.124715805053711</v>
      </c>
      <c r="P100" s="1">
        <v>16.487695693969727</v>
      </c>
      <c r="Q100" s="1">
        <v>15.098703384399414</v>
      </c>
      <c r="R100" s="1">
        <v>400.39120483398438</v>
      </c>
      <c r="S100" s="1">
        <v>388.07467651367187</v>
      </c>
      <c r="T100" s="1">
        <v>6.5767083168029785</v>
      </c>
      <c r="U100" s="1">
        <v>8.6493282318115234</v>
      </c>
      <c r="V100" s="1">
        <v>27.870428085327148</v>
      </c>
      <c r="W100" s="1">
        <v>36.653667449951172</v>
      </c>
      <c r="X100" s="1">
        <v>500.0560302734375</v>
      </c>
      <c r="Y100" s="1">
        <v>1699.4510498046875</v>
      </c>
      <c r="Z100" s="1">
        <v>6.3017992973327637</v>
      </c>
      <c r="AA100" s="1">
        <v>73.1080322265625</v>
      </c>
      <c r="AB100" s="1">
        <v>1.0703639984130859</v>
      </c>
      <c r="AC100" s="1">
        <v>-1.0565578937530518E-2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274"/>
        <v>0.83342671712239569</v>
      </c>
      <c r="AL100">
        <f t="shared" si="275"/>
        <v>1.7424478146840757E-3</v>
      </c>
      <c r="AM100">
        <f t="shared" si="276"/>
        <v>289.6376956939697</v>
      </c>
      <c r="AN100">
        <f t="shared" si="277"/>
        <v>288.27471580505369</v>
      </c>
      <c r="AO100">
        <f t="shared" si="278"/>
        <v>271.91216189103943</v>
      </c>
      <c r="AP100">
        <f t="shared" si="279"/>
        <v>2.1675445736071635</v>
      </c>
      <c r="AQ100">
        <f t="shared" si="280"/>
        <v>1.8823192545671446</v>
      </c>
      <c r="AR100">
        <f t="shared" si="281"/>
        <v>25.747092313110262</v>
      </c>
      <c r="AS100">
        <f t="shared" si="282"/>
        <v>17.097764081298738</v>
      </c>
      <c r="AT100">
        <f t="shared" si="283"/>
        <v>15.806205749511719</v>
      </c>
      <c r="AU100">
        <f t="shared" si="284"/>
        <v>1.802237007404772</v>
      </c>
      <c r="AV100">
        <f t="shared" si="285"/>
        <v>0.10015817405338007</v>
      </c>
      <c r="AW100">
        <f t="shared" si="286"/>
        <v>0.63233536710939375</v>
      </c>
      <c r="AX100">
        <f t="shared" si="287"/>
        <v>1.1699016402953784</v>
      </c>
      <c r="AY100">
        <f t="shared" si="288"/>
        <v>6.2917828632426676E-2</v>
      </c>
      <c r="AZ100">
        <f t="shared" si="289"/>
        <v>16.606843525561921</v>
      </c>
      <c r="BA100">
        <f t="shared" si="290"/>
        <v>0.58533796706952124</v>
      </c>
      <c r="BB100">
        <f t="shared" si="291"/>
        <v>34.814298604376091</v>
      </c>
      <c r="BC100">
        <f t="shared" si="292"/>
        <v>383.51665640716186</v>
      </c>
      <c r="BD100">
        <f t="shared" si="293"/>
        <v>8.7043076550931894E-3</v>
      </c>
    </row>
    <row r="101" spans="1:108" x14ac:dyDescent="0.25">
      <c r="A101" s="1">
        <v>75</v>
      </c>
      <c r="B101" s="1" t="s">
        <v>122</v>
      </c>
      <c r="C101" s="1">
        <v>1797.9999999329448</v>
      </c>
      <c r="D101" s="1">
        <v>0</v>
      </c>
      <c r="E101">
        <f t="shared" si="266"/>
        <v>9.6333840535591158</v>
      </c>
      <c r="F101">
        <f t="shared" si="267"/>
        <v>0.1038125026631011</v>
      </c>
      <c r="G101">
        <f t="shared" si="268"/>
        <v>226.40640011641869</v>
      </c>
      <c r="H101">
        <f t="shared" si="269"/>
        <v>1.7423309603629615</v>
      </c>
      <c r="I101">
        <f t="shared" si="270"/>
        <v>1.2499825983654957</v>
      </c>
      <c r="J101">
        <f t="shared" si="271"/>
        <v>16.487821578979492</v>
      </c>
      <c r="K101" s="1">
        <v>6</v>
      </c>
      <c r="L101">
        <f t="shared" si="272"/>
        <v>1.4200000166893005</v>
      </c>
      <c r="M101" s="1">
        <v>1</v>
      </c>
      <c r="N101">
        <f t="shared" si="273"/>
        <v>2.8400000333786011</v>
      </c>
      <c r="O101" s="1">
        <v>15.125500679016113</v>
      </c>
      <c r="P101" s="1">
        <v>16.487821578979492</v>
      </c>
      <c r="Q101" s="1">
        <v>15.098934173583984</v>
      </c>
      <c r="R101" s="1">
        <v>400.40487670898437</v>
      </c>
      <c r="S101" s="1">
        <v>388.03524780273437</v>
      </c>
      <c r="T101" s="1">
        <v>6.5771255493164062</v>
      </c>
      <c r="U101" s="1">
        <v>8.6495475769042969</v>
      </c>
      <c r="V101" s="1">
        <v>27.870803833007812</v>
      </c>
      <c r="W101" s="1">
        <v>36.652763366699219</v>
      </c>
      <c r="X101" s="1">
        <v>500.07012939453125</v>
      </c>
      <c r="Y101" s="1">
        <v>1699.380859375</v>
      </c>
      <c r="Z101" s="1">
        <v>6.3526210784912109</v>
      </c>
      <c r="AA101" s="1">
        <v>73.108070373535156</v>
      </c>
      <c r="AB101" s="1">
        <v>1.0703639984130859</v>
      </c>
      <c r="AC101" s="1">
        <v>-1.0565578937530518E-2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274"/>
        <v>0.83345021565755206</v>
      </c>
      <c r="AL101">
        <f t="shared" si="275"/>
        <v>1.7423309603629615E-3</v>
      </c>
      <c r="AM101">
        <f t="shared" si="276"/>
        <v>289.63782157897947</v>
      </c>
      <c r="AN101">
        <f t="shared" si="277"/>
        <v>288.27550067901609</v>
      </c>
      <c r="AO101">
        <f t="shared" si="278"/>
        <v>271.90093142254045</v>
      </c>
      <c r="AP101">
        <f t="shared" si="279"/>
        <v>2.1675526930184179</v>
      </c>
      <c r="AQ101">
        <f t="shared" si="280"/>
        <v>1.8823343313170555</v>
      </c>
      <c r="AR101">
        <f t="shared" si="281"/>
        <v>25.74728510408686</v>
      </c>
      <c r="AS101">
        <f t="shared" si="282"/>
        <v>17.097737527182563</v>
      </c>
      <c r="AT101">
        <f t="shared" si="283"/>
        <v>15.806661128997803</v>
      </c>
      <c r="AU101">
        <f t="shared" si="284"/>
        <v>1.8022895041071365</v>
      </c>
      <c r="AV101">
        <f t="shared" si="285"/>
        <v>0.10015159165833064</v>
      </c>
      <c r="AW101">
        <f t="shared" si="286"/>
        <v>0.63235173295155978</v>
      </c>
      <c r="AX101">
        <f t="shared" si="287"/>
        <v>1.1699377711555767</v>
      </c>
      <c r="AY101">
        <f t="shared" si="288"/>
        <v>6.2913672604701959E-2</v>
      </c>
      <c r="AZ101">
        <f t="shared" si="289"/>
        <v>16.552135032729897</v>
      </c>
      <c r="BA101">
        <f t="shared" si="290"/>
        <v>0.58346864466167514</v>
      </c>
      <c r="BB101">
        <f t="shared" si="291"/>
        <v>34.814717667463036</v>
      </c>
      <c r="BC101">
        <f t="shared" si="292"/>
        <v>383.45599839447527</v>
      </c>
      <c r="BD101">
        <f t="shared" si="293"/>
        <v>8.7463371915199473E-3</v>
      </c>
      <c r="BE101">
        <f>AVERAGE(E87:E101)</f>
        <v>9.5669937358659549</v>
      </c>
      <c r="BF101">
        <f t="shared" ref="BF101" si="294">AVERAGE(F87:F101)</f>
        <v>0.10357467841326122</v>
      </c>
      <c r="BG101">
        <f t="shared" ref="BG101" si="295">AVERAGE(G87:G101)</f>
        <v>227.12158302687834</v>
      </c>
      <c r="BH101">
        <f t="shared" ref="BH101" si="296">AVERAGE(H87:H101)</f>
        <v>1.7397569001957014</v>
      </c>
      <c r="BI101">
        <f t="shared" ref="BI101" si="297">AVERAGE(I87:I101)</f>
        <v>1.25090683529205</v>
      </c>
      <c r="BJ101">
        <f t="shared" ref="BJ101" si="298">AVERAGE(J87:J101)</f>
        <v>16.493135452270508</v>
      </c>
      <c r="BK101">
        <f t="shared" ref="BK101" si="299">AVERAGE(K87:K101)</f>
        <v>6</v>
      </c>
      <c r="BL101">
        <f t="shared" ref="BL101" si="300">AVERAGE(L87:L101)</f>
        <v>1.4200000166893005</v>
      </c>
      <c r="BM101">
        <f t="shared" ref="BM101" si="301">AVERAGE(M87:M101)</f>
        <v>1</v>
      </c>
      <c r="BN101">
        <f t="shared" ref="BN101" si="302">AVERAGE(N87:N101)</f>
        <v>2.8400000333786011</v>
      </c>
      <c r="BO101">
        <f t="shared" ref="BO101" si="303">AVERAGE(O87:O101)</f>
        <v>15.121572176615397</v>
      </c>
      <c r="BP101">
        <f t="shared" ref="BP101" si="304">AVERAGE(P87:P101)</f>
        <v>16.493135452270508</v>
      </c>
      <c r="BQ101">
        <f t="shared" ref="BQ101" si="305">AVERAGE(Q87:Q101)</f>
        <v>15.097661908467611</v>
      </c>
      <c r="BR101">
        <f t="shared" ref="BR101" si="306">AVERAGE(R87:R101)</f>
        <v>400.34121907552083</v>
      </c>
      <c r="BS101">
        <f t="shared" ref="BS101" si="307">AVERAGE(S87:S101)</f>
        <v>388.05079752604166</v>
      </c>
      <c r="BT101">
        <f t="shared" ref="BT101" si="308">AVERAGE(T87:T101)</f>
        <v>6.5759242693583166</v>
      </c>
      <c r="BU101">
        <f t="shared" ref="BU101" si="309">AVERAGE(U87:U101)</f>
        <v>8.6455650329589844</v>
      </c>
      <c r="BV101">
        <f t="shared" ref="BV101" si="310">AVERAGE(V87:V101)</f>
        <v>27.872911071777345</v>
      </c>
      <c r="BW101">
        <f t="shared" ref="BW101" si="311">AVERAGE(W87:W101)</f>
        <v>36.645351664225259</v>
      </c>
      <c r="BX101">
        <f t="shared" ref="BX101" si="312">AVERAGE(X87:X101)</f>
        <v>500.00434773763021</v>
      </c>
      <c r="BY101">
        <f t="shared" ref="BY101" si="313">AVERAGE(Y87:Y101)</f>
        <v>1699.3934244791667</v>
      </c>
      <c r="BZ101">
        <f t="shared" ref="BZ101" si="314">AVERAGE(Z87:Z101)</f>
        <v>6.4884102821350096</v>
      </c>
      <c r="CA101">
        <f t="shared" ref="CA101" si="315">AVERAGE(AA87:AA101)</f>
        <v>73.108481343587243</v>
      </c>
      <c r="CB101">
        <f t="shared" ref="CB101" si="316">AVERAGE(AB87:AB101)</f>
        <v>1.0703639984130859</v>
      </c>
      <c r="CC101">
        <f t="shared" ref="CC101" si="317">AVERAGE(AC87:AC101)</f>
        <v>-1.0565578937530518E-2</v>
      </c>
      <c r="CD101">
        <f t="shared" ref="CD101" si="318">AVERAGE(AD87:AD101)</f>
        <v>1</v>
      </c>
      <c r="CE101">
        <f t="shared" ref="CE101" si="319">AVERAGE(AE87:AE101)</f>
        <v>-0.21956524252891541</v>
      </c>
      <c r="CF101">
        <f t="shared" ref="CF101" si="320">AVERAGE(AF87:AF101)</f>
        <v>2.737391471862793</v>
      </c>
      <c r="CG101">
        <f t="shared" ref="CG101" si="321">AVERAGE(AG87:AG101)</f>
        <v>1</v>
      </c>
      <c r="CH101">
        <f t="shared" ref="CH101" si="322">AVERAGE(AH87:AH101)</f>
        <v>0</v>
      </c>
      <c r="CI101">
        <f t="shared" ref="CI101" si="323">AVERAGE(AI87:AI101)</f>
        <v>0.15999999642372131</v>
      </c>
      <c r="CJ101">
        <f t="shared" ref="CJ101" si="324">AVERAGE(AJ87:AJ101)</f>
        <v>111115</v>
      </c>
      <c r="CK101">
        <f t="shared" ref="CK101" si="325">AVERAGE(AK87:AK101)</f>
        <v>0.83334057956271701</v>
      </c>
      <c r="CL101">
        <f t="shared" ref="CL101" si="326">AVERAGE(AL87:AL101)</f>
        <v>1.7397569001957013E-3</v>
      </c>
      <c r="CM101">
        <f t="shared" ref="CM101" si="327">AVERAGE(AM87:AM101)</f>
        <v>289.64313545227054</v>
      </c>
      <c r="CN101">
        <f t="shared" ref="CN101" si="328">AVERAGE(AN87:AN101)</f>
        <v>288.27157217661545</v>
      </c>
      <c r="CO101">
        <f t="shared" ref="CO101" si="329">AVERAGE(AO87:AO101)</f>
        <v>271.90294183916217</v>
      </c>
      <c r="CP101">
        <f t="shared" ref="CP101" si="330">AVERAGE(AP87:AP101)</f>
        <v>2.167769344865083</v>
      </c>
      <c r="CQ101">
        <f t="shared" ref="CQ101" si="331">AVERAGE(AQ87:AQ101)</f>
        <v>1.8829709644046724</v>
      </c>
      <c r="CR101">
        <f t="shared" ref="CR101" si="332">AVERAGE(AR87:AR101)</f>
        <v>25.755848391425637</v>
      </c>
      <c r="CS101">
        <f t="shared" ref="CS101" si="333">AVERAGE(AS87:AS101)</f>
        <v>17.110283358466653</v>
      </c>
      <c r="CT101">
        <f t="shared" ref="CT101" si="334">AVERAGE(AT87:AT101)</f>
        <v>15.807353814442953</v>
      </c>
      <c r="CU101">
        <f t="shared" ref="CU101" si="335">AVERAGE(AU87:AU101)</f>
        <v>1.8023693722462004</v>
      </c>
      <c r="CV101">
        <f t="shared" ref="CV101" si="336">AVERAGE(AV87:AV101)</f>
        <v>9.9930213814973329E-2</v>
      </c>
      <c r="CW101">
        <f t="shared" ref="CW101" si="337">AVERAGE(AW87:AW101)</f>
        <v>0.63206412911262244</v>
      </c>
      <c r="CX101">
        <f t="shared" ref="CX101" si="338">AVERAGE(AX87:AX101)</f>
        <v>1.1703052431335776</v>
      </c>
      <c r="CY101">
        <f t="shared" ref="CY101" si="339">AVERAGE(AY87:AY101)</f>
        <v>6.2773900691826437E-2</v>
      </c>
      <c r="CZ101">
        <f t="shared" ref="CZ101" si="340">AVERAGE(AZ87:AZ101)</f>
        <v>16.604513965145522</v>
      </c>
      <c r="DA101">
        <f t="shared" ref="DA101" si="341">AVERAGE(BA87:BA101)</f>
        <v>0.58528819481362748</v>
      </c>
      <c r="DB101">
        <f t="shared" ref="DB101" si="342">AVERAGE(BB87:BB101)</f>
        <v>34.783161363116861</v>
      </c>
      <c r="DC101">
        <f t="shared" ref="DC101" si="343">AVERAGE(BC87:BC101)</f>
        <v>383.5031068951883</v>
      </c>
      <c r="DD101">
        <f t="shared" ref="DD101" si="344">AVERAGE(BD87:BD101)</f>
        <v>8.6771214849968113E-3</v>
      </c>
    </row>
    <row r="102" spans="1:108" x14ac:dyDescent="0.25">
      <c r="A102" s="1" t="s">
        <v>9</v>
      </c>
      <c r="B102" s="1" t="s">
        <v>123</v>
      </c>
    </row>
    <row r="103" spans="1:108" x14ac:dyDescent="0.25">
      <c r="A103" s="1" t="s">
        <v>9</v>
      </c>
      <c r="B103" s="1" t="s">
        <v>124</v>
      </c>
    </row>
    <row r="104" spans="1:108" x14ac:dyDescent="0.25">
      <c r="A104" s="1">
        <v>76</v>
      </c>
      <c r="B104" s="1" t="s">
        <v>125</v>
      </c>
      <c r="C104" s="1">
        <v>2073.5000000335276</v>
      </c>
      <c r="D104" s="1">
        <v>0</v>
      </c>
      <c r="E104">
        <f t="shared" ref="E104:E118" si="345">(R104-S104*(1000-T104)/(1000-U104))*AK104</f>
        <v>9.8049045103855903</v>
      </c>
      <c r="F104">
        <f t="shared" ref="F104:F118" si="346">IF(AV104&lt;&gt;0,1/(1/AV104-1/N104),0)</f>
        <v>0.10653045226738211</v>
      </c>
      <c r="G104">
        <f t="shared" ref="G104:G118" si="347">((AY104-AL104/2)*S104-E104)/(AY104+AL104/2)</f>
        <v>225.75557132821828</v>
      </c>
      <c r="H104">
        <f t="shared" ref="H104:H118" si="348">AL104*1000</f>
        <v>2.0423412883095251</v>
      </c>
      <c r="I104">
        <f t="shared" ref="I104:I118" si="349">(AQ104-AW104)</f>
        <v>1.4240466639244294</v>
      </c>
      <c r="J104">
        <f t="shared" ref="J104:J118" si="350">(P104+AP104*D104)</f>
        <v>19.102907180786133</v>
      </c>
      <c r="K104" s="1">
        <v>6</v>
      </c>
      <c r="L104">
        <f t="shared" ref="L104:L118" si="351">(K104*AE104+AF104)</f>
        <v>1.4200000166893005</v>
      </c>
      <c r="M104" s="1">
        <v>1</v>
      </c>
      <c r="N104">
        <f t="shared" ref="N104:N118" si="352">L104*(M104+1)*(M104+1)/(M104*M104+1)</f>
        <v>2.8400000333786011</v>
      </c>
      <c r="O104" s="1">
        <v>19.385190963745117</v>
      </c>
      <c r="P104" s="1">
        <v>19.102907180786133</v>
      </c>
      <c r="Q104" s="1">
        <v>19.985939025878906</v>
      </c>
      <c r="R104" s="1">
        <v>400.17129516601562</v>
      </c>
      <c r="S104" s="1">
        <v>387.4539794921875</v>
      </c>
      <c r="T104" s="1">
        <v>8.4553804397583008</v>
      </c>
      <c r="U104" s="1">
        <v>10.879878997802734</v>
      </c>
      <c r="V104" s="1">
        <v>27.364730834960938</v>
      </c>
      <c r="W104" s="1">
        <v>35.2113037109375</v>
      </c>
      <c r="X104" s="1">
        <v>499.92709350585937</v>
      </c>
      <c r="Y104" s="1">
        <v>1699.7703857421875</v>
      </c>
      <c r="Z104" s="1">
        <v>7.6394243240356445</v>
      </c>
      <c r="AA104" s="1">
        <v>73.101432800292969</v>
      </c>
      <c r="AB104" s="1">
        <v>1.2967433929443359</v>
      </c>
      <c r="AC104" s="1">
        <v>-4.9183666706085205E-2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353">X104*0.000001/(K104*0.0001)</f>
        <v>0.83321182250976555</v>
      </c>
      <c r="AL104">
        <f t="shared" ref="AL104:AL118" si="354">(U104-T104)/(1000-U104)*AK104</f>
        <v>2.0423412883095252E-3</v>
      </c>
      <c r="AM104">
        <f t="shared" ref="AM104:AM118" si="355">(P104+273.15)</f>
        <v>292.25290718078611</v>
      </c>
      <c r="AN104">
        <f t="shared" ref="AN104:AN118" si="356">(O104+273.15)</f>
        <v>292.53519096374509</v>
      </c>
      <c r="AO104">
        <f t="shared" ref="AO104:AO118" si="357">(Y104*AG104+Z104*AH104)*AI104</f>
        <v>271.9632556398974</v>
      </c>
      <c r="AP104">
        <f t="shared" ref="AP104:AP118" si="358">((AO104+0.00000010773*(AN104^4-AM104^4))-AL104*44100)/(L104*51.4+0.00000043092*AM104^3)</f>
        <v>2.2083442621399665</v>
      </c>
      <c r="AQ104">
        <f t="shared" ref="AQ104:AQ118" si="359">0.61365*EXP(17.502*J104/(240.97+J104))</f>
        <v>2.2193814073576248</v>
      </c>
      <c r="AR104">
        <f t="shared" ref="AR104:AR118" si="360">AQ104*1000/AA104</f>
        <v>30.360299686885622</v>
      </c>
      <c r="AS104">
        <f t="shared" ref="AS104:AS118" si="361">(AR104-U104)</f>
        <v>19.480420689082887</v>
      </c>
      <c r="AT104">
        <f t="shared" ref="AT104:AT118" si="362">IF(D104,P104,(O104+P104)/2)</f>
        <v>19.244049072265625</v>
      </c>
      <c r="AU104">
        <f t="shared" ref="AU104:AU118" si="363">0.61365*EXP(17.502*AT104/(240.97+AT104))</f>
        <v>2.2389889915408685</v>
      </c>
      <c r="AV104">
        <f t="shared" ref="AV104:AV118" si="364">IF(AS104&lt;&gt;0,(1000-(AR104+U104)/2)/AS104*AL104,0)</f>
        <v>0.10267889284331429</v>
      </c>
      <c r="AW104">
        <f t="shared" ref="AW104:AW118" si="365">U104*AA104/1000</f>
        <v>0.79533474343319543</v>
      </c>
      <c r="AX104">
        <f t="shared" ref="AX104:AX118" si="366">(AU104-AW104)</f>
        <v>1.4436542481076731</v>
      </c>
      <c r="AY104">
        <f t="shared" ref="AY104:AY118" si="367">1/(1.6/F104+1.37/N104)</f>
        <v>6.4509578176064231E-2</v>
      </c>
      <c r="AZ104">
        <f t="shared" ref="AZ104:AZ118" si="368">G104*AA104*0.001</f>
        <v>16.503055726741497</v>
      </c>
      <c r="BA104">
        <f t="shared" ref="BA104:BA118" si="369">G104/S104</f>
        <v>0.58266422150084107</v>
      </c>
      <c r="BB104">
        <f t="shared" ref="BB104:BB118" si="370">(1-AL104*AA104/AQ104/F104)*100</f>
        <v>36.85361513070292</v>
      </c>
      <c r="BC104">
        <f t="shared" ref="BC104:BC118" si="371">(S104-E104/(N104/1.35))</f>
        <v>382.793197473367</v>
      </c>
      <c r="BD104">
        <f t="shared" ref="BD104:BD118" si="372">E104*BB104/100/BC104</f>
        <v>9.4397230568389213E-3</v>
      </c>
    </row>
    <row r="105" spans="1:108" x14ac:dyDescent="0.25">
      <c r="A105" s="1">
        <v>77</v>
      </c>
      <c r="B105" s="1" t="s">
        <v>125</v>
      </c>
      <c r="C105" s="1">
        <v>2073.5000000335276</v>
      </c>
      <c r="D105" s="1">
        <v>0</v>
      </c>
      <c r="E105">
        <f t="shared" si="345"/>
        <v>9.8049045103855903</v>
      </c>
      <c r="F105">
        <f t="shared" si="346"/>
        <v>0.10653045226738211</v>
      </c>
      <c r="G105">
        <f t="shared" si="347"/>
        <v>225.75557132821828</v>
      </c>
      <c r="H105">
        <f t="shared" si="348"/>
        <v>2.0423412883095251</v>
      </c>
      <c r="I105">
        <f t="shared" si="349"/>
        <v>1.4240466639244294</v>
      </c>
      <c r="J105">
        <f t="shared" si="350"/>
        <v>19.102907180786133</v>
      </c>
      <c r="K105" s="1">
        <v>6</v>
      </c>
      <c r="L105">
        <f t="shared" si="351"/>
        <v>1.4200000166893005</v>
      </c>
      <c r="M105" s="1">
        <v>1</v>
      </c>
      <c r="N105">
        <f t="shared" si="352"/>
        <v>2.8400000333786011</v>
      </c>
      <c r="O105" s="1">
        <v>19.385190963745117</v>
      </c>
      <c r="P105" s="1">
        <v>19.102907180786133</v>
      </c>
      <c r="Q105" s="1">
        <v>19.985939025878906</v>
      </c>
      <c r="R105" s="1">
        <v>400.17129516601562</v>
      </c>
      <c r="S105" s="1">
        <v>387.4539794921875</v>
      </c>
      <c r="T105" s="1">
        <v>8.4553804397583008</v>
      </c>
      <c r="U105" s="1">
        <v>10.879878997802734</v>
      </c>
      <c r="V105" s="1">
        <v>27.364730834960938</v>
      </c>
      <c r="W105" s="1">
        <v>35.2113037109375</v>
      </c>
      <c r="X105" s="1">
        <v>499.92709350585937</v>
      </c>
      <c r="Y105" s="1">
        <v>1699.7703857421875</v>
      </c>
      <c r="Z105" s="1">
        <v>7.6394243240356445</v>
      </c>
      <c r="AA105" s="1">
        <v>73.101432800292969</v>
      </c>
      <c r="AB105" s="1">
        <v>1.2967433929443359</v>
      </c>
      <c r="AC105" s="1">
        <v>-4.9183666706085205E-2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353"/>
        <v>0.83321182250976555</v>
      </c>
      <c r="AL105">
        <f t="shared" si="354"/>
        <v>2.0423412883095252E-3</v>
      </c>
      <c r="AM105">
        <f t="shared" si="355"/>
        <v>292.25290718078611</v>
      </c>
      <c r="AN105">
        <f t="shared" si="356"/>
        <v>292.53519096374509</v>
      </c>
      <c r="AO105">
        <f t="shared" si="357"/>
        <v>271.9632556398974</v>
      </c>
      <c r="AP105">
        <f t="shared" si="358"/>
        <v>2.2083442621399665</v>
      </c>
      <c r="AQ105">
        <f t="shared" si="359"/>
        <v>2.2193814073576248</v>
      </c>
      <c r="AR105">
        <f t="shared" si="360"/>
        <v>30.360299686885622</v>
      </c>
      <c r="AS105">
        <f t="shared" si="361"/>
        <v>19.480420689082887</v>
      </c>
      <c r="AT105">
        <f t="shared" si="362"/>
        <v>19.244049072265625</v>
      </c>
      <c r="AU105">
        <f t="shared" si="363"/>
        <v>2.2389889915408685</v>
      </c>
      <c r="AV105">
        <f t="shared" si="364"/>
        <v>0.10267889284331429</v>
      </c>
      <c r="AW105">
        <f t="shared" si="365"/>
        <v>0.79533474343319543</v>
      </c>
      <c r="AX105">
        <f t="shared" si="366"/>
        <v>1.4436542481076731</v>
      </c>
      <c r="AY105">
        <f t="shared" si="367"/>
        <v>6.4509578176064231E-2</v>
      </c>
      <c r="AZ105">
        <f t="shared" si="368"/>
        <v>16.503055726741497</v>
      </c>
      <c r="BA105">
        <f t="shared" si="369"/>
        <v>0.58266422150084107</v>
      </c>
      <c r="BB105">
        <f t="shared" si="370"/>
        <v>36.85361513070292</v>
      </c>
      <c r="BC105">
        <f t="shared" si="371"/>
        <v>382.793197473367</v>
      </c>
      <c r="BD105">
        <f t="shared" si="372"/>
        <v>9.4397230568389213E-3</v>
      </c>
    </row>
    <row r="106" spans="1:108" x14ac:dyDescent="0.25">
      <c r="A106" s="1">
        <v>78</v>
      </c>
      <c r="B106" s="1" t="s">
        <v>126</v>
      </c>
      <c r="C106" s="1">
        <v>2074.0000000223517</v>
      </c>
      <c r="D106" s="1">
        <v>0</v>
      </c>
      <c r="E106">
        <f t="shared" si="345"/>
        <v>9.8060790128518125</v>
      </c>
      <c r="F106">
        <f t="shared" si="346"/>
        <v>0.10662780183383568</v>
      </c>
      <c r="G106">
        <f t="shared" si="347"/>
        <v>225.86745052692092</v>
      </c>
      <c r="H106">
        <f t="shared" si="348"/>
        <v>2.0441355523917437</v>
      </c>
      <c r="I106">
        <f t="shared" si="349"/>
        <v>1.4240359344158282</v>
      </c>
      <c r="J106">
        <f t="shared" si="350"/>
        <v>19.103965759277344</v>
      </c>
      <c r="K106" s="1">
        <v>6</v>
      </c>
      <c r="L106">
        <f t="shared" si="351"/>
        <v>1.4200000166893005</v>
      </c>
      <c r="M106" s="1">
        <v>1</v>
      </c>
      <c r="N106">
        <f t="shared" si="352"/>
        <v>2.8400000333786011</v>
      </c>
      <c r="O106" s="1">
        <v>19.386203765869141</v>
      </c>
      <c r="P106" s="1">
        <v>19.103965759277344</v>
      </c>
      <c r="Q106" s="1">
        <v>19.98603630065918</v>
      </c>
      <c r="R106" s="1">
        <v>400.1705322265625</v>
      </c>
      <c r="S106" s="1">
        <v>387.45126342773437</v>
      </c>
      <c r="T106" s="1">
        <v>8.4554948806762695</v>
      </c>
      <c r="U106" s="1">
        <v>10.882063865661621</v>
      </c>
      <c r="V106" s="1">
        <v>27.36329460144043</v>
      </c>
      <c r="W106" s="1">
        <v>35.216049194335937</v>
      </c>
      <c r="X106" s="1">
        <v>499.93826293945312</v>
      </c>
      <c r="Y106" s="1">
        <v>1699.7890625</v>
      </c>
      <c r="Z106" s="1">
        <v>7.7094631195068359</v>
      </c>
      <c r="AA106" s="1">
        <v>73.101203918457031</v>
      </c>
      <c r="AB106" s="1">
        <v>1.2967433929443359</v>
      </c>
      <c r="AC106" s="1">
        <v>-4.9183666706085205E-2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353"/>
        <v>0.83323043823242171</v>
      </c>
      <c r="AL106">
        <f t="shared" si="354"/>
        <v>2.0441355523917438E-3</v>
      </c>
      <c r="AM106">
        <f t="shared" si="355"/>
        <v>292.25396575927732</v>
      </c>
      <c r="AN106">
        <f t="shared" si="356"/>
        <v>292.53620376586912</v>
      </c>
      <c r="AO106">
        <f t="shared" si="357"/>
        <v>271.9662439210806</v>
      </c>
      <c r="AP106">
        <f t="shared" si="358"/>
        <v>2.2074264999841531</v>
      </c>
      <c r="AQ106">
        <f t="shared" si="359"/>
        <v>2.2195279041132312</v>
      </c>
      <c r="AR106">
        <f t="shared" si="360"/>
        <v>30.36239877237961</v>
      </c>
      <c r="AS106">
        <f t="shared" si="361"/>
        <v>19.480334906717989</v>
      </c>
      <c r="AT106">
        <f t="shared" si="362"/>
        <v>19.245084762573242</v>
      </c>
      <c r="AU106">
        <f t="shared" si="363"/>
        <v>2.2391334301592556</v>
      </c>
      <c r="AV106">
        <f t="shared" si="364"/>
        <v>0.10276932741502735</v>
      </c>
      <c r="AW106">
        <f t="shared" si="365"/>
        <v>0.79549196969740299</v>
      </c>
      <c r="AX106">
        <f t="shared" si="366"/>
        <v>1.4436414604618526</v>
      </c>
      <c r="AY106">
        <f t="shared" si="367"/>
        <v>6.4566692168149961E-2</v>
      </c>
      <c r="AZ106">
        <f t="shared" si="368"/>
        <v>16.511182559510452</v>
      </c>
      <c r="BA106">
        <f t="shared" si="369"/>
        <v>0.58295706285404503</v>
      </c>
      <c r="BB106">
        <f t="shared" si="370"/>
        <v>36.860206724918989</v>
      </c>
      <c r="BC106">
        <f t="shared" si="371"/>
        <v>382.78992310669179</v>
      </c>
      <c r="BD106">
        <f t="shared" si="372"/>
        <v>9.4426231662807451E-3</v>
      </c>
    </row>
    <row r="107" spans="1:108" x14ac:dyDescent="0.25">
      <c r="A107" s="1">
        <v>79</v>
      </c>
      <c r="B107" s="1" t="s">
        <v>126</v>
      </c>
      <c r="C107" s="1">
        <v>2074.5000000111759</v>
      </c>
      <c r="D107" s="1">
        <v>0</v>
      </c>
      <c r="E107">
        <f t="shared" si="345"/>
        <v>9.8260256318977053</v>
      </c>
      <c r="F107">
        <f t="shared" si="346"/>
        <v>0.10665079188205358</v>
      </c>
      <c r="G107">
        <f t="shared" si="347"/>
        <v>225.59689032674237</v>
      </c>
      <c r="H107">
        <f t="shared" si="348"/>
        <v>2.0451402533273519</v>
      </c>
      <c r="I107">
        <f t="shared" si="349"/>
        <v>1.4244332501556096</v>
      </c>
      <c r="J107">
        <f t="shared" si="350"/>
        <v>19.107410430908203</v>
      </c>
      <c r="K107" s="1">
        <v>6</v>
      </c>
      <c r="L107">
        <f t="shared" si="351"/>
        <v>1.4200000166893005</v>
      </c>
      <c r="M107" s="1">
        <v>1</v>
      </c>
      <c r="N107">
        <f t="shared" si="352"/>
        <v>2.8400000333786011</v>
      </c>
      <c r="O107" s="1">
        <v>19.387619018554688</v>
      </c>
      <c r="P107" s="1">
        <v>19.107410430908203</v>
      </c>
      <c r="Q107" s="1">
        <v>19.985633850097656</v>
      </c>
      <c r="R107" s="1">
        <v>400.19979858398437</v>
      </c>
      <c r="S107" s="1">
        <v>387.45639038085937</v>
      </c>
      <c r="T107" s="1">
        <v>8.4554529190063477</v>
      </c>
      <c r="U107" s="1">
        <v>10.883158683776855</v>
      </c>
      <c r="V107" s="1">
        <v>27.360727310180664</v>
      </c>
      <c r="W107" s="1">
        <v>35.216461181640625</v>
      </c>
      <c r="X107" s="1">
        <v>499.94921875</v>
      </c>
      <c r="Y107" s="1">
        <v>1699.757568359375</v>
      </c>
      <c r="Z107" s="1">
        <v>7.7306637763977051</v>
      </c>
      <c r="AA107" s="1">
        <v>73.101150512695312</v>
      </c>
      <c r="AB107" s="1">
        <v>1.2967433929443359</v>
      </c>
      <c r="AC107" s="1">
        <v>-4.9183666706085205E-2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353"/>
        <v>0.83324869791666656</v>
      </c>
      <c r="AL107">
        <f t="shared" si="354"/>
        <v>2.0451402533273521E-3</v>
      </c>
      <c r="AM107">
        <f t="shared" si="355"/>
        <v>292.25741043090818</v>
      </c>
      <c r="AN107">
        <f t="shared" si="356"/>
        <v>292.53761901855466</v>
      </c>
      <c r="AO107">
        <f t="shared" si="357"/>
        <v>271.96120485869324</v>
      </c>
      <c r="AP107">
        <f t="shared" si="358"/>
        <v>2.2065670799815225</v>
      </c>
      <c r="AQ107">
        <f t="shared" si="359"/>
        <v>2.2200046711519286</v>
      </c>
      <c r="AR107">
        <f t="shared" si="360"/>
        <v>30.368942972605954</v>
      </c>
      <c r="AS107">
        <f t="shared" si="361"/>
        <v>19.485784288829098</v>
      </c>
      <c r="AT107">
        <f t="shared" si="362"/>
        <v>19.247514724731445</v>
      </c>
      <c r="AU107">
        <f t="shared" si="363"/>
        <v>2.2394723476740976</v>
      </c>
      <c r="AV107">
        <f t="shared" si="364"/>
        <v>0.10279068354768284</v>
      </c>
      <c r="AW107">
        <f t="shared" si="365"/>
        <v>0.79557142099631895</v>
      </c>
      <c r="AX107">
        <f t="shared" si="366"/>
        <v>1.4439009266777787</v>
      </c>
      <c r="AY107">
        <f t="shared" si="367"/>
        <v>6.458017971949484E-2</v>
      </c>
      <c r="AZ107">
        <f t="shared" si="368"/>
        <v>16.491392234971212</v>
      </c>
      <c r="BA107">
        <f t="shared" si="369"/>
        <v>0.58225105051174042</v>
      </c>
      <c r="BB107">
        <f t="shared" si="370"/>
        <v>36.856400342416997</v>
      </c>
      <c r="BC107">
        <f t="shared" si="371"/>
        <v>382.78556839242401</v>
      </c>
      <c r="BD107">
        <f t="shared" si="372"/>
        <v>9.4609610279978457E-3</v>
      </c>
    </row>
    <row r="108" spans="1:108" x14ac:dyDescent="0.25">
      <c r="A108" s="1">
        <v>80</v>
      </c>
      <c r="B108" s="1" t="s">
        <v>127</v>
      </c>
      <c r="C108" s="1">
        <v>2075</v>
      </c>
      <c r="D108" s="1">
        <v>0</v>
      </c>
      <c r="E108">
        <f t="shared" si="345"/>
        <v>9.8464537787252322</v>
      </c>
      <c r="F108">
        <f t="shared" si="346"/>
        <v>0.10666679885336713</v>
      </c>
      <c r="G108">
        <f t="shared" si="347"/>
        <v>225.29766107090646</v>
      </c>
      <c r="H108">
        <f t="shared" si="348"/>
        <v>2.0456067576872461</v>
      </c>
      <c r="I108">
        <f t="shared" si="349"/>
        <v>1.4245477758257452</v>
      </c>
      <c r="J108">
        <f t="shared" si="350"/>
        <v>19.108402252197266</v>
      </c>
      <c r="K108" s="1">
        <v>6</v>
      </c>
      <c r="L108">
        <f t="shared" si="351"/>
        <v>1.4200000166893005</v>
      </c>
      <c r="M108" s="1">
        <v>1</v>
      </c>
      <c r="N108">
        <f t="shared" si="352"/>
        <v>2.8400000333786011</v>
      </c>
      <c r="O108" s="1">
        <v>19.389142990112305</v>
      </c>
      <c r="P108" s="1">
        <v>19.108402252197266</v>
      </c>
      <c r="Q108" s="1">
        <v>19.985254287719727</v>
      </c>
      <c r="R108" s="1">
        <v>400.21517944335937</v>
      </c>
      <c r="S108" s="1">
        <v>387.44723510742187</v>
      </c>
      <c r="T108" s="1">
        <v>8.4552650451660156</v>
      </c>
      <c r="U108" s="1">
        <v>10.883490562438965</v>
      </c>
      <c r="V108" s="1">
        <v>27.357473373413086</v>
      </c>
      <c r="W108" s="1">
        <v>35.214130401611328</v>
      </c>
      <c r="X108" s="1">
        <v>499.9560546875</v>
      </c>
      <c r="Y108" s="1">
        <v>1699.8026123046875</v>
      </c>
      <c r="Z108" s="1">
        <v>7.8441438674926758</v>
      </c>
      <c r="AA108" s="1">
        <v>73.10101318359375</v>
      </c>
      <c r="AB108" s="1">
        <v>1.2967433929443359</v>
      </c>
      <c r="AC108" s="1">
        <v>-4.9183666706085205E-2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353"/>
        <v>0.8332600911458331</v>
      </c>
      <c r="AL108">
        <f t="shared" si="354"/>
        <v>2.045606757687246E-3</v>
      </c>
      <c r="AM108">
        <f t="shared" si="355"/>
        <v>292.25840225219724</v>
      </c>
      <c r="AN108">
        <f t="shared" si="356"/>
        <v>292.53914299011228</v>
      </c>
      <c r="AO108">
        <f t="shared" si="357"/>
        <v>271.96841188978215</v>
      </c>
      <c r="AP108">
        <f t="shared" si="358"/>
        <v>2.2064735124377726</v>
      </c>
      <c r="AQ108">
        <f t="shared" si="359"/>
        <v>2.2201419629141141</v>
      </c>
      <c r="AR108">
        <f t="shared" si="360"/>
        <v>30.370878134591798</v>
      </c>
      <c r="AS108">
        <f t="shared" si="361"/>
        <v>19.487387572152834</v>
      </c>
      <c r="AT108">
        <f t="shared" si="362"/>
        <v>19.248772621154785</v>
      </c>
      <c r="AU108">
        <f t="shared" si="363"/>
        <v>2.2396478096871979</v>
      </c>
      <c r="AV108">
        <f t="shared" si="364"/>
        <v>0.10280555269782315</v>
      </c>
      <c r="AW108">
        <f t="shared" si="365"/>
        <v>0.79559418708836893</v>
      </c>
      <c r="AX108">
        <f t="shared" si="366"/>
        <v>1.444053622598829</v>
      </c>
      <c r="AY108">
        <f t="shared" si="367"/>
        <v>6.4589570408289179E-2</v>
      </c>
      <c r="AZ108">
        <f t="shared" si="368"/>
        <v>16.469487292177167</v>
      </c>
      <c r="BA108">
        <f t="shared" si="369"/>
        <v>0.58149249925203739</v>
      </c>
      <c r="BB108">
        <f t="shared" si="370"/>
        <v>36.855498538571709</v>
      </c>
      <c r="BC108">
        <f t="shared" si="371"/>
        <v>382.76670255634815</v>
      </c>
      <c r="BD108">
        <f t="shared" si="372"/>
        <v>9.4808655096768456E-3</v>
      </c>
    </row>
    <row r="109" spans="1:108" x14ac:dyDescent="0.25">
      <c r="A109" s="1">
        <v>81</v>
      </c>
      <c r="B109" s="1" t="s">
        <v>127</v>
      </c>
      <c r="C109" s="1">
        <v>2075</v>
      </c>
      <c r="D109" s="1">
        <v>0</v>
      </c>
      <c r="E109">
        <f t="shared" si="345"/>
        <v>9.8464537787252322</v>
      </c>
      <c r="F109">
        <f t="shared" si="346"/>
        <v>0.10666679885336713</v>
      </c>
      <c r="G109">
        <f t="shared" si="347"/>
        <v>225.29766107090646</v>
      </c>
      <c r="H109">
        <f t="shared" si="348"/>
        <v>2.0456067576872461</v>
      </c>
      <c r="I109">
        <f t="shared" si="349"/>
        <v>1.4245477758257452</v>
      </c>
      <c r="J109">
        <f t="shared" si="350"/>
        <v>19.108402252197266</v>
      </c>
      <c r="K109" s="1">
        <v>6</v>
      </c>
      <c r="L109">
        <f t="shared" si="351"/>
        <v>1.4200000166893005</v>
      </c>
      <c r="M109" s="1">
        <v>1</v>
      </c>
      <c r="N109">
        <f t="shared" si="352"/>
        <v>2.8400000333786011</v>
      </c>
      <c r="O109" s="1">
        <v>19.389142990112305</v>
      </c>
      <c r="P109" s="1">
        <v>19.108402252197266</v>
      </c>
      <c r="Q109" s="1">
        <v>19.985254287719727</v>
      </c>
      <c r="R109" s="1">
        <v>400.21517944335937</v>
      </c>
      <c r="S109" s="1">
        <v>387.44723510742187</v>
      </c>
      <c r="T109" s="1">
        <v>8.4552650451660156</v>
      </c>
      <c r="U109" s="1">
        <v>10.883490562438965</v>
      </c>
      <c r="V109" s="1">
        <v>27.357473373413086</v>
      </c>
      <c r="W109" s="1">
        <v>35.214130401611328</v>
      </c>
      <c r="X109" s="1">
        <v>499.9560546875</v>
      </c>
      <c r="Y109" s="1">
        <v>1699.8026123046875</v>
      </c>
      <c r="Z109" s="1">
        <v>7.8441438674926758</v>
      </c>
      <c r="AA109" s="1">
        <v>73.10101318359375</v>
      </c>
      <c r="AB109" s="1">
        <v>1.2967433929443359</v>
      </c>
      <c r="AC109" s="1">
        <v>-4.9183666706085205E-2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353"/>
        <v>0.8332600911458331</v>
      </c>
      <c r="AL109">
        <f t="shared" si="354"/>
        <v>2.045606757687246E-3</v>
      </c>
      <c r="AM109">
        <f t="shared" si="355"/>
        <v>292.25840225219724</v>
      </c>
      <c r="AN109">
        <f t="shared" si="356"/>
        <v>292.53914299011228</v>
      </c>
      <c r="AO109">
        <f t="shared" si="357"/>
        <v>271.96841188978215</v>
      </c>
      <c r="AP109">
        <f t="shared" si="358"/>
        <v>2.2064735124377726</v>
      </c>
      <c r="AQ109">
        <f t="shared" si="359"/>
        <v>2.2201419629141141</v>
      </c>
      <c r="AR109">
        <f t="shared" si="360"/>
        <v>30.370878134591798</v>
      </c>
      <c r="AS109">
        <f t="shared" si="361"/>
        <v>19.487387572152834</v>
      </c>
      <c r="AT109">
        <f t="shared" si="362"/>
        <v>19.248772621154785</v>
      </c>
      <c r="AU109">
        <f t="shared" si="363"/>
        <v>2.2396478096871979</v>
      </c>
      <c r="AV109">
        <f t="shared" si="364"/>
        <v>0.10280555269782315</v>
      </c>
      <c r="AW109">
        <f t="shared" si="365"/>
        <v>0.79559418708836893</v>
      </c>
      <c r="AX109">
        <f t="shared" si="366"/>
        <v>1.444053622598829</v>
      </c>
      <c r="AY109">
        <f t="shared" si="367"/>
        <v>6.4589570408289179E-2</v>
      </c>
      <c r="AZ109">
        <f t="shared" si="368"/>
        <v>16.469487292177167</v>
      </c>
      <c r="BA109">
        <f t="shared" si="369"/>
        <v>0.58149249925203739</v>
      </c>
      <c r="BB109">
        <f t="shared" si="370"/>
        <v>36.855498538571709</v>
      </c>
      <c r="BC109">
        <f t="shared" si="371"/>
        <v>382.76670255634815</v>
      </c>
      <c r="BD109">
        <f t="shared" si="372"/>
        <v>9.4808655096768456E-3</v>
      </c>
    </row>
    <row r="110" spans="1:108" x14ac:dyDescent="0.25">
      <c r="A110" s="1">
        <v>82</v>
      </c>
      <c r="B110" s="1" t="s">
        <v>127</v>
      </c>
      <c r="C110" s="1">
        <v>2075.4999999888241</v>
      </c>
      <c r="D110" s="1">
        <v>0</v>
      </c>
      <c r="E110">
        <f t="shared" si="345"/>
        <v>9.8371313596218926</v>
      </c>
      <c r="F110">
        <f t="shared" si="346"/>
        <v>0.10675322953996259</v>
      </c>
      <c r="G110">
        <f t="shared" si="347"/>
        <v>225.56856747500404</v>
      </c>
      <c r="H110">
        <f t="shared" si="348"/>
        <v>2.0471653903487956</v>
      </c>
      <c r="I110">
        <f t="shared" si="349"/>
        <v>1.4245142122792238</v>
      </c>
      <c r="J110">
        <f t="shared" si="350"/>
        <v>19.109439849853516</v>
      </c>
      <c r="K110" s="1">
        <v>6</v>
      </c>
      <c r="L110">
        <f t="shared" si="351"/>
        <v>1.4200000166893005</v>
      </c>
      <c r="M110" s="1">
        <v>1</v>
      </c>
      <c r="N110">
        <f t="shared" si="352"/>
        <v>2.8400000333786011</v>
      </c>
      <c r="O110" s="1">
        <v>19.390352249145508</v>
      </c>
      <c r="P110" s="1">
        <v>19.109439849853516</v>
      </c>
      <c r="Q110" s="1">
        <v>19.984901428222656</v>
      </c>
      <c r="R110" s="1">
        <v>400.21597290039062</v>
      </c>
      <c r="S110" s="1">
        <v>387.45858764648437</v>
      </c>
      <c r="T110" s="1">
        <v>8.4558935165405273</v>
      </c>
      <c r="U110" s="1">
        <v>10.885939598083496</v>
      </c>
      <c r="V110" s="1">
        <v>27.357385635375977</v>
      </c>
      <c r="W110" s="1">
        <v>35.219322204589844</v>
      </c>
      <c r="X110" s="1">
        <v>499.96090698242187</v>
      </c>
      <c r="Y110" s="1">
        <v>1699.827880859375</v>
      </c>
      <c r="Z110" s="1">
        <v>7.939631462097168</v>
      </c>
      <c r="AA110" s="1">
        <v>73.100845336914063</v>
      </c>
      <c r="AB110" s="1">
        <v>1.2967433929443359</v>
      </c>
      <c r="AC110" s="1">
        <v>-4.9183666706085205E-2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353"/>
        <v>0.83326817830403632</v>
      </c>
      <c r="AL110">
        <f t="shared" si="354"/>
        <v>2.0471653903487955E-3</v>
      </c>
      <c r="AM110">
        <f t="shared" si="355"/>
        <v>292.25943984985349</v>
      </c>
      <c r="AN110">
        <f t="shared" si="356"/>
        <v>292.54035224914549</v>
      </c>
      <c r="AO110">
        <f t="shared" si="357"/>
        <v>271.97245485844178</v>
      </c>
      <c r="AP110">
        <f t="shared" si="358"/>
        <v>2.2057204980160066</v>
      </c>
      <c r="AQ110">
        <f t="shared" si="359"/>
        <v>2.220285599185714</v>
      </c>
      <c r="AR110">
        <f t="shared" si="360"/>
        <v>30.372912774847578</v>
      </c>
      <c r="AS110">
        <f t="shared" si="361"/>
        <v>19.486973176764081</v>
      </c>
      <c r="AT110">
        <f t="shared" si="362"/>
        <v>19.249896049499512</v>
      </c>
      <c r="AU110">
        <f t="shared" si="363"/>
        <v>2.2398045251447649</v>
      </c>
      <c r="AV110">
        <f t="shared" si="364"/>
        <v>0.10288583685370671</v>
      </c>
      <c r="AW110">
        <f t="shared" si="365"/>
        <v>0.79577138690649007</v>
      </c>
      <c r="AX110">
        <f t="shared" si="366"/>
        <v>1.4440331382382747</v>
      </c>
      <c r="AY110">
        <f t="shared" si="367"/>
        <v>6.4640274528298319E-2</v>
      </c>
      <c r="AZ110">
        <f t="shared" si="368"/>
        <v>16.489252963859535</v>
      </c>
      <c r="BA110">
        <f t="shared" si="369"/>
        <v>0.58217464954167408</v>
      </c>
      <c r="BB110">
        <f t="shared" si="370"/>
        <v>36.862778560282273</v>
      </c>
      <c r="BC110">
        <f t="shared" si="371"/>
        <v>382.78248652697459</v>
      </c>
      <c r="BD110">
        <f t="shared" si="372"/>
        <v>9.4733695438439618E-3</v>
      </c>
    </row>
    <row r="111" spans="1:108" x14ac:dyDescent="0.25">
      <c r="A111" s="1">
        <v>83</v>
      </c>
      <c r="B111" s="1" t="s">
        <v>128</v>
      </c>
      <c r="C111" s="1">
        <v>2075.9999999776483</v>
      </c>
      <c r="D111" s="1">
        <v>0</v>
      </c>
      <c r="E111">
        <f t="shared" si="345"/>
        <v>9.821787713115361</v>
      </c>
      <c r="F111">
        <f t="shared" si="346"/>
        <v>0.10681526559498888</v>
      </c>
      <c r="G111">
        <f t="shared" si="347"/>
        <v>225.89533652267733</v>
      </c>
      <c r="H111">
        <f t="shared" si="348"/>
        <v>2.0487721903430289</v>
      </c>
      <c r="I111">
        <f t="shared" si="349"/>
        <v>1.4248328949455908</v>
      </c>
      <c r="J111">
        <f t="shared" si="350"/>
        <v>19.112705230712891</v>
      </c>
      <c r="K111" s="1">
        <v>6</v>
      </c>
      <c r="L111">
        <f t="shared" si="351"/>
        <v>1.4200000166893005</v>
      </c>
      <c r="M111" s="1">
        <v>1</v>
      </c>
      <c r="N111">
        <f t="shared" si="352"/>
        <v>2.8400000333786011</v>
      </c>
      <c r="O111" s="1">
        <v>19.391098022460938</v>
      </c>
      <c r="P111" s="1">
        <v>19.112705230712891</v>
      </c>
      <c r="Q111" s="1">
        <v>19.985942840576172</v>
      </c>
      <c r="R111" s="1">
        <v>400.2099609375</v>
      </c>
      <c r="S111" s="1">
        <v>387.47000122070312</v>
      </c>
      <c r="T111" s="1">
        <v>8.4557418823242187</v>
      </c>
      <c r="U111" s="1">
        <v>10.887731552124023</v>
      </c>
      <c r="V111" s="1">
        <v>27.355710983276367</v>
      </c>
      <c r="W111" s="1">
        <v>35.223594665527344</v>
      </c>
      <c r="X111" s="1">
        <v>499.95254516601562</v>
      </c>
      <c r="Y111" s="1">
        <v>1699.8291015625</v>
      </c>
      <c r="Z111" s="1">
        <v>7.972346305847168</v>
      </c>
      <c r="AA111" s="1">
        <v>73.101066589355469</v>
      </c>
      <c r="AB111" s="1">
        <v>1.2967433929443359</v>
      </c>
      <c r="AC111" s="1">
        <v>-4.9183666706085205E-2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353"/>
        <v>0.83325424194335929</v>
      </c>
      <c r="AL111">
        <f t="shared" si="354"/>
        <v>2.048772190343029E-3</v>
      </c>
      <c r="AM111">
        <f t="shared" si="355"/>
        <v>292.26270523071287</v>
      </c>
      <c r="AN111">
        <f t="shared" si="356"/>
        <v>292.54109802246091</v>
      </c>
      <c r="AO111">
        <f t="shared" si="357"/>
        <v>271.97265017093741</v>
      </c>
      <c r="AP111">
        <f t="shared" si="358"/>
        <v>2.2045438229047787</v>
      </c>
      <c r="AQ111">
        <f t="shared" si="359"/>
        <v>2.2207376841444355</v>
      </c>
      <c r="AR111">
        <f t="shared" si="360"/>
        <v>30.379005228739111</v>
      </c>
      <c r="AS111">
        <f t="shared" si="361"/>
        <v>19.491273676615087</v>
      </c>
      <c r="AT111">
        <f t="shared" si="362"/>
        <v>19.251901626586914</v>
      </c>
      <c r="AU111">
        <f t="shared" si="363"/>
        <v>2.2400843220545901</v>
      </c>
      <c r="AV111">
        <f t="shared" si="364"/>
        <v>0.10294345830251893</v>
      </c>
      <c r="AW111">
        <f t="shared" si="365"/>
        <v>0.79590478919884478</v>
      </c>
      <c r="AX111">
        <f t="shared" si="366"/>
        <v>1.4441795328557454</v>
      </c>
      <c r="AY111">
        <f t="shared" si="367"/>
        <v>6.4676666084318005E-2</v>
      </c>
      <c r="AZ111">
        <f t="shared" si="368"/>
        <v>16.5131900373691</v>
      </c>
      <c r="BA111">
        <f t="shared" si="369"/>
        <v>0.58300084086769655</v>
      </c>
      <c r="BB111">
        <f t="shared" si="370"/>
        <v>36.862584957098967</v>
      </c>
      <c r="BC111">
        <f t="shared" si="371"/>
        <v>382.80119373589065</v>
      </c>
      <c r="BD111">
        <f t="shared" si="372"/>
        <v>9.4580813730456275E-3</v>
      </c>
    </row>
    <row r="112" spans="1:108" x14ac:dyDescent="0.25">
      <c r="A112" s="1">
        <v>84</v>
      </c>
      <c r="B112" s="1" t="s">
        <v>128</v>
      </c>
      <c r="C112" s="1">
        <v>2076.4999999664724</v>
      </c>
      <c r="D112" s="1">
        <v>0</v>
      </c>
      <c r="E112">
        <f t="shared" si="345"/>
        <v>9.8305320537333785</v>
      </c>
      <c r="F112">
        <f t="shared" si="346"/>
        <v>0.10686533840301346</v>
      </c>
      <c r="G112">
        <f t="shared" si="347"/>
        <v>225.81192404069898</v>
      </c>
      <c r="H112">
        <f t="shared" si="348"/>
        <v>2.0501776395484006</v>
      </c>
      <c r="I112">
        <f t="shared" si="349"/>
        <v>1.4251638905712842</v>
      </c>
      <c r="J112">
        <f t="shared" si="350"/>
        <v>19.11577033996582</v>
      </c>
      <c r="K112" s="1">
        <v>6</v>
      </c>
      <c r="L112">
        <f t="shared" si="351"/>
        <v>1.4200000166893005</v>
      </c>
      <c r="M112" s="1">
        <v>1</v>
      </c>
      <c r="N112">
        <f t="shared" si="352"/>
        <v>2.8400000333786011</v>
      </c>
      <c r="O112" s="1">
        <v>19.393268585205078</v>
      </c>
      <c r="P112" s="1">
        <v>19.11577033996582</v>
      </c>
      <c r="Q112" s="1">
        <v>19.986268997192383</v>
      </c>
      <c r="R112" s="1">
        <v>400.20413208007812</v>
      </c>
      <c r="S112" s="1">
        <v>387.45346069335938</v>
      </c>
      <c r="T112" s="1">
        <v>8.4554109573364258</v>
      </c>
      <c r="U112" s="1">
        <v>10.88899040222168</v>
      </c>
      <c r="V112" s="1">
        <v>27.350994110107422</v>
      </c>
      <c r="W112" s="1">
        <v>35.222969055175781</v>
      </c>
      <c r="X112" s="1">
        <v>499.96804809570312</v>
      </c>
      <c r="Y112" s="1">
        <v>1699.8590087890625</v>
      </c>
      <c r="Z112" s="1">
        <v>8.0020456314086914</v>
      </c>
      <c r="AA112" s="1">
        <v>73.1011962890625</v>
      </c>
      <c r="AB112" s="1">
        <v>1.2967433929443359</v>
      </c>
      <c r="AC112" s="1">
        <v>-4.9183666706085205E-2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353"/>
        <v>0.83328008015950517</v>
      </c>
      <c r="AL112">
        <f t="shared" si="354"/>
        <v>2.0501776395484006E-3</v>
      </c>
      <c r="AM112">
        <f t="shared" si="355"/>
        <v>292.2657703399658</v>
      </c>
      <c r="AN112">
        <f t="shared" si="356"/>
        <v>292.54326858520506</v>
      </c>
      <c r="AO112">
        <f t="shared" si="357"/>
        <v>271.97743532708046</v>
      </c>
      <c r="AP112">
        <f t="shared" si="358"/>
        <v>2.2037378380053423</v>
      </c>
      <c r="AQ112">
        <f t="shared" si="359"/>
        <v>2.2211621153538088</v>
      </c>
      <c r="AR112">
        <f t="shared" si="360"/>
        <v>30.384757406304473</v>
      </c>
      <c r="AS112">
        <f t="shared" si="361"/>
        <v>19.495767004082794</v>
      </c>
      <c r="AT112">
        <f t="shared" si="362"/>
        <v>19.254519462585449</v>
      </c>
      <c r="AU112">
        <f t="shared" si="363"/>
        <v>2.2404495809508536</v>
      </c>
      <c r="AV112">
        <f t="shared" si="364"/>
        <v>0.10298996606284912</v>
      </c>
      <c r="AW112">
        <f t="shared" si="365"/>
        <v>0.79599822478252458</v>
      </c>
      <c r="AX112">
        <f t="shared" si="366"/>
        <v>1.444451356168329</v>
      </c>
      <c r="AY112">
        <f t="shared" si="367"/>
        <v>6.470603880519743E-2</v>
      </c>
      <c r="AZ112">
        <f t="shared" si="368"/>
        <v>16.507121783710009</v>
      </c>
      <c r="BA112">
        <f t="shared" si="369"/>
        <v>0.58281044550899586</v>
      </c>
      <c r="BB112">
        <f t="shared" si="370"/>
        <v>36.860832125952236</v>
      </c>
      <c r="BC112">
        <f t="shared" si="371"/>
        <v>382.780496567809</v>
      </c>
      <c r="BD112">
        <f t="shared" si="372"/>
        <v>9.4665636047438148E-3</v>
      </c>
    </row>
    <row r="113" spans="1:108" x14ac:dyDescent="0.25">
      <c r="A113" s="1">
        <v>85</v>
      </c>
      <c r="B113" s="1" t="s">
        <v>129</v>
      </c>
      <c r="C113" s="1">
        <v>2076.9999999552965</v>
      </c>
      <c r="D113" s="1">
        <v>0</v>
      </c>
      <c r="E113">
        <f t="shared" si="345"/>
        <v>9.8441663030983602</v>
      </c>
      <c r="F113">
        <f t="shared" si="346"/>
        <v>0.10691278665605629</v>
      </c>
      <c r="G113">
        <f t="shared" si="347"/>
        <v>225.66331567454202</v>
      </c>
      <c r="H113">
        <f t="shared" si="348"/>
        <v>2.0512469857211415</v>
      </c>
      <c r="I113">
        <f t="shared" si="349"/>
        <v>1.4253002533299366</v>
      </c>
      <c r="J113">
        <f t="shared" si="350"/>
        <v>19.11741828918457</v>
      </c>
      <c r="K113" s="1">
        <v>6</v>
      </c>
      <c r="L113">
        <f t="shared" si="351"/>
        <v>1.4200000166893005</v>
      </c>
      <c r="M113" s="1">
        <v>1</v>
      </c>
      <c r="N113">
        <f t="shared" si="352"/>
        <v>2.8400000333786011</v>
      </c>
      <c r="O113" s="1">
        <v>19.39470100402832</v>
      </c>
      <c r="P113" s="1">
        <v>19.11741828918457</v>
      </c>
      <c r="Q113" s="1">
        <v>19.986312866210938</v>
      </c>
      <c r="R113" s="1">
        <v>400.21597290039062</v>
      </c>
      <c r="S113" s="1">
        <v>387.4486083984375</v>
      </c>
      <c r="T113" s="1">
        <v>8.4553852081298828</v>
      </c>
      <c r="U113" s="1">
        <v>10.890201568603516</v>
      </c>
      <c r="V113" s="1">
        <v>27.34858512878418</v>
      </c>
      <c r="W113" s="1">
        <v>35.223896026611328</v>
      </c>
      <c r="X113" s="1">
        <v>499.97409057617187</v>
      </c>
      <c r="Y113" s="1">
        <v>1699.82958984375</v>
      </c>
      <c r="Z113" s="1">
        <v>8.0189619064331055</v>
      </c>
      <c r="AA113" s="1">
        <v>73.10150146484375</v>
      </c>
      <c r="AB113" s="1">
        <v>1.2967433929443359</v>
      </c>
      <c r="AC113" s="1">
        <v>-4.9183666706085205E-2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353"/>
        <v>0.83329015096028625</v>
      </c>
      <c r="AL113">
        <f t="shared" si="354"/>
        <v>2.0512469857211415E-3</v>
      </c>
      <c r="AM113">
        <f t="shared" si="355"/>
        <v>292.26741828918455</v>
      </c>
      <c r="AN113">
        <f t="shared" si="356"/>
        <v>292.5447010040283</v>
      </c>
      <c r="AO113">
        <f t="shared" si="357"/>
        <v>271.97272829593567</v>
      </c>
      <c r="AP113">
        <f t="shared" si="358"/>
        <v>2.2030865722837132</v>
      </c>
      <c r="AQ113">
        <f t="shared" si="359"/>
        <v>2.2213903392496501</v>
      </c>
      <c r="AR113">
        <f t="shared" si="360"/>
        <v>30.387752573289749</v>
      </c>
      <c r="AS113">
        <f t="shared" si="361"/>
        <v>19.497551004686233</v>
      </c>
      <c r="AT113">
        <f t="shared" si="362"/>
        <v>19.256059646606445</v>
      </c>
      <c r="AU113">
        <f t="shared" si="363"/>
        <v>2.2406645026544112</v>
      </c>
      <c r="AV113">
        <f t="shared" si="364"/>
        <v>0.10303403467097755</v>
      </c>
      <c r="AW113">
        <f t="shared" si="365"/>
        <v>0.79609008591971364</v>
      </c>
      <c r="AX113">
        <f t="shared" si="366"/>
        <v>1.4445744167346977</v>
      </c>
      <c r="AY113">
        <f t="shared" si="367"/>
        <v>6.4733871168709212E-2</v>
      </c>
      <c r="AZ113">
        <f t="shared" si="368"/>
        <v>16.496327201344034</v>
      </c>
      <c r="BA113">
        <f t="shared" si="369"/>
        <v>0.58243418812974135</v>
      </c>
      <c r="BB113">
        <f t="shared" si="370"/>
        <v>36.862159332395748</v>
      </c>
      <c r="BC113">
        <f t="shared" si="371"/>
        <v>382.76916320372288</v>
      </c>
      <c r="BD113">
        <f t="shared" si="372"/>
        <v>9.4803150735075607E-3</v>
      </c>
    </row>
    <row r="114" spans="1:108" x14ac:dyDescent="0.25">
      <c r="A114" s="1">
        <v>86</v>
      </c>
      <c r="B114" s="1" t="s">
        <v>129</v>
      </c>
      <c r="C114" s="1">
        <v>2077.4999999441206</v>
      </c>
      <c r="D114" s="1">
        <v>0</v>
      </c>
      <c r="E114">
        <f t="shared" si="345"/>
        <v>9.8873209290181308</v>
      </c>
      <c r="F114">
        <f t="shared" si="346"/>
        <v>0.10682645049035917</v>
      </c>
      <c r="G114">
        <f t="shared" si="347"/>
        <v>224.84821430330777</v>
      </c>
      <c r="H114">
        <f t="shared" si="348"/>
        <v>2.049763783931859</v>
      </c>
      <c r="I114">
        <f t="shared" si="349"/>
        <v>1.4253742420829678</v>
      </c>
      <c r="J114">
        <f t="shared" si="350"/>
        <v>19.1173095703125</v>
      </c>
      <c r="K114" s="1">
        <v>6</v>
      </c>
      <c r="L114">
        <f t="shared" si="351"/>
        <v>1.4200000166893005</v>
      </c>
      <c r="M114" s="1">
        <v>1</v>
      </c>
      <c r="N114">
        <f t="shared" si="352"/>
        <v>2.8400000333786011</v>
      </c>
      <c r="O114" s="1">
        <v>19.395133972167969</v>
      </c>
      <c r="P114" s="1">
        <v>19.1173095703125</v>
      </c>
      <c r="Q114" s="1">
        <v>19.98518180847168</v>
      </c>
      <c r="R114" s="1">
        <v>400.22476196289062</v>
      </c>
      <c r="S114" s="1">
        <v>387.40673828125</v>
      </c>
      <c r="T114" s="1">
        <v>8.4560317993164062</v>
      </c>
      <c r="U114" s="1">
        <v>10.889026641845703</v>
      </c>
      <c r="V114" s="1">
        <v>27.349834442138672</v>
      </c>
      <c r="W114" s="1">
        <v>35.219013214111328</v>
      </c>
      <c r="X114" s="1">
        <v>499.98721313476562</v>
      </c>
      <c r="Y114" s="1">
        <v>1699.8284912109375</v>
      </c>
      <c r="Z114" s="1">
        <v>7.966057300567627</v>
      </c>
      <c r="AA114" s="1">
        <v>73.101211547851563</v>
      </c>
      <c r="AB114" s="1">
        <v>1.2967433929443359</v>
      </c>
      <c r="AC114" s="1">
        <v>-4.9183666706085205E-2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353"/>
        <v>0.83331202189127596</v>
      </c>
      <c r="AL114">
        <f t="shared" si="354"/>
        <v>2.0497637839318591E-3</v>
      </c>
      <c r="AM114">
        <f t="shared" si="355"/>
        <v>292.26730957031248</v>
      </c>
      <c r="AN114">
        <f t="shared" si="356"/>
        <v>292.54513397216795</v>
      </c>
      <c r="AO114">
        <f t="shared" si="357"/>
        <v>271.9725525146896</v>
      </c>
      <c r="AP114">
        <f t="shared" si="358"/>
        <v>2.203935574945354</v>
      </c>
      <c r="AQ114">
        <f t="shared" si="359"/>
        <v>2.2213752821787223</v>
      </c>
      <c r="AR114">
        <f t="shared" si="360"/>
        <v>30.38766711444481</v>
      </c>
      <c r="AS114">
        <f t="shared" si="361"/>
        <v>19.498640472599106</v>
      </c>
      <c r="AT114">
        <f t="shared" si="362"/>
        <v>19.256221771240234</v>
      </c>
      <c r="AU114">
        <f t="shared" si="363"/>
        <v>2.2406871270429169</v>
      </c>
      <c r="AV114">
        <f t="shared" si="364"/>
        <v>0.10295384700086353</v>
      </c>
      <c r="AW114">
        <f t="shared" si="365"/>
        <v>0.79600104009575445</v>
      </c>
      <c r="AX114">
        <f t="shared" si="366"/>
        <v>1.4446860869471625</v>
      </c>
      <c r="AY114">
        <f t="shared" si="367"/>
        <v>6.4683227221079262E-2</v>
      </c>
      <c r="AZ114">
        <f t="shared" si="368"/>
        <v>16.436676879942766</v>
      </c>
      <c r="BA114">
        <f t="shared" si="369"/>
        <v>0.58039314262023034</v>
      </c>
      <c r="BB114">
        <f t="shared" si="370"/>
        <v>36.856644506194911</v>
      </c>
      <c r="BC114">
        <f t="shared" si="371"/>
        <v>382.70677944417378</v>
      </c>
      <c r="BD114">
        <f t="shared" si="372"/>
        <v>9.5220020175430381E-3</v>
      </c>
    </row>
    <row r="115" spans="1:108" x14ac:dyDescent="0.25">
      <c r="A115" s="1">
        <v>87</v>
      </c>
      <c r="B115" s="1" t="s">
        <v>130</v>
      </c>
      <c r="C115" s="1">
        <v>2077.9999999329448</v>
      </c>
      <c r="D115" s="1">
        <v>0</v>
      </c>
      <c r="E115">
        <f t="shared" si="345"/>
        <v>9.9012570855403776</v>
      </c>
      <c r="F115">
        <f t="shared" si="346"/>
        <v>0.10675335158852191</v>
      </c>
      <c r="G115">
        <f t="shared" si="347"/>
        <v>224.53109146080723</v>
      </c>
      <c r="H115">
        <f t="shared" si="348"/>
        <v>2.0490486838501445</v>
      </c>
      <c r="I115">
        <f t="shared" si="349"/>
        <v>1.4258240135301592</v>
      </c>
      <c r="J115">
        <f t="shared" si="350"/>
        <v>19.120458602905273</v>
      </c>
      <c r="K115" s="1">
        <v>6</v>
      </c>
      <c r="L115">
        <f t="shared" si="351"/>
        <v>1.4200000166893005</v>
      </c>
      <c r="M115" s="1">
        <v>1</v>
      </c>
      <c r="N115">
        <f t="shared" si="352"/>
        <v>2.8400000333786011</v>
      </c>
      <c r="O115" s="1">
        <v>19.396007537841797</v>
      </c>
      <c r="P115" s="1">
        <v>19.120458602905273</v>
      </c>
      <c r="Q115" s="1">
        <v>19.985307693481445</v>
      </c>
      <c r="R115" s="1">
        <v>400.238525390625</v>
      </c>
      <c r="S115" s="1">
        <v>387.40460205078125</v>
      </c>
      <c r="T115" s="1">
        <v>8.4567041397094727</v>
      </c>
      <c r="U115" s="1">
        <v>10.888758659362793</v>
      </c>
      <c r="V115" s="1">
        <v>27.350725173950195</v>
      </c>
      <c r="W115" s="1">
        <v>35.21649169921875</v>
      </c>
      <c r="X115" s="1">
        <v>500.00616455078125</v>
      </c>
      <c r="Y115" s="1">
        <v>1699.743896484375</v>
      </c>
      <c r="Z115" s="1">
        <v>8.0539064407348633</v>
      </c>
      <c r="AA115" s="1">
        <v>73.101760864257813</v>
      </c>
      <c r="AB115" s="1">
        <v>1.2967433929443359</v>
      </c>
      <c r="AC115" s="1">
        <v>-4.9183666706085205E-2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353"/>
        <v>0.83334360758463522</v>
      </c>
      <c r="AL115">
        <f t="shared" si="354"/>
        <v>2.0490486838501444E-3</v>
      </c>
      <c r="AM115">
        <f t="shared" si="355"/>
        <v>292.27045860290525</v>
      </c>
      <c r="AN115">
        <f t="shared" si="356"/>
        <v>292.54600753784177</v>
      </c>
      <c r="AO115">
        <f t="shared" si="357"/>
        <v>271.95901735874213</v>
      </c>
      <c r="AP115">
        <f t="shared" si="358"/>
        <v>2.2038493727678321</v>
      </c>
      <c r="AQ115">
        <f t="shared" si="359"/>
        <v>2.2218114451555144</v>
      </c>
      <c r="AR115">
        <f t="shared" si="360"/>
        <v>30.393405287202064</v>
      </c>
      <c r="AS115">
        <f t="shared" si="361"/>
        <v>19.504646627839271</v>
      </c>
      <c r="AT115">
        <f t="shared" si="362"/>
        <v>19.258233070373535</v>
      </c>
      <c r="AU115">
        <f t="shared" si="363"/>
        <v>2.2409678191975981</v>
      </c>
      <c r="AV115">
        <f t="shared" si="364"/>
        <v>0.10288595021943525</v>
      </c>
      <c r="AW115">
        <f t="shared" si="365"/>
        <v>0.79598743162535535</v>
      </c>
      <c r="AX115">
        <f t="shared" si="366"/>
        <v>1.4449803875722429</v>
      </c>
      <c r="AY115">
        <f t="shared" si="367"/>
        <v>6.4640346125650963E-2</v>
      </c>
      <c r="AZ115">
        <f t="shared" si="368"/>
        <v>16.41361815455873</v>
      </c>
      <c r="BA115">
        <f t="shared" si="369"/>
        <v>0.57957775997553984</v>
      </c>
      <c r="BB115">
        <f t="shared" si="370"/>
        <v>36.847376492983294</v>
      </c>
      <c r="BC115">
        <f t="shared" si="371"/>
        <v>382.69801863233749</v>
      </c>
      <c r="BD115">
        <f t="shared" si="372"/>
        <v>9.5332437018762414E-3</v>
      </c>
    </row>
    <row r="116" spans="1:108" x14ac:dyDescent="0.25">
      <c r="A116" s="1">
        <v>88</v>
      </c>
      <c r="B116" s="1" t="s">
        <v>130</v>
      </c>
      <c r="C116" s="1">
        <v>2078.4999999217689</v>
      </c>
      <c r="D116" s="1">
        <v>0</v>
      </c>
      <c r="E116">
        <f t="shared" si="345"/>
        <v>9.909965091488532</v>
      </c>
      <c r="F116">
        <f t="shared" si="346"/>
        <v>0.10675389479967287</v>
      </c>
      <c r="G116">
        <f t="shared" si="347"/>
        <v>224.38253017290495</v>
      </c>
      <c r="H116">
        <f t="shared" si="348"/>
        <v>2.0492593157035923</v>
      </c>
      <c r="I116">
        <f t="shared" si="349"/>
        <v>1.4259651774066158</v>
      </c>
      <c r="J116">
        <f t="shared" si="350"/>
        <v>19.121768951416016</v>
      </c>
      <c r="K116" s="1">
        <v>6</v>
      </c>
      <c r="L116">
        <f t="shared" si="351"/>
        <v>1.4200000166893005</v>
      </c>
      <c r="M116" s="1">
        <v>1</v>
      </c>
      <c r="N116">
        <f t="shared" si="352"/>
        <v>2.8400000333786011</v>
      </c>
      <c r="O116" s="1">
        <v>19.396839141845703</v>
      </c>
      <c r="P116" s="1">
        <v>19.121768951416016</v>
      </c>
      <c r="Q116" s="1">
        <v>19.985427856445313</v>
      </c>
      <c r="R116" s="1">
        <v>400.2327880859375</v>
      </c>
      <c r="S116" s="1">
        <v>387.38833618164062</v>
      </c>
      <c r="T116" s="1">
        <v>8.456974983215332</v>
      </c>
      <c r="U116" s="1">
        <v>10.8892822265625</v>
      </c>
      <c r="V116" s="1">
        <v>27.350261688232422</v>
      </c>
      <c r="W116" s="1">
        <v>35.216457366943359</v>
      </c>
      <c r="X116" s="1">
        <v>500.00534057617187</v>
      </c>
      <c r="Y116" s="1">
        <v>1699.741943359375</v>
      </c>
      <c r="Z116" s="1">
        <v>7.9881296157836914</v>
      </c>
      <c r="AA116" s="1">
        <v>73.101951599121094</v>
      </c>
      <c r="AB116" s="1">
        <v>1.2967433929443359</v>
      </c>
      <c r="AC116" s="1">
        <v>-4.9183666706085205E-2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353"/>
        <v>0.83334223429361964</v>
      </c>
      <c r="AL116">
        <f t="shared" si="354"/>
        <v>2.0492593157035925E-3</v>
      </c>
      <c r="AM116">
        <f t="shared" si="355"/>
        <v>292.27176895141599</v>
      </c>
      <c r="AN116">
        <f t="shared" si="356"/>
        <v>292.54683914184568</v>
      </c>
      <c r="AO116">
        <f t="shared" si="357"/>
        <v>271.95870485874912</v>
      </c>
      <c r="AP116">
        <f t="shared" si="358"/>
        <v>2.2036697170233994</v>
      </c>
      <c r="AQ116">
        <f t="shared" si="359"/>
        <v>2.2219929596819572</v>
      </c>
      <c r="AR116">
        <f t="shared" si="360"/>
        <v>30.395809018437642</v>
      </c>
      <c r="AS116">
        <f t="shared" si="361"/>
        <v>19.506526791875142</v>
      </c>
      <c r="AT116">
        <f t="shared" si="362"/>
        <v>19.259304046630859</v>
      </c>
      <c r="AU116">
        <f t="shared" si="363"/>
        <v>2.2411172946892601</v>
      </c>
      <c r="AV116">
        <f t="shared" si="364"/>
        <v>0.10288645478511252</v>
      </c>
      <c r="AW116">
        <f t="shared" si="365"/>
        <v>0.79602778227534143</v>
      </c>
      <c r="AX116">
        <f t="shared" si="366"/>
        <v>1.4450895124139187</v>
      </c>
      <c r="AY116">
        <f t="shared" si="367"/>
        <v>6.4640664789574476E-2</v>
      </c>
      <c r="AZ116">
        <f t="shared" si="368"/>
        <v>16.402800860388027</v>
      </c>
      <c r="BA116">
        <f t="shared" si="369"/>
        <v>0.57921860111889201</v>
      </c>
      <c r="BB116">
        <f t="shared" si="370"/>
        <v>36.846200765025863</v>
      </c>
      <c r="BC116">
        <f t="shared" si="371"/>
        <v>382.67761339422083</v>
      </c>
      <c r="BD116">
        <f t="shared" si="372"/>
        <v>9.5418323558745886E-3</v>
      </c>
    </row>
    <row r="117" spans="1:108" x14ac:dyDescent="0.25">
      <c r="A117" s="1">
        <v>89</v>
      </c>
      <c r="B117" s="1" t="s">
        <v>131</v>
      </c>
      <c r="C117" s="1">
        <v>2078.999999910593</v>
      </c>
      <c r="D117" s="1">
        <v>0</v>
      </c>
      <c r="E117">
        <f t="shared" si="345"/>
        <v>9.8977747222779442</v>
      </c>
      <c r="F117">
        <f t="shared" si="346"/>
        <v>0.10677587445505318</v>
      </c>
      <c r="G117">
        <f t="shared" si="347"/>
        <v>224.60103818085108</v>
      </c>
      <c r="H117">
        <f t="shared" si="348"/>
        <v>2.0498150810460118</v>
      </c>
      <c r="I117">
        <f t="shared" si="349"/>
        <v>1.4260684870511877</v>
      </c>
      <c r="J117">
        <f t="shared" si="350"/>
        <v>19.122852325439453</v>
      </c>
      <c r="K117" s="1">
        <v>6</v>
      </c>
      <c r="L117">
        <f t="shared" si="351"/>
        <v>1.4200000166893005</v>
      </c>
      <c r="M117" s="1">
        <v>1</v>
      </c>
      <c r="N117">
        <f t="shared" si="352"/>
        <v>2.8400000333786011</v>
      </c>
      <c r="O117" s="1">
        <v>19.398405075073242</v>
      </c>
      <c r="P117" s="1">
        <v>19.122852325439453</v>
      </c>
      <c r="Q117" s="1">
        <v>19.985389709472656</v>
      </c>
      <c r="R117" s="1">
        <v>400.22177124023437</v>
      </c>
      <c r="S117" s="1">
        <v>387.39193725585937</v>
      </c>
      <c r="T117" s="1">
        <v>8.4569940567016602</v>
      </c>
      <c r="U117" s="1">
        <v>10.889910697937012</v>
      </c>
      <c r="V117" s="1">
        <v>27.347684860229492</v>
      </c>
      <c r="W117" s="1">
        <v>35.215095520019531</v>
      </c>
      <c r="X117" s="1">
        <v>500.01535034179687</v>
      </c>
      <c r="Y117" s="1">
        <v>1699.7467041015625</v>
      </c>
      <c r="Z117" s="1">
        <v>7.921295166015625</v>
      </c>
      <c r="AA117" s="1">
        <v>73.102027893066406</v>
      </c>
      <c r="AB117" s="1">
        <v>1.2967433929443359</v>
      </c>
      <c r="AC117" s="1">
        <v>-4.9183666706085205E-2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353"/>
        <v>0.83335891723632793</v>
      </c>
      <c r="AL117">
        <f t="shared" si="354"/>
        <v>2.0498150810460119E-3</v>
      </c>
      <c r="AM117">
        <f t="shared" si="355"/>
        <v>292.27285232543943</v>
      </c>
      <c r="AN117">
        <f t="shared" si="356"/>
        <v>292.54840507507322</v>
      </c>
      <c r="AO117">
        <f t="shared" si="357"/>
        <v>271.95946657748209</v>
      </c>
      <c r="AP117">
        <f t="shared" si="358"/>
        <v>2.2034455672729214</v>
      </c>
      <c r="AQ117">
        <f t="shared" si="359"/>
        <v>2.2221430426447815</v>
      </c>
      <c r="AR117">
        <f t="shared" si="360"/>
        <v>30.397830356981761</v>
      </c>
      <c r="AS117">
        <f t="shared" si="361"/>
        <v>19.507919659044749</v>
      </c>
      <c r="AT117">
        <f t="shared" si="362"/>
        <v>19.260628700256348</v>
      </c>
      <c r="AU117">
        <f t="shared" si="363"/>
        <v>2.2413021878639818</v>
      </c>
      <c r="AV117">
        <f t="shared" si="364"/>
        <v>0.10290687059380509</v>
      </c>
      <c r="AW117">
        <f t="shared" si="365"/>
        <v>0.79607455559359364</v>
      </c>
      <c r="AX117">
        <f t="shared" si="366"/>
        <v>1.4452276322703881</v>
      </c>
      <c r="AY117">
        <f t="shared" si="367"/>
        <v>6.4653558628609734E-2</v>
      </c>
      <c r="AZ117">
        <f t="shared" si="368"/>
        <v>16.418791357908248</v>
      </c>
      <c r="BA117">
        <f t="shared" si="369"/>
        <v>0.57977726581467193</v>
      </c>
      <c r="BB117">
        <f t="shared" si="370"/>
        <v>36.846276663110174</v>
      </c>
      <c r="BC117">
        <f t="shared" si="371"/>
        <v>382.68700918613001</v>
      </c>
      <c r="BD117">
        <f t="shared" si="372"/>
        <v>9.5298804770457182E-3</v>
      </c>
    </row>
    <row r="118" spans="1:108" x14ac:dyDescent="0.25">
      <c r="A118" s="1">
        <v>90</v>
      </c>
      <c r="B118" s="1" t="s">
        <v>131</v>
      </c>
      <c r="C118" s="1">
        <v>2079.4999998994172</v>
      </c>
      <c r="D118" s="1">
        <v>0</v>
      </c>
      <c r="E118">
        <f t="shared" si="345"/>
        <v>9.8981067356136485</v>
      </c>
      <c r="F118">
        <f t="shared" si="346"/>
        <v>0.10668060882787986</v>
      </c>
      <c r="G118">
        <f t="shared" si="347"/>
        <v>224.43537287240682</v>
      </c>
      <c r="H118">
        <f t="shared" si="348"/>
        <v>2.0485151628673801</v>
      </c>
      <c r="I118">
        <f t="shared" si="349"/>
        <v>1.4263826426278232</v>
      </c>
      <c r="J118">
        <f t="shared" si="350"/>
        <v>19.123979568481445</v>
      </c>
      <c r="K118" s="1">
        <v>6</v>
      </c>
      <c r="L118">
        <f t="shared" si="351"/>
        <v>1.4200000166893005</v>
      </c>
      <c r="M118" s="1">
        <v>1</v>
      </c>
      <c r="N118">
        <f t="shared" si="352"/>
        <v>2.8400000333786011</v>
      </c>
      <c r="O118" s="1">
        <v>19.399690628051758</v>
      </c>
      <c r="P118" s="1">
        <v>19.123979568481445</v>
      </c>
      <c r="Q118" s="1">
        <v>19.985143661499023</v>
      </c>
      <c r="R118" s="1">
        <v>400.19253540039062</v>
      </c>
      <c r="S118" s="1">
        <v>387.36300659179687</v>
      </c>
      <c r="T118" s="1">
        <v>8.4564361572265625</v>
      </c>
      <c r="U118" s="1">
        <v>10.887809753417969</v>
      </c>
      <c r="V118" s="1">
        <v>27.343542098999023</v>
      </c>
      <c r="W118" s="1">
        <v>35.205291748046875</v>
      </c>
      <c r="X118" s="1">
        <v>500.01644897460937</v>
      </c>
      <c r="Y118" s="1">
        <v>1699.8272705078125</v>
      </c>
      <c r="Z118" s="1">
        <v>7.7899761199951172</v>
      </c>
      <c r="AA118" s="1">
        <v>73.10162353515625</v>
      </c>
      <c r="AB118" s="1">
        <v>1.2967433929443359</v>
      </c>
      <c r="AC118" s="1">
        <v>-4.9183666706085205E-2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353"/>
        <v>0.83336074829101559</v>
      </c>
      <c r="AL118">
        <f t="shared" si="354"/>
        <v>2.0485151628673801E-3</v>
      </c>
      <c r="AM118">
        <f t="shared" si="355"/>
        <v>292.27397956848142</v>
      </c>
      <c r="AN118">
        <f t="shared" si="356"/>
        <v>292.54969062805174</v>
      </c>
      <c r="AO118">
        <f t="shared" si="357"/>
        <v>271.97235720219396</v>
      </c>
      <c r="AP118">
        <f t="shared" si="358"/>
        <v>2.2043015408447713</v>
      </c>
      <c r="AQ118">
        <f t="shared" si="359"/>
        <v>2.2222992123445859</v>
      </c>
      <c r="AR118">
        <f t="shared" si="360"/>
        <v>30.400134837987988</v>
      </c>
      <c r="AS118">
        <f t="shared" si="361"/>
        <v>19.512325084570019</v>
      </c>
      <c r="AT118">
        <f t="shared" si="362"/>
        <v>19.261835098266602</v>
      </c>
      <c r="AU118">
        <f t="shared" si="363"/>
        <v>2.24147058673049</v>
      </c>
      <c r="AV118">
        <f t="shared" si="364"/>
        <v>0.10281838089015358</v>
      </c>
      <c r="AW118">
        <f t="shared" si="365"/>
        <v>0.79591656971676272</v>
      </c>
      <c r="AX118">
        <f t="shared" si="366"/>
        <v>1.4455540170137273</v>
      </c>
      <c r="AY118">
        <f t="shared" si="367"/>
        <v>6.4597672131023867E-2</v>
      </c>
      <c r="AZ118">
        <f t="shared" si="368"/>
        <v>16.406590135691101</v>
      </c>
      <c r="BA118">
        <f t="shared" si="369"/>
        <v>0.57939289259213334</v>
      </c>
      <c r="BB118">
        <f t="shared" si="370"/>
        <v>36.834754641754031</v>
      </c>
      <c r="BC118">
        <f t="shared" si="371"/>
        <v>382.65792069882883</v>
      </c>
      <c r="BD118">
        <f t="shared" si="372"/>
        <v>9.5279442369409582E-3</v>
      </c>
      <c r="BE118">
        <f>AVERAGE(E104:E118)</f>
        <v>9.8508575477652531</v>
      </c>
      <c r="BF118">
        <f t="shared" ref="BF118" si="373">AVERAGE(F104:F118)</f>
        <v>0.10672065975419305</v>
      </c>
      <c r="BG118">
        <f t="shared" ref="BG118" si="374">AVERAGE(G104:G118)</f>
        <v>225.28721309034088</v>
      </c>
      <c r="BH118">
        <f t="shared" ref="BH118" si="375">AVERAGE(H104:H118)</f>
        <v>2.0472624087381996</v>
      </c>
      <c r="BI118">
        <f t="shared" ref="BI118" si="376">AVERAGE(I104:I118)</f>
        <v>1.4250055918597719</v>
      </c>
      <c r="BJ118">
        <f t="shared" ref="BJ118" si="377">AVERAGE(J104:J118)</f>
        <v>19.113046518961589</v>
      </c>
      <c r="BK118">
        <f t="shared" ref="BK118" si="378">AVERAGE(K104:K118)</f>
        <v>6</v>
      </c>
      <c r="BL118">
        <f t="shared" ref="BL118" si="379">AVERAGE(L104:L118)</f>
        <v>1.4200000166893005</v>
      </c>
      <c r="BM118">
        <f t="shared" ref="BM118" si="380">AVERAGE(M104:M118)</f>
        <v>1</v>
      </c>
      <c r="BN118">
        <f t="shared" ref="BN118" si="381">AVERAGE(N104:N118)</f>
        <v>2.8400000333786011</v>
      </c>
      <c r="BO118">
        <f t="shared" ref="BO118" si="382">AVERAGE(O104:O118)</f>
        <v>19.391865793863932</v>
      </c>
      <c r="BP118">
        <f t="shared" ref="BP118" si="383">AVERAGE(P104:P118)</f>
        <v>19.113046518961589</v>
      </c>
      <c r="BQ118">
        <f t="shared" ref="BQ118" si="384">AVERAGE(Q104:Q118)</f>
        <v>19.985595575968425</v>
      </c>
      <c r="BR118">
        <f t="shared" ref="BR118" si="385">AVERAGE(R104:R118)</f>
        <v>400.20664672851564</v>
      </c>
      <c r="BS118">
        <f t="shared" ref="BS118" si="386">AVERAGE(S104:S118)</f>
        <v>387.43302408854169</v>
      </c>
      <c r="BT118">
        <f t="shared" ref="BT118" si="387">AVERAGE(T104:T118)</f>
        <v>8.4558540980021153</v>
      </c>
      <c r="BU118">
        <f t="shared" ref="BU118" si="388">AVERAGE(U104:U118)</f>
        <v>10.885974184672039</v>
      </c>
      <c r="BV118">
        <f t="shared" ref="BV118" si="389">AVERAGE(V104:V118)</f>
        <v>27.354876963297524</v>
      </c>
      <c r="BW118">
        <f t="shared" ref="BW118" si="390">AVERAGE(W104:W118)</f>
        <v>35.216367340087892</v>
      </c>
      <c r="BX118">
        <f t="shared" ref="BX118" si="391">AVERAGE(X104:X118)</f>
        <v>499.96932576497397</v>
      </c>
      <c r="BY118">
        <f t="shared" ref="BY118" si="392">AVERAGE(Y104:Y118)</f>
        <v>1699.7951009114583</v>
      </c>
      <c r="BZ118">
        <f t="shared" ref="BZ118" si="393">AVERAGE(Z104:Z118)</f>
        <v>7.870640881856283</v>
      </c>
      <c r="CA118">
        <f t="shared" ref="CA118" si="394">AVERAGE(AA104:AA118)</f>
        <v>73.101362101236973</v>
      </c>
      <c r="CB118">
        <f t="shared" ref="CB118" si="395">AVERAGE(AB104:AB118)</f>
        <v>1.2967433929443359</v>
      </c>
      <c r="CC118">
        <f t="shared" ref="CC118" si="396">AVERAGE(AC104:AC118)</f>
        <v>-4.9183666706085205E-2</v>
      </c>
      <c r="CD118">
        <f t="shared" ref="CD118" si="397">AVERAGE(AD104:AD118)</f>
        <v>1</v>
      </c>
      <c r="CE118">
        <f t="shared" ref="CE118" si="398">AVERAGE(AE104:AE118)</f>
        <v>-0.21956524252891541</v>
      </c>
      <c r="CF118">
        <f t="shared" ref="CF118" si="399">AVERAGE(AF104:AF118)</f>
        <v>2.737391471862793</v>
      </c>
      <c r="CG118">
        <f t="shared" ref="CG118" si="400">AVERAGE(AG104:AG118)</f>
        <v>1</v>
      </c>
      <c r="CH118">
        <f t="shared" ref="CH118" si="401">AVERAGE(AH104:AH118)</f>
        <v>0</v>
      </c>
      <c r="CI118">
        <f t="shared" ref="CI118" si="402">AVERAGE(AI104:AI118)</f>
        <v>0.15999999642372131</v>
      </c>
      <c r="CJ118">
        <f t="shared" ref="CJ118" si="403">AVERAGE(AJ104:AJ118)</f>
        <v>111115</v>
      </c>
      <c r="CK118">
        <f t="shared" ref="CK118" si="404">AVERAGE(AK104:AK118)</f>
        <v>0.8332822096082898</v>
      </c>
      <c r="CL118">
        <f t="shared" ref="CL118" si="405">AVERAGE(AL104:AL118)</f>
        <v>2.0472624087381993E-3</v>
      </c>
      <c r="CM118">
        <f t="shared" ref="CM118" si="406">AVERAGE(AM104:AM118)</f>
        <v>292.26304651896163</v>
      </c>
      <c r="CN118">
        <f t="shared" ref="CN118" si="407">AVERAGE(AN104:AN118)</f>
        <v>292.54186579386402</v>
      </c>
      <c r="CO118">
        <f t="shared" ref="CO118" si="408">AVERAGE(AO104:AO118)</f>
        <v>271.96721006689233</v>
      </c>
      <c r="CP118">
        <f t="shared" ref="CP118" si="409">AVERAGE(AP104:AP118)</f>
        <v>2.2053279755456847</v>
      </c>
      <c r="CQ118">
        <f t="shared" ref="CQ118" si="410">AVERAGE(AQ104:AQ118)</f>
        <v>2.2207851330498536</v>
      </c>
      <c r="CR118">
        <f t="shared" ref="CR118" si="411">AVERAGE(AR104:AR118)</f>
        <v>30.379531465745043</v>
      </c>
      <c r="CS118">
        <f t="shared" ref="CS118" si="412">AVERAGE(AS104:AS118)</f>
        <v>19.493557281072999</v>
      </c>
      <c r="CT118">
        <f t="shared" ref="CT118" si="413">AVERAGE(AT104:AT118)</f>
        <v>19.252456156412759</v>
      </c>
      <c r="CU118">
        <f t="shared" ref="CU118" si="414">AVERAGE(AU104:AU118)</f>
        <v>2.2401618217745574</v>
      </c>
      <c r="CV118">
        <f t="shared" ref="CV118" si="415">AVERAGE(AV104:AV118)</f>
        <v>0.10285558009496047</v>
      </c>
      <c r="CW118">
        <f t="shared" ref="CW118" si="416">AVERAGE(AW104:AW118)</f>
        <v>0.79577954119008221</v>
      </c>
      <c r="CX118">
        <f t="shared" ref="CX118" si="417">AVERAGE(AX104:AX118)</f>
        <v>1.4443822805844748</v>
      </c>
      <c r="CY118">
        <f t="shared" ref="CY118" si="418">AVERAGE(AY104:AY118)</f>
        <v>6.4621165902587527E-2</v>
      </c>
      <c r="CZ118">
        <f t="shared" ref="CZ118" si="419">AVERAGE(AZ104:AZ118)</f>
        <v>16.468802013806034</v>
      </c>
      <c r="DA118">
        <f t="shared" ref="DA118" si="420">AVERAGE(BA104:BA118)</f>
        <v>0.58148675606940792</v>
      </c>
      <c r="DB118">
        <f t="shared" ref="DB118" si="421">AVERAGE(BB104:BB118)</f>
        <v>36.854296163378848</v>
      </c>
      <c r="DC118">
        <f t="shared" ref="DC118" si="422">AVERAGE(BC104:BC118)</f>
        <v>382.75039819657565</v>
      </c>
      <c r="DD118">
        <f t="shared" ref="DD118" si="423">AVERAGE(BD104:BD118)</f>
        <v>9.4851995807821096E-3</v>
      </c>
    </row>
    <row r="119" spans="1:108" x14ac:dyDescent="0.25">
      <c r="A119" s="1" t="s">
        <v>9</v>
      </c>
      <c r="B119" s="1" t="s">
        <v>132</v>
      </c>
    </row>
    <row r="120" spans="1:108" x14ac:dyDescent="0.25">
      <c r="A120" s="1" t="s">
        <v>9</v>
      </c>
      <c r="B120" s="1" t="s">
        <v>133</v>
      </c>
    </row>
    <row r="121" spans="1:108" x14ac:dyDescent="0.25">
      <c r="A121" s="1">
        <v>91</v>
      </c>
      <c r="B121" s="1" t="s">
        <v>134</v>
      </c>
      <c r="C121" s="1">
        <v>2447.4999992735684</v>
      </c>
      <c r="D121" s="1">
        <v>0</v>
      </c>
      <c r="E121">
        <f t="shared" ref="E121:E135" si="424">(R121-S121*(1000-T121)/(1000-U121))*AK121</f>
        <v>9.4649421860861462</v>
      </c>
      <c r="F121">
        <f t="shared" ref="F121:F135" si="425">IF(AV121&lt;&gt;0,1/(1/AV121-1/N121),0)</f>
        <v>9.9474331926685089E-2</v>
      </c>
      <c r="G121">
        <f t="shared" ref="G121:G135" si="426">((AY121-AL121/2)*S121-E121)/(AY121+AL121/2)</f>
        <v>218.43797313384385</v>
      </c>
      <c r="H121">
        <f t="shared" ref="H121:H135" si="427">AL121*1000</f>
        <v>2.2574046645390227</v>
      </c>
      <c r="I121">
        <f t="shared" ref="I121:I135" si="428">(AQ121-AW121)</f>
        <v>1.6728623467048644</v>
      </c>
      <c r="J121">
        <f t="shared" ref="J121:J135" si="429">(P121+AP121*D121)</f>
        <v>22.294187545776367</v>
      </c>
      <c r="K121" s="1">
        <v>6</v>
      </c>
      <c r="L121">
        <f t="shared" ref="L121:L135" si="430">(K121*AE121+AF121)</f>
        <v>1.4200000166893005</v>
      </c>
      <c r="M121" s="1">
        <v>1</v>
      </c>
      <c r="N121">
        <f t="shared" ref="N121:N135" si="431">L121*(M121+1)*(M121+1)/(M121*M121+1)</f>
        <v>2.8400000333786011</v>
      </c>
      <c r="O121" s="1">
        <v>24.010976791381836</v>
      </c>
      <c r="P121" s="1">
        <v>22.294187545776367</v>
      </c>
      <c r="Q121" s="1">
        <v>25.055612564086914</v>
      </c>
      <c r="R121" s="1">
        <v>398.95962524414062</v>
      </c>
      <c r="S121" s="1">
        <v>386.5560302734375</v>
      </c>
      <c r="T121" s="1">
        <v>11.4036865234375</v>
      </c>
      <c r="U121" s="1">
        <v>14.074130058288574</v>
      </c>
      <c r="V121" s="1">
        <v>27.810108184814453</v>
      </c>
      <c r="W121" s="1">
        <v>34.322502136230469</v>
      </c>
      <c r="X121" s="1">
        <v>500.059326171875</v>
      </c>
      <c r="Y121" s="1">
        <v>1699.88818359375</v>
      </c>
      <c r="Z121" s="1">
        <v>7.9216604232788086</v>
      </c>
      <c r="AA121" s="1">
        <v>73.086456298828125</v>
      </c>
      <c r="AB121" s="1">
        <v>1.9825649261474609</v>
      </c>
      <c r="AC121" s="1">
        <v>-9.7625553607940674E-2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5" si="432">X121*0.000001/(K121*0.0001)</f>
        <v>0.8334322102864582</v>
      </c>
      <c r="AL121">
        <f t="shared" ref="AL121:AL135" si="433">(U121-T121)/(1000-U121)*AK121</f>
        <v>2.2574046645390225E-3</v>
      </c>
      <c r="AM121">
        <f t="shared" ref="AM121:AM135" si="434">(P121+273.15)</f>
        <v>295.44418754577634</v>
      </c>
      <c r="AN121">
        <f t="shared" ref="AN121:AN135" si="435">(O121+273.15)</f>
        <v>297.16097679138181</v>
      </c>
      <c r="AO121">
        <f t="shared" ref="AO121:AO135" si="436">(Y121*AG121+Z121*AH121)*AI121</f>
        <v>271.98210329572612</v>
      </c>
      <c r="AP121">
        <f t="shared" ref="AP121:AP135" si="437">((AO121+0.00000010773*(AN121^4-AM121^4))-AL121*44100)/(L121*51.4+0.00000043092*AM121^3)</f>
        <v>2.2791202460500837</v>
      </c>
      <c r="AQ121">
        <f t="shared" ref="AQ121:AQ135" si="438">0.61365*EXP(17.502*J121/(240.97+J121))</f>
        <v>2.7014906381539956</v>
      </c>
      <c r="AR121">
        <f t="shared" ref="AR121:AR135" si="439">AQ121*1000/AA121</f>
        <v>36.962944640638042</v>
      </c>
      <c r="AS121">
        <f t="shared" ref="AS121:AS135" si="440">(AR121-U121)</f>
        <v>22.888814582349468</v>
      </c>
      <c r="AT121">
        <f t="shared" ref="AT121:AT135" si="441">IF(D121,P121,(O121+P121)/2)</f>
        <v>23.152582168579102</v>
      </c>
      <c r="AU121">
        <f t="shared" ref="AU121:AU135" si="442">0.61365*EXP(17.502*AT121/(240.97+AT121))</f>
        <v>2.8458677900305922</v>
      </c>
      <c r="AV121">
        <f t="shared" ref="AV121:AV135" si="443">IF(AS121&lt;&gt;0,(1000-(AR121+U121)/2)/AS121*AL121,0)</f>
        <v>9.6108035275469836E-2</v>
      </c>
      <c r="AW121">
        <f t="shared" ref="AW121:AW135" si="444">U121*AA121/1000</f>
        <v>1.0286282914491311</v>
      </c>
      <c r="AX121">
        <f t="shared" ref="AX121:AX135" si="445">(AU121-AW121)</f>
        <v>1.8172394985814611</v>
      </c>
      <c r="AY121">
        <f t="shared" ref="AY121:AY135" si="446">1/(1.6/F121+1.37/N121)</f>
        <v>6.0361156329060965E-2</v>
      </c>
      <c r="AZ121">
        <f t="shared" ref="AZ121:AZ135" si="447">G121*AA121*0.001</f>
        <v>15.964857377451272</v>
      </c>
      <c r="BA121">
        <f t="shared" ref="BA121:BA135" si="448">G121/S121</f>
        <v>0.5650874802789333</v>
      </c>
      <c r="BB121">
        <f t="shared" ref="BB121:BB135" si="449">(1-AL121*AA121/AQ121/F121)*100</f>
        <v>38.605166606382269</v>
      </c>
      <c r="BC121">
        <f t="shared" ref="BC121:BC135" si="450">(S121-E121/(N121/1.35))</f>
        <v>382.05685006180369</v>
      </c>
      <c r="BD121">
        <f t="shared" ref="BD121:BD135" si="451">E121*BB121/100/BC121</f>
        <v>9.563908354333215E-3</v>
      </c>
    </row>
    <row r="122" spans="1:108" x14ac:dyDescent="0.25">
      <c r="A122" s="1">
        <v>92</v>
      </c>
      <c r="B122" s="1" t="s">
        <v>135</v>
      </c>
      <c r="C122" s="1">
        <v>2448.4999992512167</v>
      </c>
      <c r="D122" s="1">
        <v>0</v>
      </c>
      <c r="E122">
        <f t="shared" si="424"/>
        <v>9.4615194612954987</v>
      </c>
      <c r="F122">
        <f t="shared" si="425"/>
        <v>9.9658387930072645E-2</v>
      </c>
      <c r="G122">
        <f t="shared" si="426"/>
        <v>218.79576801700287</v>
      </c>
      <c r="H122">
        <f t="shared" si="427"/>
        <v>2.2562537368345481</v>
      </c>
      <c r="I122">
        <f t="shared" si="428"/>
        <v>1.6690687286680814</v>
      </c>
      <c r="J122">
        <f t="shared" si="429"/>
        <v>22.270511627197266</v>
      </c>
      <c r="K122" s="1">
        <v>6</v>
      </c>
      <c r="L122">
        <f t="shared" si="430"/>
        <v>1.4200000166893005</v>
      </c>
      <c r="M122" s="1">
        <v>1</v>
      </c>
      <c r="N122">
        <f t="shared" si="431"/>
        <v>2.8400000333786011</v>
      </c>
      <c r="O122" s="1">
        <v>24.011489868164063</v>
      </c>
      <c r="P122" s="1">
        <v>22.270511627197266</v>
      </c>
      <c r="Q122" s="1">
        <v>25.055559158325195</v>
      </c>
      <c r="R122" s="1">
        <v>398.95648193359375</v>
      </c>
      <c r="S122" s="1">
        <v>386.55670166015625</v>
      </c>
      <c r="T122" s="1">
        <v>11.403586387634277</v>
      </c>
      <c r="U122" s="1">
        <v>14.072849273681641</v>
      </c>
      <c r="V122" s="1">
        <v>27.80894660949707</v>
      </c>
      <c r="W122" s="1">
        <v>34.318248748779297</v>
      </c>
      <c r="X122" s="1">
        <v>500.02609252929687</v>
      </c>
      <c r="Y122" s="1">
        <v>1699.8194580078125</v>
      </c>
      <c r="Z122" s="1">
        <v>7.9915227890014648</v>
      </c>
      <c r="AA122" s="1">
        <v>73.086288452148438</v>
      </c>
      <c r="AB122" s="1">
        <v>1.9825649261474609</v>
      </c>
      <c r="AC122" s="1">
        <v>-9.7625553607940674E-2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432"/>
        <v>0.83337682088216125</v>
      </c>
      <c r="AL122">
        <f t="shared" si="433"/>
        <v>2.256253736834548E-3</v>
      </c>
      <c r="AM122">
        <f t="shared" si="434"/>
        <v>295.42051162719724</v>
      </c>
      <c r="AN122">
        <f t="shared" si="435"/>
        <v>297.16148986816404</v>
      </c>
      <c r="AO122">
        <f t="shared" si="436"/>
        <v>271.9711072022219</v>
      </c>
      <c r="AP122">
        <f t="shared" si="437"/>
        <v>2.2828625868330312</v>
      </c>
      <c r="AQ122">
        <f t="shared" si="438"/>
        <v>2.6976010500279854</v>
      </c>
      <c r="AR122">
        <f t="shared" si="439"/>
        <v>36.909810405739478</v>
      </c>
      <c r="AS122">
        <f t="shared" si="440"/>
        <v>22.836961132057837</v>
      </c>
      <c r="AT122">
        <f t="shared" si="441"/>
        <v>23.141000747680664</v>
      </c>
      <c r="AU122">
        <f t="shared" si="442"/>
        <v>2.8438758183476285</v>
      </c>
      <c r="AV122">
        <f t="shared" si="443"/>
        <v>9.627983407741128E-2</v>
      </c>
      <c r="AW122">
        <f t="shared" si="444"/>
        <v>1.028532321359904</v>
      </c>
      <c r="AX122">
        <f t="shared" si="445"/>
        <v>1.8153434969877245</v>
      </c>
      <c r="AY122">
        <f t="shared" si="446"/>
        <v>6.0469583870935185E-2</v>
      </c>
      <c r="AZ122">
        <f t="shared" si="447"/>
        <v>15.990970613400027</v>
      </c>
      <c r="BA122">
        <f t="shared" si="448"/>
        <v>0.56601209363939198</v>
      </c>
      <c r="BB122">
        <f t="shared" si="449"/>
        <v>38.661624985128583</v>
      </c>
      <c r="BC122">
        <f t="shared" si="450"/>
        <v>382.05914844796371</v>
      </c>
      <c r="BD122">
        <f t="shared" si="451"/>
        <v>9.574373986019704E-3</v>
      </c>
    </row>
    <row r="123" spans="1:108" x14ac:dyDescent="0.25">
      <c r="A123" s="1">
        <v>93</v>
      </c>
      <c r="B123" s="1" t="s">
        <v>135</v>
      </c>
      <c r="C123" s="1">
        <v>2448.9999992400408</v>
      </c>
      <c r="D123" s="1">
        <v>0</v>
      </c>
      <c r="E123">
        <f t="shared" si="424"/>
        <v>9.4482646299108008</v>
      </c>
      <c r="F123">
        <f t="shared" si="425"/>
        <v>9.9743515998543308E-2</v>
      </c>
      <c r="G123">
        <f t="shared" si="426"/>
        <v>219.14096816522641</v>
      </c>
      <c r="H123">
        <f t="shared" si="427"/>
        <v>2.25633853248112</v>
      </c>
      <c r="I123">
        <f t="shared" si="428"/>
        <v>1.6677623518540561</v>
      </c>
      <c r="J123">
        <f t="shared" si="429"/>
        <v>22.262300491333008</v>
      </c>
      <c r="K123" s="1">
        <v>6</v>
      </c>
      <c r="L123">
        <f t="shared" si="430"/>
        <v>1.4200000166893005</v>
      </c>
      <c r="M123" s="1">
        <v>1</v>
      </c>
      <c r="N123">
        <f t="shared" si="431"/>
        <v>2.8400000333786011</v>
      </c>
      <c r="O123" s="1">
        <v>24.011585235595703</v>
      </c>
      <c r="P123" s="1">
        <v>22.262300491333008</v>
      </c>
      <c r="Q123" s="1">
        <v>25.055713653564453</v>
      </c>
      <c r="R123" s="1">
        <v>398.9346923828125</v>
      </c>
      <c r="S123" s="1">
        <v>386.55062866210937</v>
      </c>
      <c r="T123" s="1">
        <v>11.402956962585449</v>
      </c>
      <c r="U123" s="1">
        <v>14.072357177734375</v>
      </c>
      <c r="V123" s="1">
        <v>27.807102203369141</v>
      </c>
      <c r="W123" s="1">
        <v>34.316669464111328</v>
      </c>
      <c r="X123" s="1">
        <v>500.0194091796875</v>
      </c>
      <c r="Y123" s="1">
        <v>1699.9383544921875</v>
      </c>
      <c r="Z123" s="1">
        <v>7.9236607551574707</v>
      </c>
      <c r="AA123" s="1">
        <v>73.085899353027344</v>
      </c>
      <c r="AB123" s="1">
        <v>1.9825649261474609</v>
      </c>
      <c r="AC123" s="1">
        <v>-9.7625553607940674E-2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432"/>
        <v>0.8333656819661458</v>
      </c>
      <c r="AL123">
        <f t="shared" si="433"/>
        <v>2.2563385324811201E-3</v>
      </c>
      <c r="AM123">
        <f t="shared" si="434"/>
        <v>295.41230049133299</v>
      </c>
      <c r="AN123">
        <f t="shared" si="435"/>
        <v>297.16158523559568</v>
      </c>
      <c r="AO123">
        <f t="shared" si="436"/>
        <v>271.99013063929669</v>
      </c>
      <c r="AP123">
        <f t="shared" si="437"/>
        <v>2.2841670300256971</v>
      </c>
      <c r="AQ123">
        <f t="shared" si="438"/>
        <v>2.6962532322058026</v>
      </c>
      <c r="AR123">
        <f t="shared" si="439"/>
        <v>36.891565350821935</v>
      </c>
      <c r="AS123">
        <f t="shared" si="440"/>
        <v>22.81920817308756</v>
      </c>
      <c r="AT123">
        <f t="shared" si="441"/>
        <v>23.136942863464355</v>
      </c>
      <c r="AU123">
        <f t="shared" si="442"/>
        <v>2.8431781623180061</v>
      </c>
      <c r="AV123">
        <f t="shared" si="443"/>
        <v>9.6359285770073355E-2</v>
      </c>
      <c r="AW123">
        <f t="shared" si="444"/>
        <v>1.0284908803517465</v>
      </c>
      <c r="AX123">
        <f t="shared" si="445"/>
        <v>1.8146872819662596</v>
      </c>
      <c r="AY123">
        <f t="shared" si="446"/>
        <v>6.051972893440169E-2</v>
      </c>
      <c r="AZ123">
        <f t="shared" si="447"/>
        <v>16.016114743448707</v>
      </c>
      <c r="BA123">
        <f t="shared" si="448"/>
        <v>0.5669140131105086</v>
      </c>
      <c r="BB123">
        <f t="shared" si="449"/>
        <v>38.681361454877049</v>
      </c>
      <c r="BC123">
        <f t="shared" si="450"/>
        <v>382.05937616194461</v>
      </c>
      <c r="BD123">
        <f t="shared" si="451"/>
        <v>9.5658361520225138E-3</v>
      </c>
    </row>
    <row r="124" spans="1:108" x14ac:dyDescent="0.25">
      <c r="A124" s="1">
        <v>94</v>
      </c>
      <c r="B124" s="1" t="s">
        <v>136</v>
      </c>
      <c r="C124" s="1">
        <v>2448.9999992400408</v>
      </c>
      <c r="D124" s="1">
        <v>0</v>
      </c>
      <c r="E124">
        <f t="shared" si="424"/>
        <v>9.4482646299108008</v>
      </c>
      <c r="F124">
        <f t="shared" si="425"/>
        <v>9.9743515998543308E-2</v>
      </c>
      <c r="G124">
        <f t="shared" si="426"/>
        <v>219.14096816522641</v>
      </c>
      <c r="H124">
        <f t="shared" si="427"/>
        <v>2.25633853248112</v>
      </c>
      <c r="I124">
        <f t="shared" si="428"/>
        <v>1.6677623518540561</v>
      </c>
      <c r="J124">
        <f t="shared" si="429"/>
        <v>22.262300491333008</v>
      </c>
      <c r="K124" s="1">
        <v>6</v>
      </c>
      <c r="L124">
        <f t="shared" si="430"/>
        <v>1.4200000166893005</v>
      </c>
      <c r="M124" s="1">
        <v>1</v>
      </c>
      <c r="N124">
        <f t="shared" si="431"/>
        <v>2.8400000333786011</v>
      </c>
      <c r="O124" s="1">
        <v>24.011585235595703</v>
      </c>
      <c r="P124" s="1">
        <v>22.262300491333008</v>
      </c>
      <c r="Q124" s="1">
        <v>25.055713653564453</v>
      </c>
      <c r="R124" s="1">
        <v>398.9346923828125</v>
      </c>
      <c r="S124" s="1">
        <v>386.55062866210937</v>
      </c>
      <c r="T124" s="1">
        <v>11.402956962585449</v>
      </c>
      <c r="U124" s="1">
        <v>14.072357177734375</v>
      </c>
      <c r="V124" s="1">
        <v>27.807102203369141</v>
      </c>
      <c r="W124" s="1">
        <v>34.316669464111328</v>
      </c>
      <c r="X124" s="1">
        <v>500.0194091796875</v>
      </c>
      <c r="Y124" s="1">
        <v>1699.9383544921875</v>
      </c>
      <c r="Z124" s="1">
        <v>7.9236607551574707</v>
      </c>
      <c r="AA124" s="1">
        <v>73.085899353027344</v>
      </c>
      <c r="AB124" s="1">
        <v>1.9825649261474609</v>
      </c>
      <c r="AC124" s="1">
        <v>-9.7625553607940674E-2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432"/>
        <v>0.8333656819661458</v>
      </c>
      <c r="AL124">
        <f t="shared" si="433"/>
        <v>2.2563385324811201E-3</v>
      </c>
      <c r="AM124">
        <f t="shared" si="434"/>
        <v>295.41230049133299</v>
      </c>
      <c r="AN124">
        <f t="shared" si="435"/>
        <v>297.16158523559568</v>
      </c>
      <c r="AO124">
        <f t="shared" si="436"/>
        <v>271.99013063929669</v>
      </c>
      <c r="AP124">
        <f t="shared" si="437"/>
        <v>2.2841670300256971</v>
      </c>
      <c r="AQ124">
        <f t="shared" si="438"/>
        <v>2.6962532322058026</v>
      </c>
      <c r="AR124">
        <f t="shared" si="439"/>
        <v>36.891565350821935</v>
      </c>
      <c r="AS124">
        <f t="shared" si="440"/>
        <v>22.81920817308756</v>
      </c>
      <c r="AT124">
        <f t="shared" si="441"/>
        <v>23.136942863464355</v>
      </c>
      <c r="AU124">
        <f t="shared" si="442"/>
        <v>2.8431781623180061</v>
      </c>
      <c r="AV124">
        <f t="shared" si="443"/>
        <v>9.6359285770073355E-2</v>
      </c>
      <c r="AW124">
        <f t="shared" si="444"/>
        <v>1.0284908803517465</v>
      </c>
      <c r="AX124">
        <f t="shared" si="445"/>
        <v>1.8146872819662596</v>
      </c>
      <c r="AY124">
        <f t="shared" si="446"/>
        <v>6.051972893440169E-2</v>
      </c>
      <c r="AZ124">
        <f t="shared" si="447"/>
        <v>16.016114743448707</v>
      </c>
      <c r="BA124">
        <f t="shared" si="448"/>
        <v>0.5669140131105086</v>
      </c>
      <c r="BB124">
        <f t="shared" si="449"/>
        <v>38.681361454877049</v>
      </c>
      <c r="BC124">
        <f t="shared" si="450"/>
        <v>382.05937616194461</v>
      </c>
      <c r="BD124">
        <f t="shared" si="451"/>
        <v>9.5658361520225138E-3</v>
      </c>
    </row>
    <row r="125" spans="1:108" x14ac:dyDescent="0.25">
      <c r="A125" s="1">
        <v>95</v>
      </c>
      <c r="B125" s="1" t="s">
        <v>136</v>
      </c>
      <c r="C125" s="1">
        <v>2449.4999992288649</v>
      </c>
      <c r="D125" s="1">
        <v>0</v>
      </c>
      <c r="E125">
        <f t="shared" si="424"/>
        <v>9.4292816455556832</v>
      </c>
      <c r="F125">
        <f t="shared" si="425"/>
        <v>9.9743903179936325E-2</v>
      </c>
      <c r="G125">
        <f t="shared" si="426"/>
        <v>219.45497825566156</v>
      </c>
      <c r="H125">
        <f t="shared" si="427"/>
        <v>2.2555733787341889</v>
      </c>
      <c r="I125">
        <f t="shared" si="428"/>
        <v>1.6671965887951474</v>
      </c>
      <c r="J125">
        <f t="shared" si="429"/>
        <v>22.258443832397461</v>
      </c>
      <c r="K125" s="1">
        <v>6</v>
      </c>
      <c r="L125">
        <f t="shared" si="430"/>
        <v>1.4200000166893005</v>
      </c>
      <c r="M125" s="1">
        <v>1</v>
      </c>
      <c r="N125">
        <f t="shared" si="431"/>
        <v>2.8400000333786011</v>
      </c>
      <c r="O125" s="1">
        <v>24.012483596801758</v>
      </c>
      <c r="P125" s="1">
        <v>22.258443832397461</v>
      </c>
      <c r="Q125" s="1">
        <v>25.054981231689453</v>
      </c>
      <c r="R125" s="1">
        <v>398.91384887695312</v>
      </c>
      <c r="S125" s="1">
        <v>386.55239868164062</v>
      </c>
      <c r="T125" s="1">
        <v>11.402848243713379</v>
      </c>
      <c r="U125" s="1">
        <v>14.071456909179688</v>
      </c>
      <c r="V125" s="1">
        <v>27.805299758911133</v>
      </c>
      <c r="W125" s="1">
        <v>34.312576293945313</v>
      </c>
      <c r="X125" s="1">
        <v>499.99856567382812</v>
      </c>
      <c r="Y125" s="1">
        <v>1699.9130859375</v>
      </c>
      <c r="Z125" s="1">
        <v>7.7635774612426758</v>
      </c>
      <c r="AA125" s="1">
        <v>73.085807800292969</v>
      </c>
      <c r="AB125" s="1">
        <v>1.9825649261474609</v>
      </c>
      <c r="AC125" s="1">
        <v>-9.7625553607940674E-2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432"/>
        <v>0.83333094278971342</v>
      </c>
      <c r="AL125">
        <f t="shared" si="433"/>
        <v>2.2555733787341888E-3</v>
      </c>
      <c r="AM125">
        <f t="shared" si="434"/>
        <v>295.40844383239744</v>
      </c>
      <c r="AN125">
        <f t="shared" si="435"/>
        <v>297.16248359680174</v>
      </c>
      <c r="AO125">
        <f t="shared" si="436"/>
        <v>271.98608767063706</v>
      </c>
      <c r="AP125">
        <f t="shared" si="437"/>
        <v>2.2851622658439519</v>
      </c>
      <c r="AQ125">
        <f t="shared" si="438"/>
        <v>2.6956203839295587</v>
      </c>
      <c r="AR125">
        <f t="shared" si="439"/>
        <v>36.882952587667134</v>
      </c>
      <c r="AS125">
        <f t="shared" si="440"/>
        <v>22.811495678487447</v>
      </c>
      <c r="AT125">
        <f t="shared" si="441"/>
        <v>23.135463714599609</v>
      </c>
      <c r="AU125">
        <f t="shared" si="442"/>
        <v>2.8429238953219818</v>
      </c>
      <c r="AV125">
        <f t="shared" si="443"/>
        <v>9.6359647123534592E-2</v>
      </c>
      <c r="AW125">
        <f t="shared" si="444"/>
        <v>1.0284237951344113</v>
      </c>
      <c r="AX125">
        <f t="shared" si="445"/>
        <v>1.8145001001875705</v>
      </c>
      <c r="AY125">
        <f t="shared" si="446"/>
        <v>6.0519956999597037E-2</v>
      </c>
      <c r="AZ125">
        <f t="shared" si="447"/>
        <v>16.039044361610753</v>
      </c>
      <c r="BA125">
        <f t="shared" si="448"/>
        <v>0.56772375234024031</v>
      </c>
      <c r="BB125">
        <f t="shared" si="449"/>
        <v>38.688079368161645</v>
      </c>
      <c r="BC125">
        <f t="shared" si="450"/>
        <v>382.07016978308792</v>
      </c>
      <c r="BD125">
        <f t="shared" si="451"/>
        <v>9.5480051974514493E-3</v>
      </c>
    </row>
    <row r="126" spans="1:108" x14ac:dyDescent="0.25">
      <c r="A126" s="1">
        <v>96</v>
      </c>
      <c r="B126" s="1" t="s">
        <v>137</v>
      </c>
      <c r="C126" s="1">
        <v>2449.999999217689</v>
      </c>
      <c r="D126" s="1">
        <v>0</v>
      </c>
      <c r="E126">
        <f t="shared" si="424"/>
        <v>9.4498124007926414</v>
      </c>
      <c r="F126">
        <f t="shared" si="425"/>
        <v>9.9738935849029028E-2</v>
      </c>
      <c r="G126">
        <f t="shared" si="426"/>
        <v>219.09685556679844</v>
      </c>
      <c r="H126">
        <f t="shared" si="427"/>
        <v>2.2555258074488238</v>
      </c>
      <c r="I126">
        <f t="shared" si="428"/>
        <v>1.667237520339099</v>
      </c>
      <c r="J126">
        <f t="shared" si="429"/>
        <v>22.258571624755859</v>
      </c>
      <c r="K126" s="1">
        <v>6</v>
      </c>
      <c r="L126">
        <f t="shared" si="430"/>
        <v>1.4200000166893005</v>
      </c>
      <c r="M126" s="1">
        <v>1</v>
      </c>
      <c r="N126">
        <f t="shared" si="431"/>
        <v>2.8400000333786011</v>
      </c>
      <c r="O126" s="1">
        <v>24.012844085693359</v>
      </c>
      <c r="P126" s="1">
        <v>22.258571624755859</v>
      </c>
      <c r="Q126" s="1">
        <v>25.055305480957031</v>
      </c>
      <c r="R126" s="1">
        <v>398.92031860351562</v>
      </c>
      <c r="S126" s="1">
        <v>386.53436279296875</v>
      </c>
      <c r="T126" s="1">
        <v>11.402677536010742</v>
      </c>
      <c r="U126" s="1">
        <v>14.07121753692627</v>
      </c>
      <c r="V126" s="1">
        <v>27.804218292236328</v>
      </c>
      <c r="W126" s="1">
        <v>34.311168670654297</v>
      </c>
      <c r="X126" s="1">
        <v>500.00100708007812</v>
      </c>
      <c r="Y126" s="1">
        <v>1699.8878173828125</v>
      </c>
      <c r="Z126" s="1">
        <v>7.8027634620666504</v>
      </c>
      <c r="AA126" s="1">
        <v>73.08563232421875</v>
      </c>
      <c r="AB126" s="1">
        <v>1.9825649261474609</v>
      </c>
      <c r="AC126" s="1">
        <v>-9.7625553607940674E-2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432"/>
        <v>0.83333501180013003</v>
      </c>
      <c r="AL126">
        <f t="shared" si="433"/>
        <v>2.2555258074488239E-3</v>
      </c>
      <c r="AM126">
        <f t="shared" si="434"/>
        <v>295.40857162475584</v>
      </c>
      <c r="AN126">
        <f t="shared" si="435"/>
        <v>297.16284408569334</v>
      </c>
      <c r="AO126">
        <f t="shared" si="436"/>
        <v>271.98204470197743</v>
      </c>
      <c r="AP126">
        <f t="shared" si="437"/>
        <v>2.2851703364700349</v>
      </c>
      <c r="AQ126">
        <f t="shared" si="438"/>
        <v>2.6956413515969913</v>
      </c>
      <c r="AR126">
        <f t="shared" si="439"/>
        <v>36.883328034143901</v>
      </c>
      <c r="AS126">
        <f t="shared" si="440"/>
        <v>22.812110497217631</v>
      </c>
      <c r="AT126">
        <f t="shared" si="441"/>
        <v>23.135707855224609</v>
      </c>
      <c r="AU126">
        <f t="shared" si="442"/>
        <v>2.8429658619403324</v>
      </c>
      <c r="AV126">
        <f t="shared" si="443"/>
        <v>9.6355011144003147E-2</v>
      </c>
      <c r="AW126">
        <f t="shared" si="444"/>
        <v>1.0284038312578923</v>
      </c>
      <c r="AX126">
        <f t="shared" si="445"/>
        <v>1.8145620306824402</v>
      </c>
      <c r="AY126">
        <f t="shared" si="446"/>
        <v>6.051703104077541E-2</v>
      </c>
      <c r="AZ126">
        <f t="shared" si="447"/>
        <v>16.012832229347492</v>
      </c>
      <c r="BA126">
        <f t="shared" si="448"/>
        <v>0.56682374623481713</v>
      </c>
      <c r="BB126">
        <f t="shared" si="449"/>
        <v>38.686943127454597</v>
      </c>
      <c r="BC126">
        <f t="shared" si="450"/>
        <v>382.04237455665401</v>
      </c>
      <c r="BD126">
        <f t="shared" si="451"/>
        <v>9.5692095762630307E-3</v>
      </c>
    </row>
    <row r="127" spans="1:108" x14ac:dyDescent="0.25">
      <c r="A127" s="1">
        <v>97</v>
      </c>
      <c r="B127" s="1" t="s">
        <v>137</v>
      </c>
      <c r="C127" s="1">
        <v>2450.4999992065132</v>
      </c>
      <c r="D127" s="1">
        <v>0</v>
      </c>
      <c r="E127">
        <f t="shared" si="424"/>
        <v>9.5140245602009585</v>
      </c>
      <c r="F127">
        <f t="shared" si="425"/>
        <v>9.9786647096837308E-2</v>
      </c>
      <c r="G127">
        <f t="shared" si="426"/>
        <v>218.09505974904269</v>
      </c>
      <c r="H127">
        <f t="shared" si="427"/>
        <v>2.2555004886608008</v>
      </c>
      <c r="I127">
        <f t="shared" si="428"/>
        <v>1.6664613568328357</v>
      </c>
      <c r="J127">
        <f t="shared" si="429"/>
        <v>22.253652572631836</v>
      </c>
      <c r="K127" s="1">
        <v>6</v>
      </c>
      <c r="L127">
        <f t="shared" si="430"/>
        <v>1.4200000166893005</v>
      </c>
      <c r="M127" s="1">
        <v>1</v>
      </c>
      <c r="N127">
        <f t="shared" si="431"/>
        <v>2.8400000333786011</v>
      </c>
      <c r="O127" s="1">
        <v>24.013381958007813</v>
      </c>
      <c r="P127" s="1">
        <v>22.253652572631836</v>
      </c>
      <c r="Q127" s="1">
        <v>25.055620193481445</v>
      </c>
      <c r="R127" s="1">
        <v>398.95880126953125</v>
      </c>
      <c r="S127" s="1">
        <v>386.49591064453125</v>
      </c>
      <c r="T127" s="1">
        <v>11.402261734008789</v>
      </c>
      <c r="U127" s="1">
        <v>14.070772171020508</v>
      </c>
      <c r="V127" s="1">
        <v>27.802350997924805</v>
      </c>
      <c r="W127" s="1">
        <v>34.309028625488281</v>
      </c>
      <c r="X127" s="1">
        <v>500.00115966796875</v>
      </c>
      <c r="Y127" s="1">
        <v>1699.820068359375</v>
      </c>
      <c r="Z127" s="1">
        <v>7.826042652130127</v>
      </c>
      <c r="AA127" s="1">
        <v>73.08575439453125</v>
      </c>
      <c r="AB127" s="1">
        <v>1.9825649261474609</v>
      </c>
      <c r="AC127" s="1">
        <v>-9.7625553607940674E-2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432"/>
        <v>0.83333526611328124</v>
      </c>
      <c r="AL127">
        <f t="shared" si="433"/>
        <v>2.2555004886608008E-3</v>
      </c>
      <c r="AM127">
        <f t="shared" si="434"/>
        <v>295.40365257263181</v>
      </c>
      <c r="AN127">
        <f t="shared" si="435"/>
        <v>297.16338195800779</v>
      </c>
      <c r="AO127">
        <f t="shared" si="436"/>
        <v>271.97120485846972</v>
      </c>
      <c r="AP127">
        <f t="shared" si="437"/>
        <v>2.2857918896616902</v>
      </c>
      <c r="AQ127">
        <f t="shared" si="438"/>
        <v>2.6948343558654457</v>
      </c>
      <c r="AR127">
        <f t="shared" si="439"/>
        <v>36.872224665263779</v>
      </c>
      <c r="AS127">
        <f t="shared" si="440"/>
        <v>22.801452494243271</v>
      </c>
      <c r="AT127">
        <f t="shared" si="441"/>
        <v>23.133517265319824</v>
      </c>
      <c r="AU127">
        <f t="shared" si="442"/>
        <v>2.8425893292822741</v>
      </c>
      <c r="AV127">
        <f t="shared" si="443"/>
        <v>9.6399539112111576E-2</v>
      </c>
      <c r="AW127">
        <f t="shared" si="444"/>
        <v>1.02837299903261</v>
      </c>
      <c r="AX127">
        <f t="shared" si="445"/>
        <v>1.8142163302496641</v>
      </c>
      <c r="AY127">
        <f t="shared" si="446"/>
        <v>6.0545134543945528E-2</v>
      </c>
      <c r="AZ127">
        <f t="shared" si="447"/>
        <v>15.939641971479151</v>
      </c>
      <c r="BA127">
        <f t="shared" si="448"/>
        <v>0.56428814314061271</v>
      </c>
      <c r="BB127">
        <f t="shared" si="449"/>
        <v>38.698492596463616</v>
      </c>
      <c r="BC127">
        <f t="shared" si="450"/>
        <v>381.97339902294107</v>
      </c>
      <c r="BD127">
        <f t="shared" si="451"/>
        <v>9.6388494577706769E-3</v>
      </c>
    </row>
    <row r="128" spans="1:108" x14ac:dyDescent="0.25">
      <c r="A128" s="1">
        <v>98</v>
      </c>
      <c r="B128" s="1" t="s">
        <v>138</v>
      </c>
      <c r="C128" s="1">
        <v>2450.9999991953373</v>
      </c>
      <c r="D128" s="1">
        <v>0</v>
      </c>
      <c r="E128">
        <f t="shared" si="424"/>
        <v>9.4649523444970054</v>
      </c>
      <c r="F128">
        <f t="shared" si="425"/>
        <v>9.9786449229195578E-2</v>
      </c>
      <c r="G128">
        <f t="shared" si="426"/>
        <v>218.91149517379938</v>
      </c>
      <c r="H128">
        <f t="shared" si="427"/>
        <v>2.2549343113449165</v>
      </c>
      <c r="I128">
        <f t="shared" si="428"/>
        <v>1.6660509182177545</v>
      </c>
      <c r="J128">
        <f t="shared" si="429"/>
        <v>22.250621795654297</v>
      </c>
      <c r="K128" s="1">
        <v>6</v>
      </c>
      <c r="L128">
        <f t="shared" si="430"/>
        <v>1.4200000166893005</v>
      </c>
      <c r="M128" s="1">
        <v>1</v>
      </c>
      <c r="N128">
        <f t="shared" si="431"/>
        <v>2.8400000333786011</v>
      </c>
      <c r="O128" s="1">
        <v>24.013994216918945</v>
      </c>
      <c r="P128" s="1">
        <v>22.250621795654297</v>
      </c>
      <c r="Q128" s="1">
        <v>25.055458068847656</v>
      </c>
      <c r="R128" s="1">
        <v>398.9188232421875</v>
      </c>
      <c r="S128" s="1">
        <v>386.514892578125</v>
      </c>
      <c r="T128" s="1">
        <v>11.401730537414551</v>
      </c>
      <c r="U128" s="1">
        <v>14.06960391998291</v>
      </c>
      <c r="V128" s="1">
        <v>27.80000114440918</v>
      </c>
      <c r="W128" s="1">
        <v>34.304878234863281</v>
      </c>
      <c r="X128" s="1">
        <v>499.99560546875</v>
      </c>
      <c r="Y128" s="1">
        <v>1699.81005859375</v>
      </c>
      <c r="Z128" s="1">
        <v>8.0019779205322266</v>
      </c>
      <c r="AA128" s="1">
        <v>73.085662841796875</v>
      </c>
      <c r="AB128" s="1">
        <v>1.9825649261474609</v>
      </c>
      <c r="AC128" s="1">
        <v>-9.7625553607940674E-2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432"/>
        <v>0.8333260091145831</v>
      </c>
      <c r="AL128">
        <f t="shared" si="433"/>
        <v>2.2549343113449165E-3</v>
      </c>
      <c r="AM128">
        <f t="shared" si="434"/>
        <v>295.40062179565427</v>
      </c>
      <c r="AN128">
        <f t="shared" si="435"/>
        <v>297.16399421691892</v>
      </c>
      <c r="AO128">
        <f t="shared" si="436"/>
        <v>271.96960329600552</v>
      </c>
      <c r="AP128">
        <f t="shared" si="437"/>
        <v>2.2865616987040274</v>
      </c>
      <c r="AQ128">
        <f t="shared" si="438"/>
        <v>2.6943372466312492</v>
      </c>
      <c r="AR128">
        <f t="shared" si="439"/>
        <v>36.86546912030451</v>
      </c>
      <c r="AS128">
        <f t="shared" si="440"/>
        <v>22.7958652003216</v>
      </c>
      <c r="AT128">
        <f t="shared" si="441"/>
        <v>23.132308006286621</v>
      </c>
      <c r="AU128">
        <f t="shared" si="442"/>
        <v>2.8423814927632405</v>
      </c>
      <c r="AV128">
        <f t="shared" si="443"/>
        <v>9.6399354449122315E-2</v>
      </c>
      <c r="AW128">
        <f t="shared" si="444"/>
        <v>1.0282863284134947</v>
      </c>
      <c r="AX128">
        <f t="shared" si="445"/>
        <v>1.8140951643497458</v>
      </c>
      <c r="AY128">
        <f t="shared" si="446"/>
        <v>6.0545017994980244E-2</v>
      </c>
      <c r="AZ128">
        <f t="shared" si="447"/>
        <v>15.999291728465945</v>
      </c>
      <c r="BA128">
        <f t="shared" si="448"/>
        <v>0.56637273072098127</v>
      </c>
      <c r="BB128">
        <f t="shared" si="449"/>
        <v>38.702528402179063</v>
      </c>
      <c r="BC128">
        <f t="shared" si="450"/>
        <v>382.01570753766919</v>
      </c>
      <c r="BD128">
        <f t="shared" si="451"/>
        <v>9.5890713316296138E-3</v>
      </c>
    </row>
    <row r="129" spans="1:108" x14ac:dyDescent="0.25">
      <c r="A129" s="1">
        <v>99</v>
      </c>
      <c r="B129" s="1" t="s">
        <v>138</v>
      </c>
      <c r="C129" s="1">
        <v>2451.4999991841614</v>
      </c>
      <c r="D129" s="1">
        <v>0</v>
      </c>
      <c r="E129">
        <f t="shared" si="424"/>
        <v>9.465783156924255</v>
      </c>
      <c r="F129">
        <f t="shared" si="425"/>
        <v>9.9880697149169723E-2</v>
      </c>
      <c r="G129">
        <f t="shared" si="426"/>
        <v>219.02654980891162</v>
      </c>
      <c r="H129">
        <f t="shared" si="427"/>
        <v>2.2562921904489008</v>
      </c>
      <c r="I129">
        <f t="shared" si="428"/>
        <v>1.6655423759414481</v>
      </c>
      <c r="J129">
        <f t="shared" si="429"/>
        <v>22.247817993164062</v>
      </c>
      <c r="K129" s="1">
        <v>6</v>
      </c>
      <c r="L129">
        <f t="shared" si="430"/>
        <v>1.4200000166893005</v>
      </c>
      <c r="M129" s="1">
        <v>1</v>
      </c>
      <c r="N129">
        <f t="shared" si="431"/>
        <v>2.8400000333786011</v>
      </c>
      <c r="O129" s="1">
        <v>24.014545440673828</v>
      </c>
      <c r="P129" s="1">
        <v>22.247817993164062</v>
      </c>
      <c r="Q129" s="1">
        <v>25.056007385253906</v>
      </c>
      <c r="R129" s="1">
        <v>398.90496826171875</v>
      </c>
      <c r="S129" s="1">
        <v>386.49874877929687</v>
      </c>
      <c r="T129" s="1">
        <v>11.400615692138672</v>
      </c>
      <c r="U129" s="1">
        <v>14.070245742797852</v>
      </c>
      <c r="V129" s="1">
        <v>27.796411514282227</v>
      </c>
      <c r="W129" s="1">
        <v>34.305370330810547</v>
      </c>
      <c r="X129" s="1">
        <v>499.9671630859375</v>
      </c>
      <c r="Y129" s="1">
        <v>1699.7303466796875</v>
      </c>
      <c r="Z129" s="1">
        <v>8.0051288604736328</v>
      </c>
      <c r="AA129" s="1">
        <v>73.085792541503906</v>
      </c>
      <c r="AB129" s="1">
        <v>1.9825649261474609</v>
      </c>
      <c r="AC129" s="1">
        <v>-9.7625553607940674E-2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432"/>
        <v>0.83327860514322905</v>
      </c>
      <c r="AL129">
        <f t="shared" si="433"/>
        <v>2.256292190448901E-3</v>
      </c>
      <c r="AM129">
        <f t="shared" si="434"/>
        <v>295.39781799316404</v>
      </c>
      <c r="AN129">
        <f t="shared" si="435"/>
        <v>297.16454544067381</v>
      </c>
      <c r="AO129">
        <f t="shared" si="436"/>
        <v>271.95684939004059</v>
      </c>
      <c r="AP129">
        <f t="shared" si="437"/>
        <v>2.2861510221026378</v>
      </c>
      <c r="AQ129">
        <f t="shared" si="438"/>
        <v>2.6938774373075502</v>
      </c>
      <c r="AR129">
        <f t="shared" si="439"/>
        <v>36.859112334011471</v>
      </c>
      <c r="AS129">
        <f t="shared" si="440"/>
        <v>22.788866591213619</v>
      </c>
      <c r="AT129">
        <f t="shared" si="441"/>
        <v>23.131181716918945</v>
      </c>
      <c r="AU129">
        <f t="shared" si="442"/>
        <v>2.8421879282769966</v>
      </c>
      <c r="AV129">
        <f t="shared" si="443"/>
        <v>9.6487309941514804E-2</v>
      </c>
      <c r="AW129">
        <f t="shared" si="444"/>
        <v>1.0283350613661022</v>
      </c>
      <c r="AX129">
        <f t="shared" si="445"/>
        <v>1.8138528669108944</v>
      </c>
      <c r="AY129">
        <f t="shared" si="446"/>
        <v>6.0600530837245606E-2</v>
      </c>
      <c r="AZ129">
        <f t="shared" si="447"/>
        <v>16.007728980415489</v>
      </c>
      <c r="BA129">
        <f t="shared" si="448"/>
        <v>0.56669407210418365</v>
      </c>
      <c r="BB129">
        <f t="shared" si="449"/>
        <v>38.712923791013957</v>
      </c>
      <c r="BC129">
        <f t="shared" si="450"/>
        <v>381.99916881040321</v>
      </c>
      <c r="BD129">
        <f t="shared" si="451"/>
        <v>9.5929041709028069E-3</v>
      </c>
    </row>
    <row r="130" spans="1:108" x14ac:dyDescent="0.25">
      <c r="A130" s="1">
        <v>100</v>
      </c>
      <c r="B130" s="1" t="s">
        <v>138</v>
      </c>
      <c r="C130" s="1">
        <v>2451.9999991729856</v>
      </c>
      <c r="D130" s="1">
        <v>0</v>
      </c>
      <c r="E130">
        <f t="shared" si="424"/>
        <v>9.4890089969691438</v>
      </c>
      <c r="F130">
        <f t="shared" si="425"/>
        <v>9.9957827611025965E-2</v>
      </c>
      <c r="G130">
        <f t="shared" si="426"/>
        <v>218.76262957234806</v>
      </c>
      <c r="H130">
        <f t="shared" si="427"/>
        <v>2.2567869995777308</v>
      </c>
      <c r="I130">
        <f t="shared" si="428"/>
        <v>1.6646729010371182</v>
      </c>
      <c r="J130">
        <f t="shared" si="429"/>
        <v>22.242393493652344</v>
      </c>
      <c r="K130" s="1">
        <v>6</v>
      </c>
      <c r="L130">
        <f t="shared" si="430"/>
        <v>1.4200000166893005</v>
      </c>
      <c r="M130" s="1">
        <v>1</v>
      </c>
      <c r="N130">
        <f t="shared" si="431"/>
        <v>2.8400000333786011</v>
      </c>
      <c r="O130" s="1">
        <v>24.014686584472656</v>
      </c>
      <c r="P130" s="1">
        <v>22.242393493652344</v>
      </c>
      <c r="Q130" s="1">
        <v>25.055898666381836</v>
      </c>
      <c r="R130" s="1">
        <v>398.92337036132812</v>
      </c>
      <c r="S130" s="1">
        <v>386.48974609375</v>
      </c>
      <c r="T130" s="1">
        <v>11.399930953979492</v>
      </c>
      <c r="U130" s="1">
        <v>14.070002555847168</v>
      </c>
      <c r="V130" s="1">
        <v>27.794448852539063</v>
      </c>
      <c r="W130" s="1">
        <v>34.304412841796875</v>
      </c>
      <c r="X130" s="1">
        <v>499.99423217773437</v>
      </c>
      <c r="Y130" s="1">
        <v>1699.72802734375</v>
      </c>
      <c r="Z130" s="1">
        <v>7.9372644424438477</v>
      </c>
      <c r="AA130" s="1">
        <v>73.085639953613281</v>
      </c>
      <c r="AB130" s="1">
        <v>1.9825649261474609</v>
      </c>
      <c r="AC130" s="1">
        <v>-9.7625553607940674E-2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432"/>
        <v>0.83332372029622381</v>
      </c>
      <c r="AL130">
        <f t="shared" si="433"/>
        <v>2.2567869995777307E-3</v>
      </c>
      <c r="AM130">
        <f t="shared" si="434"/>
        <v>295.39239349365232</v>
      </c>
      <c r="AN130">
        <f t="shared" si="435"/>
        <v>297.16468658447263</v>
      </c>
      <c r="AO130">
        <f t="shared" si="436"/>
        <v>271.95647829629888</v>
      </c>
      <c r="AP130">
        <f t="shared" si="437"/>
        <v>2.2866392091684116</v>
      </c>
      <c r="AQ130">
        <f t="shared" si="438"/>
        <v>2.692988041980183</v>
      </c>
      <c r="AR130">
        <f t="shared" si="439"/>
        <v>36.847020066998049</v>
      </c>
      <c r="AS130">
        <f t="shared" si="440"/>
        <v>22.777017511150881</v>
      </c>
      <c r="AT130">
        <f t="shared" si="441"/>
        <v>23.1285400390625</v>
      </c>
      <c r="AU130">
        <f t="shared" si="442"/>
        <v>2.8417339738313818</v>
      </c>
      <c r="AV130">
        <f t="shared" si="443"/>
        <v>9.6559286620594126E-2</v>
      </c>
      <c r="AW130">
        <f t="shared" si="444"/>
        <v>1.0283151409430649</v>
      </c>
      <c r="AX130">
        <f t="shared" si="445"/>
        <v>1.813418832888317</v>
      </c>
      <c r="AY130">
        <f t="shared" si="446"/>
        <v>6.0645959069502035E-2</v>
      </c>
      <c r="AZ130">
        <f t="shared" si="447"/>
        <v>15.988406780230303</v>
      </c>
      <c r="BA130">
        <f t="shared" si="448"/>
        <v>0.56602440759006134</v>
      </c>
      <c r="BB130">
        <f t="shared" si="449"/>
        <v>38.726682971769009</v>
      </c>
      <c r="BC130">
        <f t="shared" si="450"/>
        <v>381.97912567285204</v>
      </c>
      <c r="BD130">
        <f t="shared" si="451"/>
        <v>9.620364528940677E-3</v>
      </c>
    </row>
    <row r="131" spans="1:108" x14ac:dyDescent="0.25">
      <c r="A131" s="1">
        <v>101</v>
      </c>
      <c r="B131" s="1" t="s">
        <v>139</v>
      </c>
      <c r="C131" s="1">
        <v>2452.4999991618097</v>
      </c>
      <c r="D131" s="1">
        <v>0</v>
      </c>
      <c r="E131">
        <f t="shared" si="424"/>
        <v>9.4653435686142338</v>
      </c>
      <c r="F131">
        <f t="shared" si="425"/>
        <v>9.9917481680947967E-2</v>
      </c>
      <c r="G131">
        <f t="shared" si="426"/>
        <v>219.1020009188824</v>
      </c>
      <c r="H131">
        <f t="shared" si="427"/>
        <v>2.2556110510826057</v>
      </c>
      <c r="I131">
        <f t="shared" si="428"/>
        <v>1.6644603430916285</v>
      </c>
      <c r="J131">
        <f t="shared" si="429"/>
        <v>22.240306854248047</v>
      </c>
      <c r="K131" s="1">
        <v>6</v>
      </c>
      <c r="L131">
        <f t="shared" si="430"/>
        <v>1.4200000166893005</v>
      </c>
      <c r="M131" s="1">
        <v>1</v>
      </c>
      <c r="N131">
        <f t="shared" si="431"/>
        <v>2.8400000333786011</v>
      </c>
      <c r="O131" s="1">
        <v>24.015151977539063</v>
      </c>
      <c r="P131" s="1">
        <v>22.240306854248047</v>
      </c>
      <c r="Q131" s="1">
        <v>25.056028366088867</v>
      </c>
      <c r="R131" s="1">
        <v>398.90985107421875</v>
      </c>
      <c r="S131" s="1">
        <v>386.50521850585937</v>
      </c>
      <c r="T131" s="1">
        <v>11.399561882019043</v>
      </c>
      <c r="U131" s="1">
        <v>14.068227767944336</v>
      </c>
      <c r="V131" s="1">
        <v>27.792776107788086</v>
      </c>
      <c r="W131" s="1">
        <v>34.29913330078125</v>
      </c>
      <c r="X131" s="1">
        <v>499.99783325195312</v>
      </c>
      <c r="Y131" s="1">
        <v>1699.768310546875</v>
      </c>
      <c r="Z131" s="1">
        <v>7.9298629760742187</v>
      </c>
      <c r="AA131" s="1">
        <v>73.085655212402344</v>
      </c>
      <c r="AB131" s="1">
        <v>1.9825649261474609</v>
      </c>
      <c r="AC131" s="1">
        <v>-9.7625553607940674E-2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432"/>
        <v>0.8333297220865884</v>
      </c>
      <c r="AL131">
        <f t="shared" si="433"/>
        <v>2.2556110510826058E-3</v>
      </c>
      <c r="AM131">
        <f t="shared" si="434"/>
        <v>295.39030685424802</v>
      </c>
      <c r="AN131">
        <f t="shared" si="435"/>
        <v>297.16515197753904</v>
      </c>
      <c r="AO131">
        <f t="shared" si="436"/>
        <v>271.96292360865482</v>
      </c>
      <c r="AP131">
        <f t="shared" si="437"/>
        <v>2.2876771045121789</v>
      </c>
      <c r="AQ131">
        <f t="shared" si="438"/>
        <v>2.6926459871891528</v>
      </c>
      <c r="AR131">
        <f t="shared" si="439"/>
        <v>36.842332183569475</v>
      </c>
      <c r="AS131">
        <f t="shared" si="440"/>
        <v>22.774104415625139</v>
      </c>
      <c r="AT131">
        <f t="shared" si="441"/>
        <v>23.127729415893555</v>
      </c>
      <c r="AU131">
        <f t="shared" si="442"/>
        <v>2.8415946864487434</v>
      </c>
      <c r="AV131">
        <f t="shared" si="443"/>
        <v>9.6521637037578656E-2</v>
      </c>
      <c r="AW131">
        <f t="shared" si="444"/>
        <v>1.0281856440975243</v>
      </c>
      <c r="AX131">
        <f t="shared" si="445"/>
        <v>1.813409042351219</v>
      </c>
      <c r="AY131">
        <f t="shared" si="446"/>
        <v>6.0622196414572636E-2</v>
      </c>
      <c r="AZ131">
        <f t="shared" si="447"/>
        <v>16.013213295504901</v>
      </c>
      <c r="BA131">
        <f t="shared" si="448"/>
        <v>0.5668797998792372</v>
      </c>
      <c r="BB131">
        <f t="shared" si="449"/>
        <v>38.726086358108901</v>
      </c>
      <c r="BC131">
        <f t="shared" si="450"/>
        <v>382.00584749619509</v>
      </c>
      <c r="BD131">
        <f t="shared" si="451"/>
        <v>9.5955523940239301E-3</v>
      </c>
    </row>
    <row r="132" spans="1:108" x14ac:dyDescent="0.25">
      <c r="A132" s="1">
        <v>102</v>
      </c>
      <c r="B132" s="1" t="s">
        <v>139</v>
      </c>
      <c r="C132" s="1">
        <v>2452.9999991506338</v>
      </c>
      <c r="D132" s="1">
        <v>0</v>
      </c>
      <c r="E132">
        <f t="shared" si="424"/>
        <v>9.4833596080608693</v>
      </c>
      <c r="F132">
        <f t="shared" si="425"/>
        <v>9.99508483510234E-2</v>
      </c>
      <c r="G132">
        <f t="shared" si="426"/>
        <v>218.87807325558191</v>
      </c>
      <c r="H132">
        <f t="shared" si="427"/>
        <v>2.2549307308974891</v>
      </c>
      <c r="I132">
        <f t="shared" si="428"/>
        <v>1.6634404978111395</v>
      </c>
      <c r="J132">
        <f t="shared" si="429"/>
        <v>22.234058380126953</v>
      </c>
      <c r="K132" s="1">
        <v>6</v>
      </c>
      <c r="L132">
        <f t="shared" si="430"/>
        <v>1.4200000166893005</v>
      </c>
      <c r="M132" s="1">
        <v>1</v>
      </c>
      <c r="N132">
        <f t="shared" si="431"/>
        <v>2.8400000333786011</v>
      </c>
      <c r="O132" s="1">
        <v>24.016504287719727</v>
      </c>
      <c r="P132" s="1">
        <v>22.234058380126953</v>
      </c>
      <c r="Q132" s="1">
        <v>25.055879592895508</v>
      </c>
      <c r="R132" s="1">
        <v>398.94241333007812</v>
      </c>
      <c r="S132" s="1">
        <v>386.51678466796875</v>
      </c>
      <c r="T132" s="1">
        <v>11.400325775146484</v>
      </c>
      <c r="U132" s="1">
        <v>14.068114280700684</v>
      </c>
      <c r="V132" s="1">
        <v>27.792491912841797</v>
      </c>
      <c r="W132" s="1">
        <v>34.296207427978516</v>
      </c>
      <c r="X132" s="1">
        <v>500.011474609375</v>
      </c>
      <c r="Y132" s="1">
        <v>1699.73291015625</v>
      </c>
      <c r="Z132" s="1">
        <v>8.0836019515991211</v>
      </c>
      <c r="AA132" s="1">
        <v>73.085945129394531</v>
      </c>
      <c r="AB132" s="1">
        <v>1.9825649261474609</v>
      </c>
      <c r="AC132" s="1">
        <v>-9.7625553607940674E-2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432"/>
        <v>0.8333524576822916</v>
      </c>
      <c r="AL132">
        <f t="shared" si="433"/>
        <v>2.2549307308974893E-3</v>
      </c>
      <c r="AM132">
        <f t="shared" si="434"/>
        <v>295.38405838012693</v>
      </c>
      <c r="AN132">
        <f t="shared" si="435"/>
        <v>297.1665042877197</v>
      </c>
      <c r="AO132">
        <f t="shared" si="436"/>
        <v>271.95725954628142</v>
      </c>
      <c r="AP132">
        <f t="shared" si="437"/>
        <v>2.2889927798910952</v>
      </c>
      <c r="AQ132">
        <f t="shared" si="438"/>
        <v>2.6916219262044812</v>
      </c>
      <c r="AR132">
        <f t="shared" si="439"/>
        <v>36.828174301353243</v>
      </c>
      <c r="AS132">
        <f t="shared" si="440"/>
        <v>22.76006002065256</v>
      </c>
      <c r="AT132">
        <f t="shared" si="441"/>
        <v>23.12528133392334</v>
      </c>
      <c r="AU132">
        <f t="shared" si="442"/>
        <v>2.8411740748045071</v>
      </c>
      <c r="AV132">
        <f t="shared" si="443"/>
        <v>9.6552773863393906E-2</v>
      </c>
      <c r="AW132">
        <f t="shared" si="444"/>
        <v>1.0281814283933417</v>
      </c>
      <c r="AX132">
        <f t="shared" si="445"/>
        <v>1.8129926464111654</v>
      </c>
      <c r="AY132">
        <f t="shared" si="446"/>
        <v>6.0641848515421572E-2</v>
      </c>
      <c r="AZ132">
        <f t="shared" si="447"/>
        <v>15.996910851985056</v>
      </c>
      <c r="BA132">
        <f t="shared" si="448"/>
        <v>0.56628348868110789</v>
      </c>
      <c r="BB132">
        <f t="shared" si="449"/>
        <v>38.741475667306091</v>
      </c>
      <c r="BC132">
        <f t="shared" si="450"/>
        <v>382.00884969599213</v>
      </c>
      <c r="BD132">
        <f t="shared" si="451"/>
        <v>9.6175611060420468E-3</v>
      </c>
    </row>
    <row r="133" spans="1:108" x14ac:dyDescent="0.25">
      <c r="A133" s="1">
        <v>103</v>
      </c>
      <c r="B133" s="1" t="s">
        <v>140</v>
      </c>
      <c r="C133" s="1">
        <v>2453.4999991394579</v>
      </c>
      <c r="D133" s="1">
        <v>0</v>
      </c>
      <c r="E133">
        <f t="shared" si="424"/>
        <v>9.4765972513955106</v>
      </c>
      <c r="F133">
        <f t="shared" si="425"/>
        <v>0.10005270675070339</v>
      </c>
      <c r="G133">
        <f t="shared" si="426"/>
        <v>219.16152685961958</v>
      </c>
      <c r="H133">
        <f t="shared" si="427"/>
        <v>2.2557185434548264</v>
      </c>
      <c r="I133">
        <f t="shared" si="428"/>
        <v>1.6623904060729309</v>
      </c>
      <c r="J133">
        <f t="shared" si="429"/>
        <v>22.228141784667969</v>
      </c>
      <c r="K133" s="1">
        <v>6</v>
      </c>
      <c r="L133">
        <f t="shared" si="430"/>
        <v>1.4200000166893005</v>
      </c>
      <c r="M133" s="1">
        <v>1</v>
      </c>
      <c r="N133">
        <f t="shared" si="431"/>
        <v>2.8400000333786011</v>
      </c>
      <c r="O133" s="1">
        <v>24.016584396362305</v>
      </c>
      <c r="P133" s="1">
        <v>22.228141784667969</v>
      </c>
      <c r="Q133" s="1">
        <v>25.057537078857422</v>
      </c>
      <c r="R133" s="1">
        <v>398.95025634765625</v>
      </c>
      <c r="S133" s="1">
        <v>386.53265380859375</v>
      </c>
      <c r="T133" s="1">
        <v>11.400612831115723</v>
      </c>
      <c r="U133" s="1">
        <v>14.06926155090332</v>
      </c>
      <c r="V133" s="1">
        <v>27.792972564697266</v>
      </c>
      <c r="W133" s="1">
        <v>34.298736572265625</v>
      </c>
      <c r="X133" s="1">
        <v>500.02435302734375</v>
      </c>
      <c r="Y133" s="1">
        <v>1699.6798095703125</v>
      </c>
      <c r="Z133" s="1">
        <v>8.141972541809082</v>
      </c>
      <c r="AA133" s="1">
        <v>73.085723876953125</v>
      </c>
      <c r="AB133" s="1">
        <v>1.9825649261474609</v>
      </c>
      <c r="AC133" s="1">
        <v>-9.7625553607940674E-2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432"/>
        <v>0.83337392171223945</v>
      </c>
      <c r="AL133">
        <f t="shared" si="433"/>
        <v>2.2557185434548262E-3</v>
      </c>
      <c r="AM133">
        <f t="shared" si="434"/>
        <v>295.37814178466795</v>
      </c>
      <c r="AN133">
        <f t="shared" si="435"/>
        <v>297.16658439636228</v>
      </c>
      <c r="AO133">
        <f t="shared" si="436"/>
        <v>271.94876345272132</v>
      </c>
      <c r="AP133">
        <f t="shared" si="437"/>
        <v>2.2892889101809808</v>
      </c>
      <c r="AQ133">
        <f t="shared" si="438"/>
        <v>2.6906525709348843</v>
      </c>
      <c r="AR133">
        <f t="shared" si="439"/>
        <v>36.815022527037669</v>
      </c>
      <c r="AS133">
        <f t="shared" si="440"/>
        <v>22.745760976134349</v>
      </c>
      <c r="AT133">
        <f t="shared" si="441"/>
        <v>23.122363090515137</v>
      </c>
      <c r="AU133">
        <f t="shared" si="442"/>
        <v>2.8406727545964987</v>
      </c>
      <c r="AV133">
        <f t="shared" si="443"/>
        <v>9.6647820847975685E-2</v>
      </c>
      <c r="AW133">
        <f t="shared" si="444"/>
        <v>1.0282621648619534</v>
      </c>
      <c r="AX133">
        <f t="shared" si="445"/>
        <v>1.8124105897345453</v>
      </c>
      <c r="AY133">
        <f t="shared" si="446"/>
        <v>6.0701838089378797E-2</v>
      </c>
      <c r="AZ133">
        <f t="shared" si="447"/>
        <v>16.017578836513604</v>
      </c>
      <c r="BA133">
        <f t="shared" si="448"/>
        <v>0.56699356367481879</v>
      </c>
      <c r="BB133">
        <f t="shared" si="449"/>
        <v>38.76059013250245</v>
      </c>
      <c r="BC133">
        <f t="shared" si="450"/>
        <v>382.0279333371069</v>
      </c>
      <c r="BD133">
        <f t="shared" si="451"/>
        <v>9.614964505436141E-3</v>
      </c>
    </row>
    <row r="134" spans="1:108" x14ac:dyDescent="0.25">
      <c r="A134" s="1">
        <v>104</v>
      </c>
      <c r="B134" s="1" t="s">
        <v>140</v>
      </c>
      <c r="C134" s="1">
        <v>2453.9999991282821</v>
      </c>
      <c r="D134" s="1">
        <v>0</v>
      </c>
      <c r="E134">
        <f t="shared" si="424"/>
        <v>9.4624488141060557</v>
      </c>
      <c r="F134">
        <f t="shared" si="425"/>
        <v>9.9987988432572561E-2</v>
      </c>
      <c r="G134">
        <f t="shared" si="426"/>
        <v>219.31470083584296</v>
      </c>
      <c r="H134">
        <f t="shared" si="427"/>
        <v>2.2536530416266314</v>
      </c>
      <c r="I134">
        <f t="shared" si="428"/>
        <v>1.6619128458065966</v>
      </c>
      <c r="J134">
        <f t="shared" si="429"/>
        <v>22.224498748779297</v>
      </c>
      <c r="K134" s="1">
        <v>6</v>
      </c>
      <c r="L134">
        <f t="shared" si="430"/>
        <v>1.4200000166893005</v>
      </c>
      <c r="M134" s="1">
        <v>1</v>
      </c>
      <c r="N134">
        <f t="shared" si="431"/>
        <v>2.8400000333786011</v>
      </c>
      <c r="O134" s="1">
        <v>24.017082214355469</v>
      </c>
      <c r="P134" s="1">
        <v>22.224498748779297</v>
      </c>
      <c r="Q134" s="1">
        <v>25.057640075683594</v>
      </c>
      <c r="R134" s="1">
        <v>398.95086669921875</v>
      </c>
      <c r="S134" s="1">
        <v>386.55062866210937</v>
      </c>
      <c r="T134" s="1">
        <v>11.401327133178711</v>
      </c>
      <c r="U134" s="1">
        <v>14.067648887634277</v>
      </c>
      <c r="V134" s="1">
        <v>27.793849945068359</v>
      </c>
      <c r="W134" s="1">
        <v>34.293735504150391</v>
      </c>
      <c r="X134" s="1">
        <v>500.0032958984375</v>
      </c>
      <c r="Y134" s="1">
        <v>1699.679443359375</v>
      </c>
      <c r="Z134" s="1">
        <v>8.0688676834106445</v>
      </c>
      <c r="AA134" s="1">
        <v>73.08563232421875</v>
      </c>
      <c r="AB134" s="1">
        <v>1.9825649261474609</v>
      </c>
      <c r="AC134" s="1">
        <v>-9.7625553607940674E-2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432"/>
        <v>0.83333882649739566</v>
      </c>
      <c r="AL134">
        <f t="shared" si="433"/>
        <v>2.2536530416266314E-3</v>
      </c>
      <c r="AM134">
        <f t="shared" si="434"/>
        <v>295.37449874877927</v>
      </c>
      <c r="AN134">
        <f t="shared" si="435"/>
        <v>297.16708221435545</v>
      </c>
      <c r="AO134">
        <f t="shared" si="436"/>
        <v>271.94870485897263</v>
      </c>
      <c r="AP134">
        <f t="shared" si="437"/>
        <v>2.2909306245814021</v>
      </c>
      <c r="AQ134">
        <f t="shared" si="438"/>
        <v>2.6900558600744402</v>
      </c>
      <c r="AR134">
        <f t="shared" si="439"/>
        <v>36.806904100397624</v>
      </c>
      <c r="AS134">
        <f t="shared" si="440"/>
        <v>22.739255212763346</v>
      </c>
      <c r="AT134">
        <f t="shared" si="441"/>
        <v>23.120790481567383</v>
      </c>
      <c r="AU134">
        <f t="shared" si="442"/>
        <v>2.8404026307927657</v>
      </c>
      <c r="AV134">
        <f t="shared" si="443"/>
        <v>9.6587431098113352E-2</v>
      </c>
      <c r="AW134">
        <f t="shared" si="444"/>
        <v>1.0281430142678436</v>
      </c>
      <c r="AX134">
        <f t="shared" si="445"/>
        <v>1.8122596165249221</v>
      </c>
      <c r="AY134">
        <f t="shared" si="446"/>
        <v>6.0663722606095573E-2</v>
      </c>
      <c r="AZ134">
        <f t="shared" si="447"/>
        <v>16.028753588584447</v>
      </c>
      <c r="BA134">
        <f t="shared" si="448"/>
        <v>0.56736345661864063</v>
      </c>
      <c r="BB134">
        <f t="shared" si="449"/>
        <v>38.763560036116608</v>
      </c>
      <c r="BC134">
        <f t="shared" si="450"/>
        <v>382.05263368010009</v>
      </c>
      <c r="BD134">
        <f t="shared" si="451"/>
        <v>9.6007243599165338E-3</v>
      </c>
    </row>
    <row r="135" spans="1:108" x14ac:dyDescent="0.25">
      <c r="A135" s="1">
        <v>105</v>
      </c>
      <c r="B135" s="1" t="s">
        <v>141</v>
      </c>
      <c r="C135" s="1">
        <v>2454.4999991171062</v>
      </c>
      <c r="D135" s="1">
        <v>0</v>
      </c>
      <c r="E135">
        <f t="shared" si="424"/>
        <v>9.4707805306955315</v>
      </c>
      <c r="F135">
        <f t="shared" si="425"/>
        <v>9.9879490321395786E-2</v>
      </c>
      <c r="G135">
        <f t="shared" si="426"/>
        <v>219.00027787209649</v>
      </c>
      <c r="H135">
        <f t="shared" si="427"/>
        <v>2.251439479869485</v>
      </c>
      <c r="I135">
        <f t="shared" si="428"/>
        <v>1.6620122652473344</v>
      </c>
      <c r="J135">
        <f t="shared" si="429"/>
        <v>22.224180221557617</v>
      </c>
      <c r="K135" s="1">
        <v>6</v>
      </c>
      <c r="L135">
        <f t="shared" si="430"/>
        <v>1.4200000166893005</v>
      </c>
      <c r="M135" s="1">
        <v>1</v>
      </c>
      <c r="N135">
        <f t="shared" si="431"/>
        <v>2.8400000333786011</v>
      </c>
      <c r="O135" s="1">
        <v>24.017368316650391</v>
      </c>
      <c r="P135" s="1">
        <v>22.224180221557617</v>
      </c>
      <c r="Q135" s="1">
        <v>25.057720184326172</v>
      </c>
      <c r="R135" s="1">
        <v>398.942138671875</v>
      </c>
      <c r="S135" s="1">
        <v>386.53280639648438</v>
      </c>
      <c r="T135" s="1">
        <v>11.401935577392578</v>
      </c>
      <c r="U135" s="1">
        <v>14.065680503845215</v>
      </c>
      <c r="V135" s="1">
        <v>27.794647216796875</v>
      </c>
      <c r="W135" s="1">
        <v>34.288089752197266</v>
      </c>
      <c r="X135" s="1">
        <v>499.99639892578125</v>
      </c>
      <c r="Y135" s="1">
        <v>1699.7459716796875</v>
      </c>
      <c r="Z135" s="1">
        <v>8.0350322723388672</v>
      </c>
      <c r="AA135" s="1">
        <v>73.0850830078125</v>
      </c>
      <c r="AB135" s="1">
        <v>1.9825649261474609</v>
      </c>
      <c r="AC135" s="1">
        <v>-9.7625553607940674E-2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432"/>
        <v>0.83332733154296867</v>
      </c>
      <c r="AL135">
        <f t="shared" si="433"/>
        <v>2.2514394798694849E-3</v>
      </c>
      <c r="AM135">
        <f t="shared" si="434"/>
        <v>295.37418022155759</v>
      </c>
      <c r="AN135">
        <f t="shared" si="435"/>
        <v>297.16736831665037</v>
      </c>
      <c r="AO135">
        <f t="shared" si="436"/>
        <v>271.95934938998471</v>
      </c>
      <c r="AP135">
        <f t="shared" si="437"/>
        <v>2.2922995568358338</v>
      </c>
      <c r="AQ135">
        <f t="shared" si="438"/>
        <v>2.6900036924322319</v>
      </c>
      <c r="AR135">
        <f t="shared" si="439"/>
        <v>36.806466952287401</v>
      </c>
      <c r="AS135">
        <f t="shared" si="440"/>
        <v>22.740786448442186</v>
      </c>
      <c r="AT135">
        <f t="shared" si="441"/>
        <v>23.120774269104004</v>
      </c>
      <c r="AU135">
        <f t="shared" si="442"/>
        <v>2.8403998461283053</v>
      </c>
      <c r="AV135">
        <f t="shared" si="443"/>
        <v>9.6486183722795257E-2</v>
      </c>
      <c r="AW135">
        <f t="shared" si="444"/>
        <v>1.0279914271848976</v>
      </c>
      <c r="AX135">
        <f t="shared" si="445"/>
        <v>1.8124084189434078</v>
      </c>
      <c r="AY135">
        <f t="shared" si="446"/>
        <v>6.0599820024577131E-2</v>
      </c>
      <c r="AZ135">
        <f t="shared" si="447"/>
        <v>16.005653487016176</v>
      </c>
      <c r="BA135">
        <f t="shared" si="448"/>
        <v>0.56657617218513112</v>
      </c>
      <c r="BB135">
        <f t="shared" si="449"/>
        <v>38.756524528981707</v>
      </c>
      <c r="BC135">
        <f t="shared" si="450"/>
        <v>382.03085091543858</v>
      </c>
      <c r="BD135">
        <f t="shared" si="451"/>
        <v>9.6079815822976613E-3</v>
      </c>
      <c r="BE135">
        <f>AVERAGE(E121:E135)</f>
        <v>9.4662922523343429</v>
      </c>
      <c r="BF135">
        <f t="shared" ref="BF135" si="452">AVERAGE(F121:F135)</f>
        <v>9.9820181833712079E-2</v>
      </c>
      <c r="BG135">
        <f t="shared" ref="BG135" si="453">AVERAGE(G121:G135)</f>
        <v>218.95465502332567</v>
      </c>
      <c r="BH135">
        <f t="shared" ref="BH135" si="454">AVERAGE(H121:H135)</f>
        <v>2.2554867659654803</v>
      </c>
      <c r="BI135">
        <f t="shared" ref="BI135" si="455">AVERAGE(I121:I135)</f>
        <v>1.6659222532182729</v>
      </c>
      <c r="BJ135">
        <f t="shared" ref="BJ135" si="456">AVERAGE(J121:J135)</f>
        <v>22.250132497151693</v>
      </c>
      <c r="BK135">
        <f t="shared" ref="BK135" si="457">AVERAGE(K121:K135)</f>
        <v>6</v>
      </c>
      <c r="BL135">
        <f t="shared" ref="BL135" si="458">AVERAGE(L121:L135)</f>
        <v>1.4200000166893005</v>
      </c>
      <c r="BM135">
        <f t="shared" ref="BM135" si="459">AVERAGE(M121:M135)</f>
        <v>1</v>
      </c>
      <c r="BN135">
        <f t="shared" ref="BN135" si="460">AVERAGE(N121:N135)</f>
        <v>2.8400000333786011</v>
      </c>
      <c r="BO135">
        <f t="shared" ref="BO135" si="461">AVERAGE(O121:O135)</f>
        <v>24.014017613728843</v>
      </c>
      <c r="BP135">
        <f t="shared" ref="BP135" si="462">AVERAGE(P121:P135)</f>
        <v>22.250132497151693</v>
      </c>
      <c r="BQ135">
        <f t="shared" ref="BQ135" si="463">AVERAGE(Q121:Q135)</f>
        <v>25.056045023600259</v>
      </c>
      <c r="BR135">
        <f t="shared" ref="BR135" si="464">AVERAGE(R121:R135)</f>
        <v>398.93474324544269</v>
      </c>
      <c r="BS135">
        <f t="shared" ref="BS135" si="465">AVERAGE(S121:S135)</f>
        <v>386.52920939127603</v>
      </c>
      <c r="BT135">
        <f t="shared" ref="BT135" si="466">AVERAGE(T121:T135)</f>
        <v>11.40180098215739</v>
      </c>
      <c r="BU135">
        <f t="shared" ref="BU135" si="467">AVERAGE(U121:U135)</f>
        <v>14.070261700948079</v>
      </c>
      <c r="BV135">
        <f t="shared" ref="BV135" si="468">AVERAGE(V121:V135)</f>
        <v>27.800181833902993</v>
      </c>
      <c r="BW135">
        <f t="shared" ref="BW135" si="469">AVERAGE(W121:W135)</f>
        <v>34.306495157877606</v>
      </c>
      <c r="BX135">
        <f t="shared" ref="BX135" si="470">AVERAGE(X121:X135)</f>
        <v>500.0076883951823</v>
      </c>
      <c r="BY135">
        <f t="shared" ref="BY135" si="471">AVERAGE(Y121:Y135)</f>
        <v>1699.8053466796875</v>
      </c>
      <c r="BZ135">
        <f t="shared" ref="BZ135" si="472">AVERAGE(Z121:Z135)</f>
        <v>7.9571064631144202</v>
      </c>
      <c r="CA135">
        <f t="shared" ref="CA135" si="473">AVERAGE(AA121:AA135)</f>
        <v>73.085791524251306</v>
      </c>
      <c r="CB135">
        <f t="shared" ref="CB135" si="474">AVERAGE(AB121:AB135)</f>
        <v>1.9825649261474609</v>
      </c>
      <c r="CC135">
        <f t="shared" ref="CC135" si="475">AVERAGE(AC121:AC135)</f>
        <v>-9.7625553607940674E-2</v>
      </c>
      <c r="CD135">
        <f t="shared" ref="CD135" si="476">AVERAGE(AD121:AD135)</f>
        <v>1</v>
      </c>
      <c r="CE135">
        <f t="shared" ref="CE135" si="477">AVERAGE(AE121:AE135)</f>
        <v>-0.21956524252891541</v>
      </c>
      <c r="CF135">
        <f t="shared" ref="CF135" si="478">AVERAGE(AF121:AF135)</f>
        <v>2.737391471862793</v>
      </c>
      <c r="CG135">
        <f t="shared" ref="CG135" si="479">AVERAGE(AG121:AG135)</f>
        <v>1</v>
      </c>
      <c r="CH135">
        <f t="shared" ref="CH135" si="480">AVERAGE(AH121:AH135)</f>
        <v>0</v>
      </c>
      <c r="CI135">
        <f t="shared" ref="CI135" si="481">AVERAGE(AI121:AI135)</f>
        <v>0.15999999642372131</v>
      </c>
      <c r="CJ135">
        <f t="shared" ref="CJ135" si="482">AVERAGE(AJ121:AJ135)</f>
        <v>111115</v>
      </c>
      <c r="CK135">
        <f t="shared" ref="CK135" si="483">AVERAGE(AK121:AK135)</f>
        <v>0.83334614732530377</v>
      </c>
      <c r="CL135">
        <f t="shared" ref="CL135" si="484">AVERAGE(AL121:AL135)</f>
        <v>2.2554867659654804E-3</v>
      </c>
      <c r="CM135">
        <f t="shared" ref="CM135" si="485">AVERAGE(AM121:AM135)</f>
        <v>295.40013249715167</v>
      </c>
      <c r="CN135">
        <f t="shared" ref="CN135" si="486">AVERAGE(AN121:AN135)</f>
        <v>297.16401761372884</v>
      </c>
      <c r="CO135">
        <f t="shared" ref="CO135" si="487">AVERAGE(AO121:AO135)</f>
        <v>271.96884938977234</v>
      </c>
      <c r="CP135">
        <f t="shared" ref="CP135" si="488">AVERAGE(AP121:AP135)</f>
        <v>2.2863321527257838</v>
      </c>
      <c r="CQ135">
        <f t="shared" ref="CQ135" si="489">AVERAGE(AQ121:AQ135)</f>
        <v>2.6942584671159837</v>
      </c>
      <c r="CR135">
        <f t="shared" ref="CR135" si="490">AVERAGE(AR121:AR135)</f>
        <v>36.864326174737045</v>
      </c>
      <c r="CS135">
        <f t="shared" ref="CS135" si="491">AVERAGE(AS121:AS135)</f>
        <v>22.794064473788964</v>
      </c>
      <c r="CT135">
        <f t="shared" ref="CT135" si="492">AVERAGE(AT121:AT135)</f>
        <v>23.132075055440268</v>
      </c>
      <c r="CU135">
        <f t="shared" ref="CU135" si="493">AVERAGE(AU121:AU135)</f>
        <v>2.842341760480084</v>
      </c>
      <c r="CV135">
        <f t="shared" ref="CV135" si="494">AVERAGE(AV121:AV135)</f>
        <v>9.6430829056917702E-2</v>
      </c>
      <c r="CW135">
        <f t="shared" ref="CW135" si="495">AVERAGE(AW121:AW135)</f>
        <v>1.028336213897711</v>
      </c>
      <c r="CX135">
        <f t="shared" ref="CX135" si="496">AVERAGE(AX121:AX135)</f>
        <v>1.814005546582373</v>
      </c>
      <c r="CY135">
        <f t="shared" ref="CY135" si="497">AVERAGE(AY121:AY135)</f>
        <v>6.0564883613659394E-2</v>
      </c>
      <c r="CZ135">
        <f t="shared" ref="CZ135" si="498">AVERAGE(AZ121:AZ135)</f>
        <v>16.002474239260135</v>
      </c>
      <c r="DA135">
        <f t="shared" ref="DA135" si="499">AVERAGE(BA121:BA135)</f>
        <v>0.56646339555394498</v>
      </c>
      <c r="DB135">
        <f t="shared" ref="DB135" si="500">AVERAGE(BB121:BB135)</f>
        <v>38.706226765421505</v>
      </c>
      <c r="DC135">
        <f t="shared" ref="DC135" si="501">AVERAGE(BC121:BC135)</f>
        <v>382.02938742280651</v>
      </c>
      <c r="DD135">
        <f t="shared" ref="DD135" si="502">AVERAGE(BD121:BD135)</f>
        <v>9.591009523671503E-3</v>
      </c>
    </row>
    <row r="136" spans="1:108" x14ac:dyDescent="0.25">
      <c r="A136" s="1" t="s">
        <v>9</v>
      </c>
      <c r="B136" s="1" t="s">
        <v>142</v>
      </c>
    </row>
    <row r="137" spans="1:108" x14ac:dyDescent="0.25">
      <c r="A137" s="1" t="s">
        <v>9</v>
      </c>
      <c r="B137" s="1" t="s">
        <v>143</v>
      </c>
    </row>
    <row r="138" spans="1:108" x14ac:dyDescent="0.25">
      <c r="A138" s="1" t="s">
        <v>9</v>
      </c>
      <c r="B138" s="1" t="s">
        <v>144</v>
      </c>
    </row>
    <row r="139" spans="1:108" x14ac:dyDescent="0.25">
      <c r="A139" s="1" t="s">
        <v>9</v>
      </c>
      <c r="B139" s="1" t="s">
        <v>145</v>
      </c>
    </row>
    <row r="140" spans="1:108" x14ac:dyDescent="0.25">
      <c r="A140" s="1">
        <v>106</v>
      </c>
      <c r="B140" s="1" t="s">
        <v>146</v>
      </c>
      <c r="C140" s="1">
        <v>2878.4999991841614</v>
      </c>
      <c r="D140" s="1">
        <v>0</v>
      </c>
      <c r="E140">
        <f t="shared" ref="E140:E154" si="503">(R140-S140*(1000-T140)/(1000-U140))*AK140</f>
        <v>8.3131742883443902</v>
      </c>
      <c r="F140">
        <f t="shared" ref="F140:F154" si="504">IF(AV140&lt;&gt;0,1/(1/AV140-1/N140),0)</f>
        <v>7.4534611612034854E-2</v>
      </c>
      <c r="G140">
        <f t="shared" ref="G140:G154" si="505">((AY140-AL140/2)*S140-E140)/(AY140+AL140/2)</f>
        <v>193.41912908170602</v>
      </c>
      <c r="H140">
        <f t="shared" ref="H140:H154" si="506">AL140*1000</f>
        <v>2.100319254547335</v>
      </c>
      <c r="I140">
        <f t="shared" ref="I140:I154" si="507">(AQ140-AW140)</f>
        <v>2.0470585703321884</v>
      </c>
      <c r="J140">
        <f t="shared" ref="J140:J154" si="508">(P140+AP140*D140)</f>
        <v>25.680618286132813</v>
      </c>
      <c r="K140" s="1">
        <v>6</v>
      </c>
      <c r="L140">
        <f t="shared" ref="L140:L154" si="509">(K140*AE140+AF140)</f>
        <v>1.4200000166893005</v>
      </c>
      <c r="M140" s="1">
        <v>1</v>
      </c>
      <c r="N140">
        <f t="shared" ref="N140:N154" si="510">L140*(M140+1)*(M140+1)/(M140*M140+1)</f>
        <v>2.8400000333786011</v>
      </c>
      <c r="O140" s="1">
        <v>28.510456085205078</v>
      </c>
      <c r="P140" s="1">
        <v>25.680618286132813</v>
      </c>
      <c r="Q140" s="1">
        <v>30.139436721801758</v>
      </c>
      <c r="R140" s="1">
        <v>400.2750244140625</v>
      </c>
      <c r="S140" s="1">
        <v>389.31640625</v>
      </c>
      <c r="T140" s="1">
        <v>14.819700241088867</v>
      </c>
      <c r="U140" s="1">
        <v>17.296846389770508</v>
      </c>
      <c r="V140" s="1">
        <v>27.702003479003906</v>
      </c>
      <c r="W140" s="1">
        <v>32.332454681396484</v>
      </c>
      <c r="X140" s="1">
        <v>499.92779541015625</v>
      </c>
      <c r="Y140" s="1">
        <v>1700.2105712890625</v>
      </c>
      <c r="Z140" s="1">
        <v>6.8415274620056152</v>
      </c>
      <c r="AA140" s="1">
        <v>73.074249267578125</v>
      </c>
      <c r="AB140" s="1">
        <v>2.2296657562255859</v>
      </c>
      <c r="AC140" s="1">
        <v>-0.15398484468460083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ref="AK140:AK154" si="511">X140*0.000001/(K140*0.0001)</f>
        <v>0.83321299235026025</v>
      </c>
      <c r="AL140">
        <f t="shared" ref="AL140:AL154" si="512">(U140-T140)/(1000-U140)*AK140</f>
        <v>2.1003192545473348E-3</v>
      </c>
      <c r="AM140">
        <f t="shared" ref="AM140:AM154" si="513">(P140+273.15)</f>
        <v>298.83061828613279</v>
      </c>
      <c r="AN140">
        <f t="shared" ref="AN140:AN154" si="514">(O140+273.15)</f>
        <v>301.66045608520506</v>
      </c>
      <c r="AO140">
        <f t="shared" ref="AO140:AO154" si="515">(Y140*AG140+Z140*AH140)*AI140</f>
        <v>272.03368532582317</v>
      </c>
      <c r="AP140">
        <f t="shared" ref="AP140:AP154" si="516">((AO140+0.00000010773*(AN140^4-AM140^4))-AL140*44100)/(L140*51.4+0.00000043092*AM140^3)</f>
        <v>2.5141757465702539</v>
      </c>
      <c r="AQ140">
        <f t="shared" ref="AQ140:AQ154" si="517">0.61365*EXP(17.502*J140/(240.97+J140))</f>
        <v>3.3110126349612874</v>
      </c>
      <c r="AR140">
        <f t="shared" ref="AR140:AR154" si="518">AQ140*1000/AA140</f>
        <v>45.310251807545164</v>
      </c>
      <c r="AS140">
        <f t="shared" ref="AS140:AS154" si="519">(AR140-U140)</f>
        <v>28.013405417774656</v>
      </c>
      <c r="AT140">
        <f t="shared" ref="AT140:AT154" si="520">IF(D140,P140,(O140+P140)/2)</f>
        <v>27.095537185668945</v>
      </c>
      <c r="AU140">
        <f t="shared" ref="AU140:AU154" si="521">0.61365*EXP(17.502*AT140/(240.97+AT140))</f>
        <v>3.5992920947898779</v>
      </c>
      <c r="AV140">
        <f t="shared" ref="AV140:AV154" si="522">IF(AS140&lt;&gt;0,(1000-(AR140+U140)/2)/AS140*AL140,0)</f>
        <v>7.2628506862961018E-2</v>
      </c>
      <c r="AW140">
        <f t="shared" ref="AW140:AW154" si="523">U140*AA140/1000</f>
        <v>1.2639540646290988</v>
      </c>
      <c r="AX140">
        <f t="shared" ref="AX140:AX154" si="524">(AU140-AW140)</f>
        <v>2.3353380301607789</v>
      </c>
      <c r="AY140">
        <f t="shared" ref="AY140:AY154" si="525">1/(1.6/F140+1.37/N140)</f>
        <v>4.5560304614443055E-2</v>
      </c>
      <c r="AZ140">
        <f t="shared" ref="AZ140:AZ154" si="526">G140*AA140*0.001</f>
        <v>14.133957651634455</v>
      </c>
      <c r="BA140">
        <f t="shared" ref="BA140:BA154" si="527">G140/S140</f>
        <v>0.496817308432416</v>
      </c>
      <c r="BB140">
        <f t="shared" ref="BB140:BB154" si="528">(1-AL140*AA140/AQ140/F140)*100</f>
        <v>37.808526701067876</v>
      </c>
      <c r="BC140">
        <f t="shared" ref="BC140:BC154" si="529">(S140-E140/(N140/1.35))</f>
        <v>385.36472133543549</v>
      </c>
      <c r="BD140">
        <f t="shared" ref="BD140:BD154" si="530">E140*BB140/100/BC140</f>
        <v>8.1561402653128161E-3</v>
      </c>
    </row>
    <row r="141" spans="1:108" x14ac:dyDescent="0.25">
      <c r="A141" s="1">
        <v>107</v>
      </c>
      <c r="B141" s="1" t="s">
        <v>146</v>
      </c>
      <c r="C141" s="1">
        <v>2878.4999991841614</v>
      </c>
      <c r="D141" s="1">
        <v>0</v>
      </c>
      <c r="E141">
        <f t="shared" si="503"/>
        <v>8.3131742883443902</v>
      </c>
      <c r="F141">
        <f t="shared" si="504"/>
        <v>7.4534611612034854E-2</v>
      </c>
      <c r="G141">
        <f t="shared" si="505"/>
        <v>193.41912908170602</v>
      </c>
      <c r="H141">
        <f t="shared" si="506"/>
        <v>2.100319254547335</v>
      </c>
      <c r="I141">
        <f t="shared" si="507"/>
        <v>2.0470585703321884</v>
      </c>
      <c r="J141">
        <f t="shared" si="508"/>
        <v>25.680618286132813</v>
      </c>
      <c r="K141" s="1">
        <v>6</v>
      </c>
      <c r="L141">
        <f t="shared" si="509"/>
        <v>1.4200000166893005</v>
      </c>
      <c r="M141" s="1">
        <v>1</v>
      </c>
      <c r="N141">
        <f t="shared" si="510"/>
        <v>2.8400000333786011</v>
      </c>
      <c r="O141" s="1">
        <v>28.510456085205078</v>
      </c>
      <c r="P141" s="1">
        <v>25.680618286132813</v>
      </c>
      <c r="Q141" s="1">
        <v>30.139436721801758</v>
      </c>
      <c r="R141" s="1">
        <v>400.2750244140625</v>
      </c>
      <c r="S141" s="1">
        <v>389.31640625</v>
      </c>
      <c r="T141" s="1">
        <v>14.819700241088867</v>
      </c>
      <c r="U141" s="1">
        <v>17.296846389770508</v>
      </c>
      <c r="V141" s="1">
        <v>27.702003479003906</v>
      </c>
      <c r="W141" s="1">
        <v>32.332454681396484</v>
      </c>
      <c r="X141" s="1">
        <v>499.92779541015625</v>
      </c>
      <c r="Y141" s="1">
        <v>1700.2105712890625</v>
      </c>
      <c r="Z141" s="1">
        <v>6.8415274620056152</v>
      </c>
      <c r="AA141" s="1">
        <v>73.074249267578125</v>
      </c>
      <c r="AB141" s="1">
        <v>2.2296657562255859</v>
      </c>
      <c r="AC141" s="1">
        <v>-0.15398484468460083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511"/>
        <v>0.83321299235026025</v>
      </c>
      <c r="AL141">
        <f t="shared" si="512"/>
        <v>2.1003192545473348E-3</v>
      </c>
      <c r="AM141">
        <f t="shared" si="513"/>
        <v>298.83061828613279</v>
      </c>
      <c r="AN141">
        <f t="shared" si="514"/>
        <v>301.66045608520506</v>
      </c>
      <c r="AO141">
        <f t="shared" si="515"/>
        <v>272.03368532582317</v>
      </c>
      <c r="AP141">
        <f t="shared" si="516"/>
        <v>2.5141757465702539</v>
      </c>
      <c r="AQ141">
        <f t="shared" si="517"/>
        <v>3.3110126349612874</v>
      </c>
      <c r="AR141">
        <f t="shared" si="518"/>
        <v>45.310251807545164</v>
      </c>
      <c r="AS141">
        <f t="shared" si="519"/>
        <v>28.013405417774656</v>
      </c>
      <c r="AT141">
        <f t="shared" si="520"/>
        <v>27.095537185668945</v>
      </c>
      <c r="AU141">
        <f t="shared" si="521"/>
        <v>3.5992920947898779</v>
      </c>
      <c r="AV141">
        <f t="shared" si="522"/>
        <v>7.2628506862961018E-2</v>
      </c>
      <c r="AW141">
        <f t="shared" si="523"/>
        <v>1.2639540646290988</v>
      </c>
      <c r="AX141">
        <f t="shared" si="524"/>
        <v>2.3353380301607789</v>
      </c>
      <c r="AY141">
        <f t="shared" si="525"/>
        <v>4.5560304614443055E-2</v>
      </c>
      <c r="AZ141">
        <f t="shared" si="526"/>
        <v>14.133957651634455</v>
      </c>
      <c r="BA141">
        <f t="shared" si="527"/>
        <v>0.496817308432416</v>
      </c>
      <c r="BB141">
        <f t="shared" si="528"/>
        <v>37.808526701067876</v>
      </c>
      <c r="BC141">
        <f t="shared" si="529"/>
        <v>385.36472133543549</v>
      </c>
      <c r="BD141">
        <f t="shared" si="530"/>
        <v>8.1561402653128161E-3</v>
      </c>
    </row>
    <row r="142" spans="1:108" x14ac:dyDescent="0.25">
      <c r="A142" s="1">
        <v>108</v>
      </c>
      <c r="B142" s="1" t="s">
        <v>147</v>
      </c>
      <c r="C142" s="1">
        <v>2878.9999991729856</v>
      </c>
      <c r="D142" s="1">
        <v>0</v>
      </c>
      <c r="E142">
        <f t="shared" si="503"/>
        <v>8.298239562549993</v>
      </c>
      <c r="F142">
        <f t="shared" si="504"/>
        <v>7.4538675777330352E-2</v>
      </c>
      <c r="G142">
        <f t="shared" si="505"/>
        <v>193.75034771041857</v>
      </c>
      <c r="H142">
        <f t="shared" si="506"/>
        <v>2.1003058258339524</v>
      </c>
      <c r="I142">
        <f t="shared" si="507"/>
        <v>2.0469350106259414</v>
      </c>
      <c r="J142">
        <f t="shared" si="508"/>
        <v>25.680061340332031</v>
      </c>
      <c r="K142" s="1">
        <v>6</v>
      </c>
      <c r="L142">
        <f t="shared" si="509"/>
        <v>1.4200000166893005</v>
      </c>
      <c r="M142" s="1">
        <v>1</v>
      </c>
      <c r="N142">
        <f t="shared" si="510"/>
        <v>2.8400000333786011</v>
      </c>
      <c r="O142" s="1">
        <v>28.510814666748047</v>
      </c>
      <c r="P142" s="1">
        <v>25.680061340332031</v>
      </c>
      <c r="Q142" s="1">
        <v>30.139402389526367</v>
      </c>
      <c r="R142" s="1">
        <v>400.25735473632812</v>
      </c>
      <c r="S142" s="1">
        <v>389.31695556640625</v>
      </c>
      <c r="T142" s="1">
        <v>14.820001602172852</v>
      </c>
      <c r="U142" s="1">
        <v>17.297065734863281</v>
      </c>
      <c r="V142" s="1">
        <v>27.701946258544922</v>
      </c>
      <c r="W142" s="1">
        <v>32.332141876220703</v>
      </c>
      <c r="X142" s="1">
        <v>499.9410400390625</v>
      </c>
      <c r="Y142" s="1">
        <v>1700.2093505859375</v>
      </c>
      <c r="Z142" s="1">
        <v>6.9963178634643555</v>
      </c>
      <c r="AA142" s="1">
        <v>73.074142456054688</v>
      </c>
      <c r="AB142" s="1">
        <v>2.2296657562255859</v>
      </c>
      <c r="AC142" s="1">
        <v>-0.15398484468460083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511"/>
        <v>0.83323506673177072</v>
      </c>
      <c r="AL142">
        <f t="shared" si="512"/>
        <v>2.1003058258339522E-3</v>
      </c>
      <c r="AM142">
        <f t="shared" si="513"/>
        <v>298.83006134033201</v>
      </c>
      <c r="AN142">
        <f t="shared" si="514"/>
        <v>301.66081466674802</v>
      </c>
      <c r="AO142">
        <f t="shared" si="515"/>
        <v>272.03349001332754</v>
      </c>
      <c r="AP142">
        <f t="shared" si="516"/>
        <v>2.5143083668876751</v>
      </c>
      <c r="AQ142">
        <f t="shared" si="517"/>
        <v>3.3109032562070833</v>
      </c>
      <c r="AR142">
        <f t="shared" si="518"/>
        <v>45.308821218096313</v>
      </c>
      <c r="AS142">
        <f t="shared" si="519"/>
        <v>28.011755483233031</v>
      </c>
      <c r="AT142">
        <f t="shared" si="520"/>
        <v>27.095438003540039</v>
      </c>
      <c r="AU142">
        <f t="shared" si="521"/>
        <v>3.5992711431459798</v>
      </c>
      <c r="AV142">
        <f t="shared" si="522"/>
        <v>7.2632365811645588E-2</v>
      </c>
      <c r="AW142">
        <f t="shared" si="523"/>
        <v>1.2639682455811416</v>
      </c>
      <c r="AX142">
        <f t="shared" si="524"/>
        <v>2.335302897564838</v>
      </c>
      <c r="AY142">
        <f t="shared" si="525"/>
        <v>4.5562734288843373E-2</v>
      </c>
      <c r="AZ142">
        <f t="shared" si="526"/>
        <v>14.158140509501257</v>
      </c>
      <c r="BA142">
        <f t="shared" si="527"/>
        <v>0.49766737600353589</v>
      </c>
      <c r="BB142">
        <f t="shared" si="528"/>
        <v>37.810351727532897</v>
      </c>
      <c r="BC142">
        <f t="shared" si="529"/>
        <v>385.37236990521689</v>
      </c>
      <c r="BD142">
        <f t="shared" si="530"/>
        <v>8.1417190510184659E-3</v>
      </c>
    </row>
    <row r="143" spans="1:108" x14ac:dyDescent="0.25">
      <c r="A143" s="1">
        <v>109</v>
      </c>
      <c r="B143" s="1" t="s">
        <v>147</v>
      </c>
      <c r="C143" s="1">
        <v>2879.4999991618097</v>
      </c>
      <c r="D143" s="1">
        <v>0</v>
      </c>
      <c r="E143">
        <f t="shared" si="503"/>
        <v>8.2738972875773893</v>
      </c>
      <c r="F143">
        <f t="shared" si="504"/>
        <v>7.4542765098133207E-2</v>
      </c>
      <c r="G143">
        <f t="shared" si="505"/>
        <v>194.30362770424128</v>
      </c>
      <c r="H143">
        <f t="shared" si="506"/>
        <v>2.1004467446168369</v>
      </c>
      <c r="I143">
        <f t="shared" si="507"/>
        <v>2.0469597079607373</v>
      </c>
      <c r="J143">
        <f t="shared" si="508"/>
        <v>25.680418014526367</v>
      </c>
      <c r="K143" s="1">
        <v>6</v>
      </c>
      <c r="L143">
        <f t="shared" si="509"/>
        <v>1.4200000166893005</v>
      </c>
      <c r="M143" s="1">
        <v>1</v>
      </c>
      <c r="N143">
        <f t="shared" si="510"/>
        <v>2.8400000333786011</v>
      </c>
      <c r="O143" s="1">
        <v>28.511991500854492</v>
      </c>
      <c r="P143" s="1">
        <v>25.680418014526367</v>
      </c>
      <c r="Q143" s="1">
        <v>30.140230178833008</v>
      </c>
      <c r="R143" s="1">
        <v>400.2506103515625</v>
      </c>
      <c r="S143" s="1">
        <v>389.33969116210937</v>
      </c>
      <c r="T143" s="1">
        <v>14.820558547973633</v>
      </c>
      <c r="U143" s="1">
        <v>17.297698974609375</v>
      </c>
      <c r="V143" s="1">
        <v>27.701074600219727</v>
      </c>
      <c r="W143" s="1">
        <v>32.331092834472656</v>
      </c>
      <c r="X143" s="1">
        <v>499.9588623046875</v>
      </c>
      <c r="Y143" s="1">
        <v>1700.2579345703125</v>
      </c>
      <c r="Z143" s="1">
        <v>7.0027661323547363</v>
      </c>
      <c r="AA143" s="1">
        <v>73.074089050292969</v>
      </c>
      <c r="AB143" s="1">
        <v>2.2296657562255859</v>
      </c>
      <c r="AC143" s="1">
        <v>-0.15398484468460083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511"/>
        <v>0.83326477050781245</v>
      </c>
      <c r="AL143">
        <f t="shared" si="512"/>
        <v>2.1004467446168367E-3</v>
      </c>
      <c r="AM143">
        <f t="shared" si="513"/>
        <v>298.83041801452634</v>
      </c>
      <c r="AN143">
        <f t="shared" si="514"/>
        <v>301.66199150085447</v>
      </c>
      <c r="AO143">
        <f t="shared" si="515"/>
        <v>272.04126345065379</v>
      </c>
      <c r="AP143">
        <f t="shared" si="516"/>
        <v>2.5144418179729304</v>
      </c>
      <c r="AQ143">
        <f t="shared" si="517"/>
        <v>3.3109733031965041</v>
      </c>
      <c r="AR143">
        <f t="shared" si="518"/>
        <v>45.309812906702668</v>
      </c>
      <c r="AS143">
        <f t="shared" si="519"/>
        <v>28.012113932093293</v>
      </c>
      <c r="AT143">
        <f t="shared" si="520"/>
        <v>27.09620475769043</v>
      </c>
      <c r="AU143">
        <f t="shared" si="521"/>
        <v>3.5994331182396819</v>
      </c>
      <c r="AV143">
        <f t="shared" si="522"/>
        <v>7.2636248634769016E-2</v>
      </c>
      <c r="AW143">
        <f t="shared" si="523"/>
        <v>1.264013595235767</v>
      </c>
      <c r="AX143">
        <f t="shared" si="524"/>
        <v>2.3354195230039148</v>
      </c>
      <c r="AY143">
        <f t="shared" si="525"/>
        <v>4.5565178996048748E-2</v>
      </c>
      <c r="AZ143">
        <f t="shared" si="526"/>
        <v>14.198560593654701</v>
      </c>
      <c r="BA143">
        <f t="shared" si="527"/>
        <v>0.49905938725198989</v>
      </c>
      <c r="BB143">
        <f t="shared" si="528"/>
        <v>37.81095217470655</v>
      </c>
      <c r="BC143">
        <f t="shared" si="529"/>
        <v>385.40667665261958</v>
      </c>
      <c r="BD143">
        <f t="shared" si="530"/>
        <v>8.1172422168752419E-3</v>
      </c>
    </row>
    <row r="144" spans="1:108" x14ac:dyDescent="0.25">
      <c r="A144" s="1">
        <v>110</v>
      </c>
      <c r="B144" s="1" t="s">
        <v>148</v>
      </c>
      <c r="C144" s="1">
        <v>2879.9999991506338</v>
      </c>
      <c r="D144" s="1">
        <v>0</v>
      </c>
      <c r="E144">
        <f t="shared" si="503"/>
        <v>8.2265576047556124</v>
      </c>
      <c r="F144">
        <f t="shared" si="504"/>
        <v>7.4502359328599665E-2</v>
      </c>
      <c r="G144">
        <f t="shared" si="505"/>
        <v>195.25611959837133</v>
      </c>
      <c r="H144">
        <f t="shared" si="506"/>
        <v>2.0987957817087546</v>
      </c>
      <c r="I144">
        <f t="shared" si="507"/>
        <v>2.0464488740966402</v>
      </c>
      <c r="J144">
        <f t="shared" si="508"/>
        <v>25.677606582641602</v>
      </c>
      <c r="K144" s="1">
        <v>6</v>
      </c>
      <c r="L144">
        <f t="shared" si="509"/>
        <v>1.4200000166893005</v>
      </c>
      <c r="M144" s="1">
        <v>1</v>
      </c>
      <c r="N144">
        <f t="shared" si="510"/>
        <v>2.8400000333786011</v>
      </c>
      <c r="O144" s="1">
        <v>28.512344360351562</v>
      </c>
      <c r="P144" s="1">
        <v>25.677606582641602</v>
      </c>
      <c r="Q144" s="1">
        <v>30.139816284179688</v>
      </c>
      <c r="R144" s="1">
        <v>400.22137451171875</v>
      </c>
      <c r="S144" s="1">
        <v>389.3681640625</v>
      </c>
      <c r="T144" s="1">
        <v>14.821913719177246</v>
      </c>
      <c r="U144" s="1">
        <v>17.297063827514648</v>
      </c>
      <c r="V144" s="1">
        <v>27.703153610229492</v>
      </c>
      <c r="W144" s="1">
        <v>32.329376220703125</v>
      </c>
      <c r="X144" s="1">
        <v>499.96792602539062</v>
      </c>
      <c r="Y144" s="1">
        <v>1700.2392578125</v>
      </c>
      <c r="Z144" s="1">
        <v>6.9210271835327148</v>
      </c>
      <c r="AA144" s="1">
        <v>73.074386596679688</v>
      </c>
      <c r="AB144" s="1">
        <v>2.2296657562255859</v>
      </c>
      <c r="AC144" s="1">
        <v>-0.15398484468460083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511"/>
        <v>0.83327987670898429</v>
      </c>
      <c r="AL144">
        <f t="shared" si="512"/>
        <v>2.0987957817087547E-3</v>
      </c>
      <c r="AM144">
        <f t="shared" si="513"/>
        <v>298.82760658264158</v>
      </c>
      <c r="AN144">
        <f t="shared" si="514"/>
        <v>301.66234436035154</v>
      </c>
      <c r="AO144">
        <f t="shared" si="515"/>
        <v>272.03827516947058</v>
      </c>
      <c r="AP144">
        <f t="shared" si="516"/>
        <v>2.5157099231654438</v>
      </c>
      <c r="AQ144">
        <f t="shared" si="517"/>
        <v>3.3104212032158897</v>
      </c>
      <c r="AR144">
        <f t="shared" si="518"/>
        <v>45.302073098295523</v>
      </c>
      <c r="AS144">
        <f t="shared" si="519"/>
        <v>28.005009270780874</v>
      </c>
      <c r="AT144">
        <f t="shared" si="520"/>
        <v>27.094975471496582</v>
      </c>
      <c r="AU144">
        <f t="shared" si="521"/>
        <v>3.5991734373663173</v>
      </c>
      <c r="AV144">
        <f t="shared" si="522"/>
        <v>7.2597882749881895E-2</v>
      </c>
      <c r="AW144">
        <f t="shared" si="523"/>
        <v>1.2639723291192495</v>
      </c>
      <c r="AX144">
        <f t="shared" si="524"/>
        <v>2.3352011082470678</v>
      </c>
      <c r="AY144">
        <f t="shared" si="525"/>
        <v>4.5541023069308809E-2</v>
      </c>
      <c r="AZ144">
        <f t="shared" si="526"/>
        <v>14.268221168898911</v>
      </c>
      <c r="BA144">
        <f t="shared" si="527"/>
        <v>0.50146914313988322</v>
      </c>
      <c r="BB144">
        <f t="shared" si="528"/>
        <v>37.815509547470938</v>
      </c>
      <c r="BC144">
        <f t="shared" si="529"/>
        <v>385.4576525709885</v>
      </c>
      <c r="BD144">
        <f t="shared" si="530"/>
        <v>8.0707041505204725E-3</v>
      </c>
    </row>
    <row r="145" spans="1:108" x14ac:dyDescent="0.25">
      <c r="A145" s="1">
        <v>111</v>
      </c>
      <c r="B145" s="1" t="s">
        <v>148</v>
      </c>
      <c r="C145" s="1">
        <v>2880.4999991394579</v>
      </c>
      <c r="D145" s="1">
        <v>0</v>
      </c>
      <c r="E145">
        <f t="shared" si="503"/>
        <v>8.2679682232810201</v>
      </c>
      <c r="F145">
        <f t="shared" si="504"/>
        <v>7.4571982162839917E-2</v>
      </c>
      <c r="G145">
        <f t="shared" si="505"/>
        <v>194.52770882611998</v>
      </c>
      <c r="H145">
        <f t="shared" si="506"/>
        <v>2.1007138977756954</v>
      </c>
      <c r="I145">
        <f t="shared" si="507"/>
        <v>2.0464440924910585</v>
      </c>
      <c r="J145">
        <f t="shared" si="508"/>
        <v>25.678194046020508</v>
      </c>
      <c r="K145" s="1">
        <v>6</v>
      </c>
      <c r="L145">
        <f t="shared" si="509"/>
        <v>1.4200000166893005</v>
      </c>
      <c r="M145" s="1">
        <v>1</v>
      </c>
      <c r="N145">
        <f t="shared" si="510"/>
        <v>2.8400000333786011</v>
      </c>
      <c r="O145" s="1">
        <v>28.51300048828125</v>
      </c>
      <c r="P145" s="1">
        <v>25.678194046020508</v>
      </c>
      <c r="Q145" s="1">
        <v>30.139856338500977</v>
      </c>
      <c r="R145" s="1">
        <v>400.26971435546875</v>
      </c>
      <c r="S145" s="1">
        <v>389.366455078125</v>
      </c>
      <c r="T145" s="1">
        <v>14.821489334106445</v>
      </c>
      <c r="U145" s="1">
        <v>17.298774719238281</v>
      </c>
      <c r="V145" s="1">
        <v>27.701198577880859</v>
      </c>
      <c r="W145" s="1">
        <v>32.331214904785156</v>
      </c>
      <c r="X145" s="1">
        <v>499.99264526367187</v>
      </c>
      <c r="Y145" s="1">
        <v>1700.1820068359375</v>
      </c>
      <c r="Z145" s="1">
        <v>6.94964599609375</v>
      </c>
      <c r="AA145" s="1">
        <v>73.074104309082031</v>
      </c>
      <c r="AB145" s="1">
        <v>2.2296657562255859</v>
      </c>
      <c r="AC145" s="1">
        <v>-0.15398484468460083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511"/>
        <v>0.83332107543945289</v>
      </c>
      <c r="AL145">
        <f t="shared" si="512"/>
        <v>2.1007138977756955E-3</v>
      </c>
      <c r="AM145">
        <f t="shared" si="513"/>
        <v>298.82819404602049</v>
      </c>
      <c r="AN145">
        <f t="shared" si="514"/>
        <v>301.66300048828123</v>
      </c>
      <c r="AO145">
        <f t="shared" si="515"/>
        <v>272.02911501342533</v>
      </c>
      <c r="AP145">
        <f t="shared" si="516"/>
        <v>2.5146101881672327</v>
      </c>
      <c r="AQ145">
        <f t="shared" si="517"/>
        <v>3.3105365607439876</v>
      </c>
      <c r="AR145">
        <f t="shared" si="518"/>
        <v>45.303826739242517</v>
      </c>
      <c r="AS145">
        <f t="shared" si="519"/>
        <v>28.005052020004236</v>
      </c>
      <c r="AT145">
        <f t="shared" si="520"/>
        <v>27.095597267150879</v>
      </c>
      <c r="AU145">
        <f t="shared" si="521"/>
        <v>3.599304786702862</v>
      </c>
      <c r="AV145">
        <f t="shared" si="522"/>
        <v>7.2663990013720953E-2</v>
      </c>
      <c r="AW145">
        <f t="shared" si="523"/>
        <v>1.2640924682529293</v>
      </c>
      <c r="AX145">
        <f t="shared" si="524"/>
        <v>2.3352123184499325</v>
      </c>
      <c r="AY145">
        <f t="shared" si="525"/>
        <v>4.5582645580493769E-2</v>
      </c>
      <c r="AZ145">
        <f t="shared" si="526"/>
        <v>14.214938085766629</v>
      </c>
      <c r="BA145">
        <f t="shared" si="527"/>
        <v>0.49960058523040635</v>
      </c>
      <c r="BB145">
        <f t="shared" si="528"/>
        <v>37.819195896725958</v>
      </c>
      <c r="BC145">
        <f t="shared" si="529"/>
        <v>385.43625896184159</v>
      </c>
      <c r="BD145">
        <f t="shared" si="530"/>
        <v>8.1125712133669932E-3</v>
      </c>
    </row>
    <row r="146" spans="1:108" x14ac:dyDescent="0.25">
      <c r="A146" s="1">
        <v>112</v>
      </c>
      <c r="B146" s="1" t="s">
        <v>149</v>
      </c>
      <c r="C146" s="1">
        <v>2880.9999991282821</v>
      </c>
      <c r="D146" s="1">
        <v>0</v>
      </c>
      <c r="E146">
        <f t="shared" si="503"/>
        <v>8.2309305644512136</v>
      </c>
      <c r="F146">
        <f t="shared" si="504"/>
        <v>7.4584404566585272E-2</v>
      </c>
      <c r="G146">
        <f t="shared" si="505"/>
        <v>195.32272745318295</v>
      </c>
      <c r="H146">
        <f t="shared" si="506"/>
        <v>2.1010875090146488</v>
      </c>
      <c r="I146">
        <f t="shared" si="507"/>
        <v>2.0464854877810037</v>
      </c>
      <c r="J146">
        <f t="shared" si="508"/>
        <v>25.678508758544922</v>
      </c>
      <c r="K146" s="1">
        <v>6</v>
      </c>
      <c r="L146">
        <f t="shared" si="509"/>
        <v>1.4200000166893005</v>
      </c>
      <c r="M146" s="1">
        <v>1</v>
      </c>
      <c r="N146">
        <f t="shared" si="510"/>
        <v>2.8400000333786011</v>
      </c>
      <c r="O146" s="1">
        <v>28.513700485229492</v>
      </c>
      <c r="P146" s="1">
        <v>25.678508758544922</v>
      </c>
      <c r="Q146" s="1">
        <v>30.139978408813477</v>
      </c>
      <c r="R146" s="1">
        <v>400.19638061523437</v>
      </c>
      <c r="S146" s="1">
        <v>389.33737182617187</v>
      </c>
      <c r="T146" s="1">
        <v>14.821218490600586</v>
      </c>
      <c r="U146" s="1">
        <v>17.298965454101562</v>
      </c>
      <c r="V146" s="1">
        <v>27.69970703125</v>
      </c>
      <c r="W146" s="1">
        <v>32.330425262451172</v>
      </c>
      <c r="X146" s="1">
        <v>499.98831176757812</v>
      </c>
      <c r="Y146" s="1">
        <v>1700.1444091796875</v>
      </c>
      <c r="Z146" s="1">
        <v>6.8096151351928711</v>
      </c>
      <c r="AA146" s="1">
        <v>73.074478149414063</v>
      </c>
      <c r="AB146" s="1">
        <v>2.2296657562255859</v>
      </c>
      <c r="AC146" s="1">
        <v>-0.15398484468460083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511"/>
        <v>0.8333138529459635</v>
      </c>
      <c r="AL146">
        <f t="shared" si="512"/>
        <v>2.1010875090146488E-3</v>
      </c>
      <c r="AM146">
        <f t="shared" si="513"/>
        <v>298.8285087585449</v>
      </c>
      <c r="AN146">
        <f t="shared" si="514"/>
        <v>301.66370048522947</v>
      </c>
      <c r="AO146">
        <f t="shared" si="515"/>
        <v>272.02309938855979</v>
      </c>
      <c r="AP146">
        <f t="shared" si="516"/>
        <v>2.5143980662437411</v>
      </c>
      <c r="AQ146">
        <f t="shared" si="517"/>
        <v>3.3105983608642173</v>
      </c>
      <c r="AR146">
        <f t="shared" si="518"/>
        <v>45.304440684408263</v>
      </c>
      <c r="AS146">
        <f t="shared" si="519"/>
        <v>28.0054752303067</v>
      </c>
      <c r="AT146">
        <f t="shared" si="520"/>
        <v>27.096104621887207</v>
      </c>
      <c r="AU146">
        <f t="shared" si="521"/>
        <v>3.599411964414748</v>
      </c>
      <c r="AV146">
        <f t="shared" si="522"/>
        <v>7.2675784822333181E-2</v>
      </c>
      <c r="AW146">
        <f t="shared" si="523"/>
        <v>1.2641128730832134</v>
      </c>
      <c r="AX146">
        <f t="shared" si="524"/>
        <v>2.3352990913315343</v>
      </c>
      <c r="AY146">
        <f t="shared" si="525"/>
        <v>4.5590071867225551E-2</v>
      </c>
      <c r="AZ146">
        <f t="shared" si="526"/>
        <v>14.273106379361575</v>
      </c>
      <c r="BA146">
        <f t="shared" si="527"/>
        <v>0.50167988379083484</v>
      </c>
      <c r="BB146">
        <f t="shared" si="528"/>
        <v>37.819338081980462</v>
      </c>
      <c r="BC146">
        <f t="shared" si="529"/>
        <v>385.42478163905486</v>
      </c>
      <c r="BD146">
        <f t="shared" si="530"/>
        <v>8.0765005411043873E-3</v>
      </c>
    </row>
    <row r="147" spans="1:108" x14ac:dyDescent="0.25">
      <c r="A147" s="1">
        <v>113</v>
      </c>
      <c r="B147" s="1" t="s">
        <v>149</v>
      </c>
      <c r="C147" s="1">
        <v>2881.4999991171062</v>
      </c>
      <c r="D147" s="1">
        <v>0</v>
      </c>
      <c r="E147">
        <f t="shared" si="503"/>
        <v>8.1565111496756497</v>
      </c>
      <c r="F147">
        <f t="shared" si="504"/>
        <v>7.4573641820045611E-2</v>
      </c>
      <c r="G147">
        <f t="shared" si="505"/>
        <v>196.90657237088544</v>
      </c>
      <c r="H147">
        <f t="shared" si="506"/>
        <v>2.1002072273890939</v>
      </c>
      <c r="I147">
        <f t="shared" si="507"/>
        <v>2.0459231138301446</v>
      </c>
      <c r="J147">
        <f t="shared" si="508"/>
        <v>25.675586700439453</v>
      </c>
      <c r="K147" s="1">
        <v>6</v>
      </c>
      <c r="L147">
        <f t="shared" si="509"/>
        <v>1.4200000166893005</v>
      </c>
      <c r="M147" s="1">
        <v>1</v>
      </c>
      <c r="N147">
        <f t="shared" si="510"/>
        <v>2.8400000333786011</v>
      </c>
      <c r="O147" s="1">
        <v>28.514396667480469</v>
      </c>
      <c r="P147" s="1">
        <v>25.675586700439453</v>
      </c>
      <c r="Q147" s="1">
        <v>30.140644073486328</v>
      </c>
      <c r="R147" s="1">
        <v>400.11663818359375</v>
      </c>
      <c r="S147" s="1">
        <v>389.34707641601562</v>
      </c>
      <c r="T147" s="1">
        <v>14.822052955627441</v>
      </c>
      <c r="U147" s="1">
        <v>17.298818588256836</v>
      </c>
      <c r="V147" s="1">
        <v>27.700132369995117</v>
      </c>
      <c r="W147" s="1">
        <v>32.328823089599609</v>
      </c>
      <c r="X147" s="1">
        <v>499.9769287109375</v>
      </c>
      <c r="Y147" s="1">
        <v>1700.1571044921875</v>
      </c>
      <c r="Z147" s="1">
        <v>6.8000879287719727</v>
      </c>
      <c r="AA147" s="1">
        <v>73.074440002441406</v>
      </c>
      <c r="AB147" s="1">
        <v>2.2296657562255859</v>
      </c>
      <c r="AC147" s="1">
        <v>-0.15398484468460083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511"/>
        <v>0.83329488118489559</v>
      </c>
      <c r="AL147">
        <f t="shared" si="512"/>
        <v>2.1002072273890939E-3</v>
      </c>
      <c r="AM147">
        <f t="shared" si="513"/>
        <v>298.82558670043943</v>
      </c>
      <c r="AN147">
        <f t="shared" si="514"/>
        <v>301.66439666748045</v>
      </c>
      <c r="AO147">
        <f t="shared" si="515"/>
        <v>272.02513063851438</v>
      </c>
      <c r="AP147">
        <f t="shared" si="516"/>
        <v>2.5153868108177595</v>
      </c>
      <c r="AQ147">
        <f t="shared" si="517"/>
        <v>3.3100245948708369</v>
      </c>
      <c r="AR147">
        <f t="shared" si="518"/>
        <v>45.296612533195599</v>
      </c>
      <c r="AS147">
        <f t="shared" si="519"/>
        <v>27.997793944938763</v>
      </c>
      <c r="AT147">
        <f t="shared" si="520"/>
        <v>27.094991683959961</v>
      </c>
      <c r="AU147">
        <f t="shared" si="521"/>
        <v>3.5991768620658338</v>
      </c>
      <c r="AV147">
        <f t="shared" si="522"/>
        <v>7.2665565828820097E-2</v>
      </c>
      <c r="AW147">
        <f t="shared" si="523"/>
        <v>1.2641014810406923</v>
      </c>
      <c r="AX147">
        <f t="shared" si="524"/>
        <v>2.3350753810251414</v>
      </c>
      <c r="AY147">
        <f t="shared" si="525"/>
        <v>4.5583637749936429E-2</v>
      </c>
      <c r="AZ147">
        <f t="shared" si="526"/>
        <v>14.388837508802656</v>
      </c>
      <c r="BA147">
        <f t="shared" si="527"/>
        <v>0.50573533050108654</v>
      </c>
      <c r="BB147">
        <f t="shared" si="528"/>
        <v>37.825676105405734</v>
      </c>
      <c r="BC147">
        <f t="shared" si="529"/>
        <v>385.46986165452051</v>
      </c>
      <c r="BD147">
        <f t="shared" si="530"/>
        <v>8.0038825233574133E-3</v>
      </c>
    </row>
    <row r="148" spans="1:108" x14ac:dyDescent="0.25">
      <c r="A148" s="1">
        <v>114</v>
      </c>
      <c r="B148" s="1" t="s">
        <v>150</v>
      </c>
      <c r="C148" s="1">
        <v>2881.9999991059303</v>
      </c>
      <c r="D148" s="1">
        <v>0</v>
      </c>
      <c r="E148">
        <f t="shared" si="503"/>
        <v>8.1070201172986245</v>
      </c>
      <c r="F148">
        <f t="shared" si="504"/>
        <v>7.4597221308828954E-2</v>
      </c>
      <c r="G148">
        <f t="shared" si="505"/>
        <v>198.03926679576008</v>
      </c>
      <c r="H148">
        <f t="shared" si="506"/>
        <v>2.101270023892984</v>
      </c>
      <c r="I148">
        <f t="shared" si="507"/>
        <v>2.046330896472849</v>
      </c>
      <c r="J148">
        <f t="shared" si="508"/>
        <v>25.677974700927734</v>
      </c>
      <c r="K148" s="1">
        <v>6</v>
      </c>
      <c r="L148">
        <f t="shared" si="509"/>
        <v>1.4200000166893005</v>
      </c>
      <c r="M148" s="1">
        <v>1</v>
      </c>
      <c r="N148">
        <f t="shared" si="510"/>
        <v>2.8400000333786011</v>
      </c>
      <c r="O148" s="1">
        <v>28.514595031738281</v>
      </c>
      <c r="P148" s="1">
        <v>25.677974700927734</v>
      </c>
      <c r="Q148" s="1">
        <v>30.139673233032227</v>
      </c>
      <c r="R148" s="1">
        <v>400.07894897460937</v>
      </c>
      <c r="S148" s="1">
        <v>389.36831665039063</v>
      </c>
      <c r="T148" s="1">
        <v>14.821571350097656</v>
      </c>
      <c r="U148" s="1">
        <v>17.299568176269531</v>
      </c>
      <c r="V148" s="1">
        <v>27.699050903320312</v>
      </c>
      <c r="W148" s="1">
        <v>32.33001708984375</v>
      </c>
      <c r="X148" s="1">
        <v>499.98101806640625</v>
      </c>
      <c r="Y148" s="1">
        <v>1700.20751953125</v>
      </c>
      <c r="Z148" s="1">
        <v>6.7788839340209961</v>
      </c>
      <c r="AA148" s="1">
        <v>73.074806213378906</v>
      </c>
      <c r="AB148" s="1">
        <v>2.2296657562255859</v>
      </c>
      <c r="AC148" s="1">
        <v>-0.15398484468460083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511"/>
        <v>0.83330169677734367</v>
      </c>
      <c r="AL148">
        <f t="shared" si="512"/>
        <v>2.1012700238929841E-3</v>
      </c>
      <c r="AM148">
        <f t="shared" si="513"/>
        <v>298.82797470092771</v>
      </c>
      <c r="AN148">
        <f t="shared" si="514"/>
        <v>301.66459503173826</v>
      </c>
      <c r="AO148">
        <f t="shared" si="515"/>
        <v>272.03319704458409</v>
      </c>
      <c r="AP148">
        <f t="shared" si="516"/>
        <v>2.5146220887186748</v>
      </c>
      <c r="AQ148">
        <f t="shared" si="517"/>
        <v>3.3104934885288819</v>
      </c>
      <c r="AR148">
        <f t="shared" si="518"/>
        <v>45.302802156768223</v>
      </c>
      <c r="AS148">
        <f t="shared" si="519"/>
        <v>28.003233980498692</v>
      </c>
      <c r="AT148">
        <f t="shared" si="520"/>
        <v>27.096284866333008</v>
      </c>
      <c r="AU148">
        <f t="shared" si="521"/>
        <v>3.5994500413777608</v>
      </c>
      <c r="AV148">
        <f t="shared" si="522"/>
        <v>7.268795394159705E-2</v>
      </c>
      <c r="AW148">
        <f t="shared" si="523"/>
        <v>1.2641625920560327</v>
      </c>
      <c r="AX148">
        <f t="shared" si="524"/>
        <v>2.3352874493217284</v>
      </c>
      <c r="AY148">
        <f t="shared" si="525"/>
        <v>4.5597733838006048E-2</v>
      </c>
      <c r="AZ148">
        <f t="shared" si="526"/>
        <v>14.471681043739812</v>
      </c>
      <c r="BA148">
        <f t="shared" si="527"/>
        <v>0.50861679886906996</v>
      </c>
      <c r="BB148">
        <f t="shared" si="528"/>
        <v>37.822372211072178</v>
      </c>
      <c r="BC148">
        <f t="shared" si="529"/>
        <v>385.51462755541797</v>
      </c>
      <c r="BD148">
        <f t="shared" si="530"/>
        <v>7.953699042328578E-3</v>
      </c>
    </row>
    <row r="149" spans="1:108" x14ac:dyDescent="0.25">
      <c r="A149" s="1">
        <v>115</v>
      </c>
      <c r="B149" s="1" t="s">
        <v>150</v>
      </c>
      <c r="C149" s="1">
        <v>2882.4999990947545</v>
      </c>
      <c r="D149" s="1">
        <v>0</v>
      </c>
      <c r="E149">
        <f t="shared" si="503"/>
        <v>8.0807322289811463</v>
      </c>
      <c r="F149">
        <f t="shared" si="504"/>
        <v>7.4509693038304417E-2</v>
      </c>
      <c r="G149">
        <f t="shared" si="505"/>
        <v>198.42747885451215</v>
      </c>
      <c r="H149">
        <f t="shared" si="506"/>
        <v>2.0996667020002349</v>
      </c>
      <c r="I149">
        <f t="shared" si="507"/>
        <v>2.0470927719483267</v>
      </c>
      <c r="J149">
        <f t="shared" si="508"/>
        <v>25.681753158569336</v>
      </c>
      <c r="K149" s="1">
        <v>6</v>
      </c>
      <c r="L149">
        <f t="shared" si="509"/>
        <v>1.4200000166893005</v>
      </c>
      <c r="M149" s="1">
        <v>1</v>
      </c>
      <c r="N149">
        <f t="shared" si="510"/>
        <v>2.8400000333786011</v>
      </c>
      <c r="O149" s="1">
        <v>28.515871047973633</v>
      </c>
      <c r="P149" s="1">
        <v>25.681753158569336</v>
      </c>
      <c r="Q149" s="1">
        <v>30.139820098876953</v>
      </c>
      <c r="R149" s="1">
        <v>400.07699584960937</v>
      </c>
      <c r="S149" s="1">
        <v>389.39846801757812</v>
      </c>
      <c r="T149" s="1">
        <v>14.823219299316406</v>
      </c>
      <c r="U149" s="1">
        <v>17.299352645874023</v>
      </c>
      <c r="V149" s="1">
        <v>27.699991226196289</v>
      </c>
      <c r="W149" s="1">
        <v>32.327114105224609</v>
      </c>
      <c r="X149" s="1">
        <v>499.97561645507812</v>
      </c>
      <c r="Y149" s="1">
        <v>1700.2799072265625</v>
      </c>
      <c r="Z149" s="1">
        <v>6.828740119934082</v>
      </c>
      <c r="AA149" s="1">
        <v>73.074569702148438</v>
      </c>
      <c r="AB149" s="1">
        <v>2.2296657562255859</v>
      </c>
      <c r="AC149" s="1">
        <v>-0.15398484468460083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511"/>
        <v>0.83329269409179674</v>
      </c>
      <c r="AL149">
        <f t="shared" si="512"/>
        <v>2.0996667020002349E-3</v>
      </c>
      <c r="AM149">
        <f t="shared" si="513"/>
        <v>298.83175315856931</v>
      </c>
      <c r="AN149">
        <f t="shared" si="514"/>
        <v>301.66587104797361</v>
      </c>
      <c r="AO149">
        <f t="shared" si="515"/>
        <v>272.04477907557521</v>
      </c>
      <c r="AP149">
        <f t="shared" si="516"/>
        <v>2.515247473513067</v>
      </c>
      <c r="AQ149">
        <f t="shared" si="517"/>
        <v>3.3112355226712937</v>
      </c>
      <c r="AR149">
        <f t="shared" si="518"/>
        <v>45.313103261064313</v>
      </c>
      <c r="AS149">
        <f t="shared" si="519"/>
        <v>28.01375061519029</v>
      </c>
      <c r="AT149">
        <f t="shared" si="520"/>
        <v>27.098812103271484</v>
      </c>
      <c r="AU149">
        <f t="shared" si="521"/>
        <v>3.5999839617485572</v>
      </c>
      <c r="AV149">
        <f t="shared" si="522"/>
        <v>7.2604846296383405E-2</v>
      </c>
      <c r="AW149">
        <f t="shared" si="523"/>
        <v>1.2641427507229672</v>
      </c>
      <c r="AX149">
        <f t="shared" si="524"/>
        <v>2.3358412110255902</v>
      </c>
      <c r="AY149">
        <f t="shared" si="525"/>
        <v>4.5545407450153501E-2</v>
      </c>
      <c r="AZ149">
        <f t="shared" si="526"/>
        <v>14.500002634375633</v>
      </c>
      <c r="BA149">
        <f t="shared" si="527"/>
        <v>0.50957436957752689</v>
      </c>
      <c r="BB149">
        <f t="shared" si="528"/>
        <v>37.810970283206622</v>
      </c>
      <c r="BC149">
        <f t="shared" si="529"/>
        <v>385.5572749257081</v>
      </c>
      <c r="BD149">
        <f t="shared" si="530"/>
        <v>7.924641708172404E-3</v>
      </c>
    </row>
    <row r="150" spans="1:108" x14ac:dyDescent="0.25">
      <c r="A150" s="1">
        <v>116</v>
      </c>
      <c r="B150" s="1" t="s">
        <v>151</v>
      </c>
      <c r="C150" s="1">
        <v>2882.9999990835786</v>
      </c>
      <c r="D150" s="1">
        <v>0</v>
      </c>
      <c r="E150">
        <f t="shared" si="503"/>
        <v>8.1164897069323914</v>
      </c>
      <c r="F150">
        <f t="shared" si="504"/>
        <v>7.4422824997053119E-2</v>
      </c>
      <c r="G150">
        <f t="shared" si="505"/>
        <v>197.46891412303535</v>
      </c>
      <c r="H150">
        <f t="shared" si="506"/>
        <v>2.0980119001602473</v>
      </c>
      <c r="I150">
        <f t="shared" si="507"/>
        <v>2.0477918988497592</v>
      </c>
      <c r="J150">
        <f t="shared" si="508"/>
        <v>25.685064315795898</v>
      </c>
      <c r="K150" s="1">
        <v>6</v>
      </c>
      <c r="L150">
        <f t="shared" si="509"/>
        <v>1.4200000166893005</v>
      </c>
      <c r="M150" s="1">
        <v>1</v>
      </c>
      <c r="N150">
        <f t="shared" si="510"/>
        <v>2.8400000333786011</v>
      </c>
      <c r="O150" s="1">
        <v>28.517255783081055</v>
      </c>
      <c r="P150" s="1">
        <v>25.685064315795898</v>
      </c>
      <c r="Q150" s="1">
        <v>30.140163421630859</v>
      </c>
      <c r="R150" s="1">
        <v>400.13198852539062</v>
      </c>
      <c r="S150" s="1">
        <v>389.41140747070312</v>
      </c>
      <c r="T150" s="1">
        <v>14.824572563171387</v>
      </c>
      <c r="U150" s="1">
        <v>17.298728942871094</v>
      </c>
      <c r="V150" s="1">
        <v>27.700220108032227</v>
      </c>
      <c r="W150" s="1">
        <v>32.323265075683594</v>
      </c>
      <c r="X150" s="1">
        <v>499.9810791015625</v>
      </c>
      <c r="Y150" s="1">
        <v>1700.2498779296875</v>
      </c>
      <c r="Z150" s="1">
        <v>6.7778873443603516</v>
      </c>
      <c r="AA150" s="1">
        <v>73.074386596679688</v>
      </c>
      <c r="AB150" s="1">
        <v>2.2296657562255859</v>
      </c>
      <c r="AC150" s="1">
        <v>-0.15398484468460083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511"/>
        <v>0.833301798502604</v>
      </c>
      <c r="AL150">
        <f t="shared" si="512"/>
        <v>2.0980119001602474E-3</v>
      </c>
      <c r="AM150">
        <f t="shared" si="513"/>
        <v>298.83506431579588</v>
      </c>
      <c r="AN150">
        <f t="shared" si="514"/>
        <v>301.66725578308103</v>
      </c>
      <c r="AO150">
        <f t="shared" si="515"/>
        <v>272.0399743881826</v>
      </c>
      <c r="AP150">
        <f t="shared" si="516"/>
        <v>2.5157861862256441</v>
      </c>
      <c r="AQ150">
        <f t="shared" si="517"/>
        <v>3.3118859052522933</v>
      </c>
      <c r="AR150">
        <f t="shared" si="518"/>
        <v>45.322117085041356</v>
      </c>
      <c r="AS150">
        <f t="shared" si="519"/>
        <v>28.023388142170262</v>
      </c>
      <c r="AT150">
        <f t="shared" si="520"/>
        <v>27.101160049438477</v>
      </c>
      <c r="AU150">
        <f t="shared" si="521"/>
        <v>3.600480065941539</v>
      </c>
      <c r="AV150">
        <f t="shared" si="522"/>
        <v>7.2522360599917207E-2</v>
      </c>
      <c r="AW150">
        <f t="shared" si="523"/>
        <v>1.2640940064025343</v>
      </c>
      <c r="AX150">
        <f t="shared" si="524"/>
        <v>2.3363860595390049</v>
      </c>
      <c r="AY150">
        <f t="shared" si="525"/>
        <v>4.5493473091716828E-2</v>
      </c>
      <c r="AZ150">
        <f t="shared" si="526"/>
        <v>14.429919771453227</v>
      </c>
      <c r="BA150">
        <f t="shared" si="527"/>
        <v>0.50709586400057294</v>
      </c>
      <c r="BB150">
        <f t="shared" si="528"/>
        <v>37.79982486131852</v>
      </c>
      <c r="BC150">
        <f t="shared" si="529"/>
        <v>385.55321698634475</v>
      </c>
      <c r="BD150">
        <f t="shared" si="530"/>
        <v>7.957445973576326E-3</v>
      </c>
    </row>
    <row r="151" spans="1:108" x14ac:dyDescent="0.25">
      <c r="A151" s="1">
        <v>117</v>
      </c>
      <c r="B151" s="1" t="s">
        <v>151</v>
      </c>
      <c r="C151" s="1">
        <v>2883.4999990724027</v>
      </c>
      <c r="D151" s="1">
        <v>0</v>
      </c>
      <c r="E151">
        <f t="shared" si="503"/>
        <v>8.1384870929143318</v>
      </c>
      <c r="F151">
        <f t="shared" si="504"/>
        <v>7.443509362365E-2</v>
      </c>
      <c r="G151">
        <f t="shared" si="505"/>
        <v>197.02394770734981</v>
      </c>
      <c r="H151">
        <f t="shared" si="506"/>
        <v>2.0978783096986433</v>
      </c>
      <c r="I151">
        <f t="shared" si="507"/>
        <v>2.0473358626640938</v>
      </c>
      <c r="J151">
        <f t="shared" si="508"/>
        <v>25.682439804077148</v>
      </c>
      <c r="K151" s="1">
        <v>6</v>
      </c>
      <c r="L151">
        <f t="shared" si="509"/>
        <v>1.4200000166893005</v>
      </c>
      <c r="M151" s="1">
        <v>1</v>
      </c>
      <c r="N151">
        <f t="shared" si="510"/>
        <v>2.8400000333786011</v>
      </c>
      <c r="O151" s="1">
        <v>28.517465591430664</v>
      </c>
      <c r="P151" s="1">
        <v>25.682439804077148</v>
      </c>
      <c r="Q151" s="1">
        <v>30.139717102050781</v>
      </c>
      <c r="R151" s="1">
        <v>400.15554809570312</v>
      </c>
      <c r="S151" s="1">
        <v>389.40774536132812</v>
      </c>
      <c r="T151" s="1">
        <v>14.823749542236328</v>
      </c>
      <c r="U151" s="1">
        <v>17.297956466674805</v>
      </c>
      <c r="V151" s="1">
        <v>27.698280334472656</v>
      </c>
      <c r="W151" s="1">
        <v>32.321353912353516</v>
      </c>
      <c r="X151" s="1">
        <v>499.93942260742188</v>
      </c>
      <c r="Y151" s="1">
        <v>1700.257568359375</v>
      </c>
      <c r="Z151" s="1">
        <v>6.7449793815612793</v>
      </c>
      <c r="AA151" s="1">
        <v>73.074211120605469</v>
      </c>
      <c r="AB151" s="1">
        <v>2.2296657562255859</v>
      </c>
      <c r="AC151" s="1">
        <v>-0.15398484468460083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511"/>
        <v>0.83323237101236969</v>
      </c>
      <c r="AL151">
        <f t="shared" si="512"/>
        <v>2.0978783096986431E-3</v>
      </c>
      <c r="AM151">
        <f t="shared" si="513"/>
        <v>298.83243980407713</v>
      </c>
      <c r="AN151">
        <f t="shared" si="514"/>
        <v>301.66746559143064</v>
      </c>
      <c r="AO151">
        <f t="shared" si="515"/>
        <v>272.0412048569051</v>
      </c>
      <c r="AP151">
        <f t="shared" si="516"/>
        <v>2.5162661045356987</v>
      </c>
      <c r="AQ151">
        <f t="shared" si="517"/>
        <v>3.3113703854649312</v>
      </c>
      <c r="AR151">
        <f t="shared" si="518"/>
        <v>45.315171175774637</v>
      </c>
      <c r="AS151">
        <f t="shared" si="519"/>
        <v>28.017214709099832</v>
      </c>
      <c r="AT151">
        <f t="shared" si="520"/>
        <v>27.099952697753906</v>
      </c>
      <c r="AU151">
        <f t="shared" si="521"/>
        <v>3.6002249537330084</v>
      </c>
      <c r="AV151">
        <f t="shared" si="522"/>
        <v>7.2534010593381798E-2</v>
      </c>
      <c r="AW151">
        <f t="shared" si="523"/>
        <v>1.2640345228008374</v>
      </c>
      <c r="AX151">
        <f t="shared" si="524"/>
        <v>2.336190430932171</v>
      </c>
      <c r="AY151">
        <f t="shared" si="525"/>
        <v>4.5500808093844325E-2</v>
      </c>
      <c r="AZ151">
        <f t="shared" si="526"/>
        <v>14.397369550582013</v>
      </c>
      <c r="BA151">
        <f t="shared" si="527"/>
        <v>0.5059579580897472</v>
      </c>
      <c r="BB151">
        <f t="shared" si="528"/>
        <v>37.804504956039565</v>
      </c>
      <c r="BC151">
        <f t="shared" si="529"/>
        <v>385.53909837319281</v>
      </c>
      <c r="BD151">
        <f t="shared" si="530"/>
        <v>7.9802924511932424E-3</v>
      </c>
    </row>
    <row r="152" spans="1:108" x14ac:dyDescent="0.25">
      <c r="A152" s="1">
        <v>118</v>
      </c>
      <c r="B152" s="1" t="s">
        <v>152</v>
      </c>
      <c r="C152" s="1">
        <v>2883.9999990612268</v>
      </c>
      <c r="D152" s="1">
        <v>0</v>
      </c>
      <c r="E152">
        <f t="shared" si="503"/>
        <v>8.1681102944181863</v>
      </c>
      <c r="F152">
        <f t="shared" si="504"/>
        <v>7.4513039323532398E-2</v>
      </c>
      <c r="G152">
        <f t="shared" si="505"/>
        <v>196.57121192627628</v>
      </c>
      <c r="H152">
        <f t="shared" si="506"/>
        <v>2.0985471957118249</v>
      </c>
      <c r="I152">
        <f t="shared" si="507"/>
        <v>2.0459262857362659</v>
      </c>
      <c r="J152">
        <f t="shared" si="508"/>
        <v>25.675563812255859</v>
      </c>
      <c r="K152" s="1">
        <v>6</v>
      </c>
      <c r="L152">
        <f t="shared" si="509"/>
        <v>1.4200000166893005</v>
      </c>
      <c r="M152" s="1">
        <v>1</v>
      </c>
      <c r="N152">
        <f t="shared" si="510"/>
        <v>2.8400000333786011</v>
      </c>
      <c r="O152" s="1">
        <v>28.518136978149414</v>
      </c>
      <c r="P152" s="1">
        <v>25.675563812255859</v>
      </c>
      <c r="Q152" s="1">
        <v>30.139667510986328</v>
      </c>
      <c r="R152" s="1">
        <v>400.18624877929687</v>
      </c>
      <c r="S152" s="1">
        <v>389.40231323242187</v>
      </c>
      <c r="T152" s="1">
        <v>14.823655128479004</v>
      </c>
      <c r="U152" s="1">
        <v>17.298713684082031</v>
      </c>
      <c r="V152" s="1">
        <v>27.697109222412109</v>
      </c>
      <c r="W152" s="1">
        <v>32.321605682373047</v>
      </c>
      <c r="X152" s="1">
        <v>499.92636108398437</v>
      </c>
      <c r="Y152" s="1">
        <v>1700.2535400390625</v>
      </c>
      <c r="Z152" s="1">
        <v>6.741753101348877</v>
      </c>
      <c r="AA152" s="1">
        <v>73.074440002441406</v>
      </c>
      <c r="AB152" s="1">
        <v>2.2296657562255859</v>
      </c>
      <c r="AC152" s="1">
        <v>-0.15398484468460083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511"/>
        <v>0.83321060180664053</v>
      </c>
      <c r="AL152">
        <f t="shared" si="512"/>
        <v>2.0985471957118249E-3</v>
      </c>
      <c r="AM152">
        <f t="shared" si="513"/>
        <v>298.82556381225584</v>
      </c>
      <c r="AN152">
        <f t="shared" si="514"/>
        <v>301.66813697814939</v>
      </c>
      <c r="AO152">
        <f t="shared" si="515"/>
        <v>272.0405603256695</v>
      </c>
      <c r="AP152">
        <f t="shared" si="516"/>
        <v>2.5169628451726469</v>
      </c>
      <c r="AQ152">
        <f t="shared" si="517"/>
        <v>3.3100201009631305</v>
      </c>
      <c r="AR152">
        <f t="shared" si="518"/>
        <v>45.296551035526832</v>
      </c>
      <c r="AS152">
        <f t="shared" si="519"/>
        <v>27.997837351444801</v>
      </c>
      <c r="AT152">
        <f t="shared" si="520"/>
        <v>27.096850395202637</v>
      </c>
      <c r="AU152">
        <f t="shared" si="521"/>
        <v>3.5995695126497416</v>
      </c>
      <c r="AV152">
        <f t="shared" si="522"/>
        <v>7.2608023668865027E-2</v>
      </c>
      <c r="AW152">
        <f t="shared" si="523"/>
        <v>1.2640938152268646</v>
      </c>
      <c r="AX152">
        <f t="shared" si="524"/>
        <v>2.335475697422877</v>
      </c>
      <c r="AY152">
        <f t="shared" si="525"/>
        <v>4.5547407985113503E-2</v>
      </c>
      <c r="AZ152">
        <f t="shared" si="526"/>
        <v>14.364331232113871</v>
      </c>
      <c r="BA152">
        <f t="shared" si="527"/>
        <v>0.50480237339768741</v>
      </c>
      <c r="BB152">
        <f t="shared" si="528"/>
        <v>37.824207824806287</v>
      </c>
      <c r="BC152">
        <f t="shared" si="529"/>
        <v>385.51958479303295</v>
      </c>
      <c r="BD152">
        <f t="shared" si="530"/>
        <v>8.0139197462010883E-3</v>
      </c>
    </row>
    <row r="153" spans="1:108" x14ac:dyDescent="0.25">
      <c r="A153" s="1">
        <v>119</v>
      </c>
      <c r="B153" s="1" t="s">
        <v>152</v>
      </c>
      <c r="C153" s="1">
        <v>2884.499999050051</v>
      </c>
      <c r="D153" s="1">
        <v>0</v>
      </c>
      <c r="E153">
        <f t="shared" si="503"/>
        <v>8.1072649073804026</v>
      </c>
      <c r="F153">
        <f t="shared" si="504"/>
        <v>7.4396641693014076E-2</v>
      </c>
      <c r="G153">
        <f t="shared" si="505"/>
        <v>197.64981536789051</v>
      </c>
      <c r="H153">
        <f t="shared" si="506"/>
        <v>2.0950412826611502</v>
      </c>
      <c r="I153">
        <f t="shared" si="507"/>
        <v>2.0456357775227172</v>
      </c>
      <c r="J153">
        <f t="shared" si="508"/>
        <v>25.673013687133789</v>
      </c>
      <c r="K153" s="1">
        <v>6</v>
      </c>
      <c r="L153">
        <f t="shared" si="509"/>
        <v>1.4200000166893005</v>
      </c>
      <c r="M153" s="1">
        <v>1</v>
      </c>
      <c r="N153">
        <f t="shared" si="510"/>
        <v>2.8400000333786011</v>
      </c>
      <c r="O153" s="1">
        <v>28.519069671630859</v>
      </c>
      <c r="P153" s="1">
        <v>25.673013687133789</v>
      </c>
      <c r="Q153" s="1">
        <v>30.139944076538086</v>
      </c>
      <c r="R153" s="1">
        <v>400.15103149414062</v>
      </c>
      <c r="S153" s="1">
        <v>389.44122314453125</v>
      </c>
      <c r="T153" s="1">
        <v>14.82477855682373</v>
      </c>
      <c r="U153" s="1">
        <v>17.295810699462891</v>
      </c>
      <c r="V153" s="1">
        <v>27.69775390625</v>
      </c>
      <c r="W153" s="1">
        <v>32.314483642578125</v>
      </c>
      <c r="X153" s="1">
        <v>499.9058837890625</v>
      </c>
      <c r="Y153" s="1">
        <v>1700.2872314453125</v>
      </c>
      <c r="Z153" s="1">
        <v>6.7056808471679687</v>
      </c>
      <c r="AA153" s="1">
        <v>73.074554443359375</v>
      </c>
      <c r="AB153" s="1">
        <v>2.2296657562255859</v>
      </c>
      <c r="AC153" s="1">
        <v>-0.15398484468460083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511"/>
        <v>0.83317647298177067</v>
      </c>
      <c r="AL153">
        <f t="shared" si="512"/>
        <v>2.0950412826611503E-3</v>
      </c>
      <c r="AM153">
        <f t="shared" si="513"/>
        <v>298.82301368713377</v>
      </c>
      <c r="AN153">
        <f t="shared" si="514"/>
        <v>301.66906967163084</v>
      </c>
      <c r="AO153">
        <f t="shared" si="515"/>
        <v>272.04595095054901</v>
      </c>
      <c r="AP153">
        <f t="shared" si="516"/>
        <v>2.519343096880692</v>
      </c>
      <c r="AQ153">
        <f t="shared" si="517"/>
        <v>3.3095194381226558</v>
      </c>
      <c r="AR153">
        <f t="shared" si="518"/>
        <v>45.289628699520684</v>
      </c>
      <c r="AS153">
        <f t="shared" si="519"/>
        <v>27.993818000057793</v>
      </c>
      <c r="AT153">
        <f t="shared" si="520"/>
        <v>27.096041679382324</v>
      </c>
      <c r="AU153">
        <f t="shared" si="521"/>
        <v>3.5993986677803336</v>
      </c>
      <c r="AV153">
        <f t="shared" si="522"/>
        <v>7.2497497234560185E-2</v>
      </c>
      <c r="AW153">
        <f t="shared" si="523"/>
        <v>1.2638836605999386</v>
      </c>
      <c r="AX153">
        <f t="shared" si="524"/>
        <v>2.335515007180395</v>
      </c>
      <c r="AY153">
        <f t="shared" si="525"/>
        <v>4.547781879113303E-2</v>
      </c>
      <c r="AZ153">
        <f t="shared" si="526"/>
        <v>14.443172193820843</v>
      </c>
      <c r="BA153">
        <f t="shared" si="527"/>
        <v>0.50752155555586309</v>
      </c>
      <c r="BB153">
        <f t="shared" si="528"/>
        <v>37.821463866896067</v>
      </c>
      <c r="BC153">
        <f t="shared" si="529"/>
        <v>385.58741768807738</v>
      </c>
      <c r="BD153">
        <f t="shared" si="530"/>
        <v>7.9522466939492033E-3</v>
      </c>
    </row>
    <row r="154" spans="1:108" x14ac:dyDescent="0.25">
      <c r="A154" s="1">
        <v>120</v>
      </c>
      <c r="B154" s="1" t="s">
        <v>153</v>
      </c>
      <c r="C154" s="1">
        <v>2884.9999990388751</v>
      </c>
      <c r="D154" s="1">
        <v>0</v>
      </c>
      <c r="E154">
        <f t="shared" si="503"/>
        <v>8.1248475659336812</v>
      </c>
      <c r="F154">
        <f t="shared" si="504"/>
        <v>7.4323285921862312E-2</v>
      </c>
      <c r="G154">
        <f t="shared" si="505"/>
        <v>197.10544366076908</v>
      </c>
      <c r="H154">
        <f t="shared" si="506"/>
        <v>2.0929939468365411</v>
      </c>
      <c r="I154">
        <f t="shared" si="507"/>
        <v>2.0456018062988841</v>
      </c>
      <c r="J154">
        <f t="shared" si="508"/>
        <v>25.672269821166992</v>
      </c>
      <c r="K154" s="1">
        <v>6</v>
      </c>
      <c r="L154">
        <f t="shared" si="509"/>
        <v>1.4200000166893005</v>
      </c>
      <c r="M154" s="1">
        <v>1</v>
      </c>
      <c r="N154">
        <f t="shared" si="510"/>
        <v>2.8400000333786011</v>
      </c>
      <c r="O154" s="1">
        <v>28.519731521606445</v>
      </c>
      <c r="P154" s="1">
        <v>25.672269821166992</v>
      </c>
      <c r="Q154" s="1">
        <v>30.139440536499023</v>
      </c>
      <c r="R154" s="1">
        <v>400.17300415039062</v>
      </c>
      <c r="S154" s="1">
        <v>389.44326782226562</v>
      </c>
      <c r="T154" s="1">
        <v>14.825741767883301</v>
      </c>
      <c r="U154" s="1">
        <v>17.2943115234375</v>
      </c>
      <c r="V154" s="1">
        <v>27.698431015014648</v>
      </c>
      <c r="W154" s="1">
        <v>32.310375213623047</v>
      </c>
      <c r="X154" s="1">
        <v>499.91629028320312</v>
      </c>
      <c r="Y154" s="1">
        <v>1700.2265625</v>
      </c>
      <c r="Z154" s="1">
        <v>6.9410204887390137</v>
      </c>
      <c r="AA154" s="1">
        <v>73.074409484863281</v>
      </c>
      <c r="AB154" s="1">
        <v>2.2296657562255859</v>
      </c>
      <c r="AC154" s="1">
        <v>-0.15398484468460083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511"/>
        <v>0.83319381713867169</v>
      </c>
      <c r="AL154">
        <f t="shared" si="512"/>
        <v>2.0929939468365411E-3</v>
      </c>
      <c r="AM154">
        <f t="shared" si="513"/>
        <v>298.82226982116697</v>
      </c>
      <c r="AN154">
        <f t="shared" si="514"/>
        <v>301.66973152160642</v>
      </c>
      <c r="AO154">
        <f t="shared" si="515"/>
        <v>272.03624391951598</v>
      </c>
      <c r="AP154">
        <f t="shared" si="516"/>
        <v>2.5204933402484206</v>
      </c>
      <c r="AQ154">
        <f t="shared" si="517"/>
        <v>3.309373408321346</v>
      </c>
      <c r="AR154">
        <f t="shared" si="518"/>
        <v>45.287720169765493</v>
      </c>
      <c r="AS154">
        <f t="shared" si="519"/>
        <v>27.993408646327993</v>
      </c>
      <c r="AT154">
        <f t="shared" si="520"/>
        <v>27.096000671386719</v>
      </c>
      <c r="AU154">
        <f t="shared" si="521"/>
        <v>3.599390004844615</v>
      </c>
      <c r="AV154">
        <f t="shared" si="522"/>
        <v>7.2427837056034741E-2</v>
      </c>
      <c r="AW154">
        <f t="shared" si="523"/>
        <v>1.2637716020224616</v>
      </c>
      <c r="AX154">
        <f t="shared" si="524"/>
        <v>2.3356184028221536</v>
      </c>
      <c r="AY154">
        <f t="shared" si="525"/>
        <v>4.5433960040671122E-2</v>
      </c>
      <c r="AZ154">
        <f t="shared" si="526"/>
        <v>14.40336390176269</v>
      </c>
      <c r="BA154">
        <f t="shared" si="527"/>
        <v>0.50612107063235767</v>
      </c>
      <c r="BB154">
        <f t="shared" si="528"/>
        <v>37.81829704034142</v>
      </c>
      <c r="BC154">
        <f t="shared" si="529"/>
        <v>385.58110441202024</v>
      </c>
      <c r="BD154">
        <f t="shared" si="530"/>
        <v>7.9689563399257708E-3</v>
      </c>
      <c r="BE154">
        <f>AVERAGE(E140:E154)</f>
        <v>8.1948936588558947</v>
      </c>
      <c r="BF154">
        <f t="shared" ref="BF154" si="531">AVERAGE(F140:F154)</f>
        <v>7.4505390125589932E-2</v>
      </c>
      <c r="BG154">
        <f t="shared" ref="BG154" si="532">AVERAGE(G140:G154)</f>
        <v>195.94609601748164</v>
      </c>
      <c r="BH154">
        <f t="shared" ref="BH154" si="533">AVERAGE(H140:H154)</f>
        <v>2.0990403237596849</v>
      </c>
      <c r="BI154">
        <f t="shared" ref="BI154" si="534">AVERAGE(I140:I154)</f>
        <v>2.0466019151295196</v>
      </c>
      <c r="BJ154">
        <f t="shared" ref="BJ154" si="535">AVERAGE(J140:J154)</f>
        <v>25.678646087646484</v>
      </c>
      <c r="BK154">
        <f t="shared" ref="BK154" si="536">AVERAGE(K140:K154)</f>
        <v>6</v>
      </c>
      <c r="BL154">
        <f t="shared" ref="BL154" si="537">AVERAGE(L140:L154)</f>
        <v>1.4200000166893005</v>
      </c>
      <c r="BM154">
        <f t="shared" ref="BM154" si="538">AVERAGE(M140:M154)</f>
        <v>1</v>
      </c>
      <c r="BN154">
        <f t="shared" ref="BN154" si="539">AVERAGE(N140:N154)</f>
        <v>2.8400000333786011</v>
      </c>
      <c r="BO154">
        <f t="shared" ref="BO154" si="540">AVERAGE(O140:O154)</f>
        <v>28.514619064331054</v>
      </c>
      <c r="BP154">
        <f t="shared" ref="BP154" si="541">AVERAGE(P140:P154)</f>
        <v>25.678646087646484</v>
      </c>
      <c r="BQ154">
        <f t="shared" ref="BQ154" si="542">AVERAGE(Q140:Q154)</f>
        <v>30.139815139770509</v>
      </c>
      <c r="BR154">
        <f t="shared" ref="BR154" si="543">AVERAGE(R140:R154)</f>
        <v>400.18772583007814</v>
      </c>
      <c r="BS154">
        <f t="shared" ref="BS154" si="544">AVERAGE(S140:S154)</f>
        <v>389.37208455403646</v>
      </c>
      <c r="BT154">
        <f t="shared" ref="BT154" si="545">AVERAGE(T140:T154)</f>
        <v>14.822261555989583</v>
      </c>
      <c r="BU154">
        <f t="shared" ref="BU154" si="546">AVERAGE(U140:U154)</f>
        <v>17.29776814778646</v>
      </c>
      <c r="BV154">
        <f t="shared" ref="BV154" si="547">AVERAGE(V140:V154)</f>
        <v>27.700137074788412</v>
      </c>
      <c r="BW154">
        <f t="shared" ref="BW154" si="548">AVERAGE(W140:W154)</f>
        <v>32.326413218180342</v>
      </c>
      <c r="BX154">
        <f t="shared" ref="BX154" si="549">AVERAGE(X140:X154)</f>
        <v>499.95379842122395</v>
      </c>
      <c r="BY154">
        <f t="shared" ref="BY154" si="550">AVERAGE(Y140:Y154)</f>
        <v>1700.2248942057292</v>
      </c>
      <c r="BZ154">
        <f t="shared" ref="BZ154" si="551">AVERAGE(Z140:Z154)</f>
        <v>6.8454306920369463</v>
      </c>
      <c r="CA154">
        <f t="shared" ref="CA154" si="552">AVERAGE(AA140:AA154)</f>
        <v>73.074367777506509</v>
      </c>
      <c r="CB154">
        <f t="shared" ref="CB154" si="553">AVERAGE(AB140:AB154)</f>
        <v>2.2296657562255859</v>
      </c>
      <c r="CC154">
        <f t="shared" ref="CC154" si="554">AVERAGE(AC140:AC154)</f>
        <v>-0.15398484468460083</v>
      </c>
      <c r="CD154">
        <f t="shared" ref="CD154" si="555">AVERAGE(AD140:AD154)</f>
        <v>1</v>
      </c>
      <c r="CE154">
        <f t="shared" ref="CE154" si="556">AVERAGE(AE140:AE154)</f>
        <v>-0.21956524252891541</v>
      </c>
      <c r="CF154">
        <f t="shared" ref="CF154" si="557">AVERAGE(AF140:AF154)</f>
        <v>2.737391471862793</v>
      </c>
      <c r="CG154">
        <f t="shared" ref="CG154" si="558">AVERAGE(AG140:AG154)</f>
        <v>1</v>
      </c>
      <c r="CH154">
        <f t="shared" ref="CH154" si="559">AVERAGE(AH140:AH154)</f>
        <v>0</v>
      </c>
      <c r="CI154">
        <f t="shared" ref="CI154" si="560">AVERAGE(AI140:AI154)</f>
        <v>0.15999999642372131</v>
      </c>
      <c r="CJ154">
        <f t="shared" ref="CJ154" si="561">AVERAGE(AJ140:AJ154)</f>
        <v>111115</v>
      </c>
      <c r="CK154">
        <f t="shared" ref="CK154" si="562">AVERAGE(AK140:AK154)</f>
        <v>0.83325633070203975</v>
      </c>
      <c r="CL154">
        <f t="shared" ref="CL154" si="563">AVERAGE(AL140:AL154)</f>
        <v>2.0990403237596848E-3</v>
      </c>
      <c r="CM154">
        <f t="shared" ref="CM154" si="564">AVERAGE(AM140:AM154)</f>
        <v>298.82864608764646</v>
      </c>
      <c r="CN154">
        <f t="shared" ref="CN154" si="565">AVERAGE(AN140:AN154)</f>
        <v>301.66461906433108</v>
      </c>
      <c r="CO154">
        <f t="shared" ref="CO154" si="566">AVERAGE(AO140:AO154)</f>
        <v>272.03597699243863</v>
      </c>
      <c r="CP154">
        <f t="shared" ref="CP154" si="567">AVERAGE(AP140:AP154)</f>
        <v>2.5157285201126753</v>
      </c>
      <c r="CQ154">
        <f t="shared" ref="CQ154" si="568">AVERAGE(AQ140:AQ154)</f>
        <v>3.3106253865563753</v>
      </c>
      <c r="CR154">
        <f t="shared" ref="CR154" si="569">AVERAGE(AR140:AR154)</f>
        <v>45.304878958566178</v>
      </c>
      <c r="CS154">
        <f t="shared" ref="CS154" si="570">AVERAGE(AS140:AS154)</f>
        <v>28.007110810779718</v>
      </c>
      <c r="CT154">
        <f t="shared" ref="CT154" si="571">AVERAGE(AT140:AT154)</f>
        <v>27.096632575988771</v>
      </c>
      <c r="CU154">
        <f t="shared" ref="CU154" si="572">AVERAGE(AU140:AU154)</f>
        <v>3.5995235139727155</v>
      </c>
      <c r="CV154">
        <f t="shared" ref="CV154" si="573">AVERAGE(AV140:AV154)</f>
        <v>7.260075873185548E-2</v>
      </c>
      <c r="CW154">
        <f t="shared" ref="CW154" si="574">AVERAGE(AW140:AW154)</f>
        <v>1.2640234714268552</v>
      </c>
      <c r="CX154">
        <f t="shared" ref="CX154" si="575">AVERAGE(AX140:AX154)</f>
        <v>2.3355000425458607</v>
      </c>
      <c r="CY154">
        <f t="shared" ref="CY154" si="576">AVERAGE(AY140:AY154)</f>
        <v>4.5542834004758739E-2</v>
      </c>
      <c r="CZ154">
        <f t="shared" ref="CZ154" si="577">AVERAGE(AZ140:AZ154)</f>
        <v>14.318637325140184</v>
      </c>
      <c r="DA154">
        <f t="shared" ref="DA154" si="578">AVERAGE(BA140:BA154)</f>
        <v>0.50323575419369304</v>
      </c>
      <c r="DB154">
        <f t="shared" ref="DB154" si="579">AVERAGE(BB140:BB154)</f>
        <v>37.814647865309276</v>
      </c>
      <c r="DC154">
        <f t="shared" ref="DC154" si="580">AVERAGE(BC140:BC154)</f>
        <v>385.47662458592714</v>
      </c>
      <c r="DD154">
        <f t="shared" ref="DD154" si="581">AVERAGE(BD140:BD154)</f>
        <v>8.0390734788143466E-3</v>
      </c>
    </row>
    <row r="155" spans="1:108" x14ac:dyDescent="0.25">
      <c r="A155" s="1" t="s">
        <v>9</v>
      </c>
      <c r="B155" s="1" t="s">
        <v>154</v>
      </c>
    </row>
    <row r="156" spans="1:108" x14ac:dyDescent="0.25">
      <c r="A156" s="1" t="s">
        <v>9</v>
      </c>
      <c r="B156" s="1" t="s">
        <v>155</v>
      </c>
    </row>
    <row r="157" spans="1:108" x14ac:dyDescent="0.25">
      <c r="A157" s="1" t="s">
        <v>9</v>
      </c>
      <c r="B157" s="1" t="s">
        <v>156</v>
      </c>
    </row>
    <row r="158" spans="1:108" x14ac:dyDescent="0.25">
      <c r="A158" s="1">
        <v>121</v>
      </c>
      <c r="B158" s="1" t="s">
        <v>157</v>
      </c>
      <c r="C158" s="1">
        <v>3354.0000002235174</v>
      </c>
      <c r="D158" s="1">
        <v>0</v>
      </c>
      <c r="E158">
        <f t="shared" ref="E158:E172" si="582">(R158-S158*(1000-T158)/(1000-U158))*AK158</f>
        <v>4.0467997901493176</v>
      </c>
      <c r="F158">
        <f t="shared" ref="F158:F172" si="583">IF(AV158&lt;&gt;0,1/(1/AV158-1/N158),0)</f>
        <v>3.319716104033614E-2</v>
      </c>
      <c r="G158">
        <f t="shared" ref="G158:G172" si="584">((AY158-AL158/2)*S158-E158)/(AY158+AL158/2)</f>
        <v>177.79871614792725</v>
      </c>
      <c r="H158">
        <f t="shared" ref="H158:H172" si="585">AL158*1000</f>
        <v>1.4317981010714325</v>
      </c>
      <c r="I158">
        <f t="shared" ref="I158:I172" si="586">(AQ158-AW158)</f>
        <v>3.067971144659428</v>
      </c>
      <c r="J158">
        <f t="shared" ref="J158:J172" si="587">(P158+AP158*D158)</f>
        <v>30.104820251464844</v>
      </c>
      <c r="K158" s="1">
        <v>6</v>
      </c>
      <c r="L158">
        <f t="shared" ref="L158:L172" si="588">(K158*AE158+AF158)</f>
        <v>1.4200000166893005</v>
      </c>
      <c r="M158" s="1">
        <v>1</v>
      </c>
      <c r="N158">
        <f t="shared" ref="N158:N172" si="589">L158*(M158+1)*(M158+1)/(M158*M158+1)</f>
        <v>2.8400000333786011</v>
      </c>
      <c r="O158" s="1">
        <v>33.298042297363281</v>
      </c>
      <c r="P158" s="1">
        <v>30.104820251464844</v>
      </c>
      <c r="Q158" s="1">
        <v>35.037155151367188</v>
      </c>
      <c r="R158" s="1">
        <v>400.2818603515625</v>
      </c>
      <c r="S158" s="1">
        <v>394.7469482421875</v>
      </c>
      <c r="T158" s="1">
        <v>14.983532905578613</v>
      </c>
      <c r="U158" s="1">
        <v>16.673200607299805</v>
      </c>
      <c r="V158" s="1">
        <v>21.309604644775391</v>
      </c>
      <c r="W158" s="1">
        <v>23.712652206420898</v>
      </c>
      <c r="X158" s="1">
        <v>499.9534912109375</v>
      </c>
      <c r="Y158" s="1">
        <v>1699.8311767578125</v>
      </c>
      <c r="Z158" s="1">
        <v>7.4772324562072754</v>
      </c>
      <c r="AA158" s="1">
        <v>73.063194274902344</v>
      </c>
      <c r="AB158" s="1">
        <v>2.7769069671630859</v>
      </c>
      <c r="AC158" s="1">
        <v>-0.12913972139358521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ref="AK158:AK172" si="590">X158*0.000001/(K158*0.0001)</f>
        <v>0.83325581868489573</v>
      </c>
      <c r="AL158">
        <f t="shared" ref="AL158:AL172" si="591">(U158-T158)/(1000-U158)*AK158</f>
        <v>1.4317981010714324E-3</v>
      </c>
      <c r="AM158">
        <f t="shared" ref="AM158:AM172" si="592">(P158+273.15)</f>
        <v>303.25482025146482</v>
      </c>
      <c r="AN158">
        <f t="shared" ref="AN158:AN172" si="593">(O158+273.15)</f>
        <v>306.44804229736326</v>
      </c>
      <c r="AO158">
        <f t="shared" ref="AO158:AO172" si="594">(Y158*AG158+Z158*AH158)*AI158</f>
        <v>271.97298220217999</v>
      </c>
      <c r="AP158">
        <f t="shared" ref="AP158:AP172" si="595">((AO158+0.00000010773*(AN158^4-AM158^4))-AL158*44100)/(L158*51.4+0.00000043092*AM158^3)</f>
        <v>2.9152897536438425</v>
      </c>
      <c r="AQ158">
        <f t="shared" ref="AQ158:AQ172" si="596">0.61365*EXP(17.502*J158/(240.97+J158))</f>
        <v>4.2861684398149933</v>
      </c>
      <c r="AR158">
        <f t="shared" ref="AR158:AR172" si="597">AQ158*1000/AA158</f>
        <v>58.663852331560584</v>
      </c>
      <c r="AS158">
        <f t="shared" ref="AS158:AS172" si="598">(AR158-U158)</f>
        <v>41.990651724260779</v>
      </c>
      <c r="AT158">
        <f t="shared" ref="AT158:AT172" si="599">IF(D158,P158,(O158+P158)/2)</f>
        <v>31.701431274414062</v>
      </c>
      <c r="AU158">
        <f t="shared" ref="AU158:AU172" si="600">0.61365*EXP(17.502*AT158/(240.97+AT158))</f>
        <v>4.6949794656868162</v>
      </c>
      <c r="AV158">
        <f t="shared" ref="AV158:AV172" si="601">IF(AS158&lt;&gt;0,(1000-(AR158+U158)/2)/AS158*AL158,0)</f>
        <v>3.2813598261116288E-2</v>
      </c>
      <c r="AW158">
        <f t="shared" ref="AW158:AW172" si="602">U158*AA158/1000</f>
        <v>1.2181972951555653</v>
      </c>
      <c r="AX158">
        <f t="shared" ref="AX158:AX172" si="603">(AU158-AW158)</f>
        <v>3.4767821705312509</v>
      </c>
      <c r="AY158">
        <f t="shared" ref="AY158:AY172" si="604">1/(1.6/F158+1.37/N158)</f>
        <v>2.0542618138221058E-2</v>
      </c>
      <c r="AZ158">
        <f t="shared" ref="AZ158:AZ172" si="605">G158*AA158*0.001</f>
        <v>12.990542139744226</v>
      </c>
      <c r="BA158">
        <f t="shared" ref="BA158:BA172" si="606">G158/S158</f>
        <v>0.4504118827002131</v>
      </c>
      <c r="BB158">
        <f t="shared" ref="BB158:BB172" si="607">(1-AL158*AA158/AQ158/F158)*100</f>
        <v>26.479194244467518</v>
      </c>
      <c r="BC158">
        <f t="shared" ref="BC158:BC172" si="608">(S158-E158/(N158/1.35))</f>
        <v>392.82329343497179</v>
      </c>
      <c r="BD158">
        <f t="shared" ref="BD158:BD172" si="609">E158*BB158/100/BC158</f>
        <v>2.7278422512786362E-3</v>
      </c>
    </row>
    <row r="159" spans="1:108" x14ac:dyDescent="0.25">
      <c r="A159" s="1">
        <v>122</v>
      </c>
      <c r="B159" s="1" t="s">
        <v>157</v>
      </c>
      <c r="C159" s="1">
        <v>3354.0000002235174</v>
      </c>
      <c r="D159" s="1">
        <v>0</v>
      </c>
      <c r="E159">
        <f t="shared" si="582"/>
        <v>4.0467997901493176</v>
      </c>
      <c r="F159">
        <f t="shared" si="583"/>
        <v>3.319716104033614E-2</v>
      </c>
      <c r="G159">
        <f t="shared" si="584"/>
        <v>177.79871614792725</v>
      </c>
      <c r="H159">
        <f t="shared" si="585"/>
        <v>1.4317981010714325</v>
      </c>
      <c r="I159">
        <f t="shared" si="586"/>
        <v>3.067971144659428</v>
      </c>
      <c r="J159">
        <f t="shared" si="587"/>
        <v>30.104820251464844</v>
      </c>
      <c r="K159" s="1">
        <v>6</v>
      </c>
      <c r="L159">
        <f t="shared" si="588"/>
        <v>1.4200000166893005</v>
      </c>
      <c r="M159" s="1">
        <v>1</v>
      </c>
      <c r="N159">
        <f t="shared" si="589"/>
        <v>2.8400000333786011</v>
      </c>
      <c r="O159" s="1">
        <v>33.298042297363281</v>
      </c>
      <c r="P159" s="1">
        <v>30.104820251464844</v>
      </c>
      <c r="Q159" s="1">
        <v>35.037155151367188</v>
      </c>
      <c r="R159" s="1">
        <v>400.2818603515625</v>
      </c>
      <c r="S159" s="1">
        <v>394.7469482421875</v>
      </c>
      <c r="T159" s="1">
        <v>14.983532905578613</v>
      </c>
      <c r="U159" s="1">
        <v>16.673200607299805</v>
      </c>
      <c r="V159" s="1">
        <v>21.309604644775391</v>
      </c>
      <c r="W159" s="1">
        <v>23.712652206420898</v>
      </c>
      <c r="X159" s="1">
        <v>499.9534912109375</v>
      </c>
      <c r="Y159" s="1">
        <v>1699.8311767578125</v>
      </c>
      <c r="Z159" s="1">
        <v>7.4772324562072754</v>
      </c>
      <c r="AA159" s="1">
        <v>73.063194274902344</v>
      </c>
      <c r="AB159" s="1">
        <v>2.7769069671630859</v>
      </c>
      <c r="AC159" s="1">
        <v>-0.12913972139358521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590"/>
        <v>0.83325581868489573</v>
      </c>
      <c r="AL159">
        <f t="shared" si="591"/>
        <v>1.4317981010714324E-3</v>
      </c>
      <c r="AM159">
        <f t="shared" si="592"/>
        <v>303.25482025146482</v>
      </c>
      <c r="AN159">
        <f t="shared" si="593"/>
        <v>306.44804229736326</v>
      </c>
      <c r="AO159">
        <f t="shared" si="594"/>
        <v>271.97298220217999</v>
      </c>
      <c r="AP159">
        <f t="shared" si="595"/>
        <v>2.9152897536438425</v>
      </c>
      <c r="AQ159">
        <f t="shared" si="596"/>
        <v>4.2861684398149933</v>
      </c>
      <c r="AR159">
        <f t="shared" si="597"/>
        <v>58.663852331560584</v>
      </c>
      <c r="AS159">
        <f t="shared" si="598"/>
        <v>41.990651724260779</v>
      </c>
      <c r="AT159">
        <f t="shared" si="599"/>
        <v>31.701431274414062</v>
      </c>
      <c r="AU159">
        <f t="shared" si="600"/>
        <v>4.6949794656868162</v>
      </c>
      <c r="AV159">
        <f t="shared" si="601"/>
        <v>3.2813598261116288E-2</v>
      </c>
      <c r="AW159">
        <f t="shared" si="602"/>
        <v>1.2181972951555653</v>
      </c>
      <c r="AX159">
        <f t="shared" si="603"/>
        <v>3.4767821705312509</v>
      </c>
      <c r="AY159">
        <f t="shared" si="604"/>
        <v>2.0542618138221058E-2</v>
      </c>
      <c r="AZ159">
        <f t="shared" si="605"/>
        <v>12.990542139744226</v>
      </c>
      <c r="BA159">
        <f t="shared" si="606"/>
        <v>0.4504118827002131</v>
      </c>
      <c r="BB159">
        <f t="shared" si="607"/>
        <v>26.479194244467518</v>
      </c>
      <c r="BC159">
        <f t="shared" si="608"/>
        <v>392.82329343497179</v>
      </c>
      <c r="BD159">
        <f t="shared" si="609"/>
        <v>2.7278422512786362E-3</v>
      </c>
    </row>
    <row r="160" spans="1:108" x14ac:dyDescent="0.25">
      <c r="A160" s="1">
        <v>123</v>
      </c>
      <c r="B160" s="1" t="s">
        <v>157</v>
      </c>
      <c r="C160" s="1">
        <v>3354.0000002235174</v>
      </c>
      <c r="D160" s="1">
        <v>0</v>
      </c>
      <c r="E160">
        <f t="shared" si="582"/>
        <v>4.0467997901493176</v>
      </c>
      <c r="F160">
        <f t="shared" si="583"/>
        <v>3.319716104033614E-2</v>
      </c>
      <c r="G160">
        <f t="shared" si="584"/>
        <v>177.79871614792725</v>
      </c>
      <c r="H160">
        <f t="shared" si="585"/>
        <v>1.4317981010714325</v>
      </c>
      <c r="I160">
        <f t="shared" si="586"/>
        <v>3.067971144659428</v>
      </c>
      <c r="J160">
        <f t="shared" si="587"/>
        <v>30.104820251464844</v>
      </c>
      <c r="K160" s="1">
        <v>6</v>
      </c>
      <c r="L160">
        <f t="shared" si="588"/>
        <v>1.4200000166893005</v>
      </c>
      <c r="M160" s="1">
        <v>1</v>
      </c>
      <c r="N160">
        <f t="shared" si="589"/>
        <v>2.8400000333786011</v>
      </c>
      <c r="O160" s="1">
        <v>33.298042297363281</v>
      </c>
      <c r="P160" s="1">
        <v>30.104820251464844</v>
      </c>
      <c r="Q160" s="1">
        <v>35.037155151367188</v>
      </c>
      <c r="R160" s="1">
        <v>400.2818603515625</v>
      </c>
      <c r="S160" s="1">
        <v>394.7469482421875</v>
      </c>
      <c r="T160" s="1">
        <v>14.983532905578613</v>
      </c>
      <c r="U160" s="1">
        <v>16.673200607299805</v>
      </c>
      <c r="V160" s="1">
        <v>21.309604644775391</v>
      </c>
      <c r="W160" s="1">
        <v>23.712652206420898</v>
      </c>
      <c r="X160" s="1">
        <v>499.9534912109375</v>
      </c>
      <c r="Y160" s="1">
        <v>1699.8311767578125</v>
      </c>
      <c r="Z160" s="1">
        <v>7.4772324562072754</v>
      </c>
      <c r="AA160" s="1">
        <v>73.063194274902344</v>
      </c>
      <c r="AB160" s="1">
        <v>2.7769069671630859</v>
      </c>
      <c r="AC160" s="1">
        <v>-0.12913972139358521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590"/>
        <v>0.83325581868489573</v>
      </c>
      <c r="AL160">
        <f t="shared" si="591"/>
        <v>1.4317981010714324E-3</v>
      </c>
      <c r="AM160">
        <f t="shared" si="592"/>
        <v>303.25482025146482</v>
      </c>
      <c r="AN160">
        <f t="shared" si="593"/>
        <v>306.44804229736326</v>
      </c>
      <c r="AO160">
        <f t="shared" si="594"/>
        <v>271.97298220217999</v>
      </c>
      <c r="AP160">
        <f t="shared" si="595"/>
        <v>2.9152897536438425</v>
      </c>
      <c r="AQ160">
        <f t="shared" si="596"/>
        <v>4.2861684398149933</v>
      </c>
      <c r="AR160">
        <f t="shared" si="597"/>
        <v>58.663852331560584</v>
      </c>
      <c r="AS160">
        <f t="shared" si="598"/>
        <v>41.990651724260779</v>
      </c>
      <c r="AT160">
        <f t="shared" si="599"/>
        <v>31.701431274414062</v>
      </c>
      <c r="AU160">
        <f t="shared" si="600"/>
        <v>4.6949794656868162</v>
      </c>
      <c r="AV160">
        <f t="shared" si="601"/>
        <v>3.2813598261116288E-2</v>
      </c>
      <c r="AW160">
        <f t="shared" si="602"/>
        <v>1.2181972951555653</v>
      </c>
      <c r="AX160">
        <f t="shared" si="603"/>
        <v>3.4767821705312509</v>
      </c>
      <c r="AY160">
        <f t="shared" si="604"/>
        <v>2.0542618138221058E-2</v>
      </c>
      <c r="AZ160">
        <f t="shared" si="605"/>
        <v>12.990542139744226</v>
      </c>
      <c r="BA160">
        <f t="shared" si="606"/>
        <v>0.4504118827002131</v>
      </c>
      <c r="BB160">
        <f t="shared" si="607"/>
        <v>26.479194244467518</v>
      </c>
      <c r="BC160">
        <f t="shared" si="608"/>
        <v>392.82329343497179</v>
      </c>
      <c r="BD160">
        <f t="shared" si="609"/>
        <v>2.7278422512786362E-3</v>
      </c>
    </row>
    <row r="161" spans="1:108" x14ac:dyDescent="0.25">
      <c r="A161" s="1">
        <v>124</v>
      </c>
      <c r="B161" s="1" t="s">
        <v>158</v>
      </c>
      <c r="C161" s="1">
        <v>3354.5000002123415</v>
      </c>
      <c r="D161" s="1">
        <v>0</v>
      </c>
      <c r="E161">
        <f t="shared" si="582"/>
        <v>4.109234326128159</v>
      </c>
      <c r="F161">
        <f t="shared" si="583"/>
        <v>3.3206150817044242E-2</v>
      </c>
      <c r="G161">
        <f t="shared" si="584"/>
        <v>174.90544490328972</v>
      </c>
      <c r="H161">
        <f t="shared" si="585"/>
        <v>1.4319500909413061</v>
      </c>
      <c r="I161">
        <f t="shared" si="586"/>
        <v>3.0674885158473923</v>
      </c>
      <c r="J161">
        <f t="shared" si="587"/>
        <v>30.102773666381836</v>
      </c>
      <c r="K161" s="1">
        <v>6</v>
      </c>
      <c r="L161">
        <f t="shared" si="588"/>
        <v>1.4200000166893005</v>
      </c>
      <c r="M161" s="1">
        <v>1</v>
      </c>
      <c r="N161">
        <f t="shared" si="589"/>
        <v>2.8400000333786011</v>
      </c>
      <c r="O161" s="1">
        <v>33.296699523925781</v>
      </c>
      <c r="P161" s="1">
        <v>30.102773666381836</v>
      </c>
      <c r="Q161" s="1">
        <v>35.032291412353516</v>
      </c>
      <c r="R161" s="1">
        <v>400.34503173828125</v>
      </c>
      <c r="S161" s="1">
        <v>394.73486328125</v>
      </c>
      <c r="T161" s="1">
        <v>14.982977867126465</v>
      </c>
      <c r="U161" s="1">
        <v>16.672908782958984</v>
      </c>
      <c r="V161" s="1">
        <v>21.310426712036133</v>
      </c>
      <c r="W161" s="1">
        <v>23.714031219482422</v>
      </c>
      <c r="X161" s="1">
        <v>499.9288330078125</v>
      </c>
      <c r="Y161" s="1">
        <v>1699.8135986328125</v>
      </c>
      <c r="Z161" s="1">
        <v>7.4146318435668945</v>
      </c>
      <c r="AA161" s="1">
        <v>73.063224792480469</v>
      </c>
      <c r="AB161" s="1">
        <v>2.7769069671630859</v>
      </c>
      <c r="AC161" s="1">
        <v>-0.12913972139358521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590"/>
        <v>0.83321472167968735</v>
      </c>
      <c r="AL161">
        <f t="shared" si="591"/>
        <v>1.4319500909413061E-3</v>
      </c>
      <c r="AM161">
        <f t="shared" si="592"/>
        <v>303.25277366638181</v>
      </c>
      <c r="AN161">
        <f t="shared" si="593"/>
        <v>306.44669952392576</v>
      </c>
      <c r="AO161">
        <f t="shared" si="594"/>
        <v>271.97016970224286</v>
      </c>
      <c r="AP161">
        <f t="shared" si="595"/>
        <v>2.9152796007330828</v>
      </c>
      <c r="AQ161">
        <f t="shared" si="596"/>
        <v>4.2856649982012467</v>
      </c>
      <c r="AR161">
        <f t="shared" si="597"/>
        <v>58.656937335762372</v>
      </c>
      <c r="AS161">
        <f t="shared" si="598"/>
        <v>41.984028552803387</v>
      </c>
      <c r="AT161">
        <f t="shared" si="599"/>
        <v>31.699736595153809</v>
      </c>
      <c r="AU161">
        <f t="shared" si="600"/>
        <v>4.6945281562464114</v>
      </c>
      <c r="AV161">
        <f t="shared" si="601"/>
        <v>3.2822381473183886E-2</v>
      </c>
      <c r="AW161">
        <f t="shared" si="602"/>
        <v>1.2181764823538541</v>
      </c>
      <c r="AX161">
        <f t="shared" si="603"/>
        <v>3.4763516738925571</v>
      </c>
      <c r="AY161">
        <f t="shared" si="604"/>
        <v>2.0548125928787773E-2</v>
      </c>
      <c r="AZ161">
        <f t="shared" si="605"/>
        <v>12.779155838397864</v>
      </c>
      <c r="BA161">
        <f t="shared" si="606"/>
        <v>0.44309601500455503</v>
      </c>
      <c r="BB161">
        <f t="shared" si="607"/>
        <v>26.48263005203183</v>
      </c>
      <c r="BC161">
        <f t="shared" si="608"/>
        <v>392.78153008580159</v>
      </c>
      <c r="BD161">
        <f t="shared" si="609"/>
        <v>2.7705817132539379E-3</v>
      </c>
    </row>
    <row r="162" spans="1:108" x14ac:dyDescent="0.25">
      <c r="A162" s="1">
        <v>125</v>
      </c>
      <c r="B162" s="1" t="s">
        <v>158</v>
      </c>
      <c r="C162" s="1">
        <v>3355.0000002011657</v>
      </c>
      <c r="D162" s="1">
        <v>0</v>
      </c>
      <c r="E162">
        <f t="shared" si="582"/>
        <v>4.1203931235442202</v>
      </c>
      <c r="F162">
        <f t="shared" si="583"/>
        <v>3.3242957737318765E-2</v>
      </c>
      <c r="G162">
        <f t="shared" si="584"/>
        <v>174.60405632362554</v>
      </c>
      <c r="H162">
        <f t="shared" si="585"/>
        <v>1.4329528992588378</v>
      </c>
      <c r="I162">
        <f t="shared" si="586"/>
        <v>3.0662833453930878</v>
      </c>
      <c r="J162">
        <f t="shared" si="587"/>
        <v>30.097894668579102</v>
      </c>
      <c r="K162" s="1">
        <v>6</v>
      </c>
      <c r="L162">
        <f t="shared" si="588"/>
        <v>1.4200000166893005</v>
      </c>
      <c r="M162" s="1">
        <v>1</v>
      </c>
      <c r="N162">
        <f t="shared" si="589"/>
        <v>2.8400000333786011</v>
      </c>
      <c r="O162" s="1">
        <v>33.296260833740234</v>
      </c>
      <c r="P162" s="1">
        <v>30.097894668579102</v>
      </c>
      <c r="Q162" s="1">
        <v>35.029502868652344</v>
      </c>
      <c r="R162" s="1">
        <v>400.3623046875</v>
      </c>
      <c r="S162" s="1">
        <v>394.73846435546875</v>
      </c>
      <c r="T162" s="1">
        <v>14.982030868530273</v>
      </c>
      <c r="U162" s="1">
        <v>16.673084259033203</v>
      </c>
      <c r="V162" s="1">
        <v>21.309473037719727</v>
      </c>
      <c r="W162" s="1">
        <v>23.714717864990234</v>
      </c>
      <c r="X162" s="1">
        <v>499.94677734375</v>
      </c>
      <c r="Y162" s="1">
        <v>1699.795654296875</v>
      </c>
      <c r="Z162" s="1">
        <v>7.4369912147521973</v>
      </c>
      <c r="AA162" s="1">
        <v>73.062767028808594</v>
      </c>
      <c r="AB162" s="1">
        <v>2.7769069671630859</v>
      </c>
      <c r="AC162" s="1">
        <v>-0.12913972139358521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590"/>
        <v>0.83324462890624984</v>
      </c>
      <c r="AL162">
        <f t="shared" si="591"/>
        <v>1.4329528992588379E-3</v>
      </c>
      <c r="AM162">
        <f t="shared" si="592"/>
        <v>303.24789466857908</v>
      </c>
      <c r="AN162">
        <f t="shared" si="593"/>
        <v>306.44626083374021</v>
      </c>
      <c r="AO162">
        <f t="shared" si="594"/>
        <v>271.96729860855703</v>
      </c>
      <c r="AP162">
        <f t="shared" si="595"/>
        <v>2.9153712106326837</v>
      </c>
      <c r="AQ162">
        <f t="shared" si="596"/>
        <v>4.2844650162625264</v>
      </c>
      <c r="AR162">
        <f t="shared" si="597"/>
        <v>58.640880854856832</v>
      </c>
      <c r="AS162">
        <f t="shared" si="598"/>
        <v>41.967796595823629</v>
      </c>
      <c r="AT162">
        <f t="shared" si="599"/>
        <v>31.697077751159668</v>
      </c>
      <c r="AU162">
        <f t="shared" si="600"/>
        <v>4.6938201565551765</v>
      </c>
      <c r="AV162">
        <f t="shared" si="601"/>
        <v>3.2858342080883819E-2</v>
      </c>
      <c r="AW162">
        <f t="shared" si="602"/>
        <v>1.2181816708694386</v>
      </c>
      <c r="AX162">
        <f t="shared" si="603"/>
        <v>3.4756384856857379</v>
      </c>
      <c r="AY162">
        <f t="shared" si="604"/>
        <v>2.0570676214907779E-2</v>
      </c>
      <c r="AZ162">
        <f t="shared" si="605"/>
        <v>12.757055489458027</v>
      </c>
      <c r="BA162">
        <f t="shared" si="606"/>
        <v>0.44232845818235639</v>
      </c>
      <c r="BB162">
        <f t="shared" si="607"/>
        <v>26.492479663410052</v>
      </c>
      <c r="BC162">
        <f t="shared" si="608"/>
        <v>392.77982680215604</v>
      </c>
      <c r="BD162">
        <f t="shared" si="609"/>
        <v>2.7791506483283239E-3</v>
      </c>
    </row>
    <row r="163" spans="1:108" x14ac:dyDescent="0.25">
      <c r="A163" s="1">
        <v>126</v>
      </c>
      <c r="B163" s="1" t="s">
        <v>159</v>
      </c>
      <c r="C163" s="1">
        <v>3355.5000001899898</v>
      </c>
      <c r="D163" s="1">
        <v>0</v>
      </c>
      <c r="E163">
        <f t="shared" si="582"/>
        <v>4.0853027395180606</v>
      </c>
      <c r="F163">
        <f t="shared" si="583"/>
        <v>3.3195712183347915E-2</v>
      </c>
      <c r="G163">
        <f t="shared" si="584"/>
        <v>176.03012038770791</v>
      </c>
      <c r="H163">
        <f t="shared" si="585"/>
        <v>1.4305472692720103</v>
      </c>
      <c r="I163">
        <f t="shared" si="586"/>
        <v>3.0654715372220549</v>
      </c>
      <c r="J163">
        <f t="shared" si="587"/>
        <v>30.093925476074219</v>
      </c>
      <c r="K163" s="1">
        <v>6</v>
      </c>
      <c r="L163">
        <f t="shared" si="588"/>
        <v>1.4200000166893005</v>
      </c>
      <c r="M163" s="1">
        <v>1</v>
      </c>
      <c r="N163">
        <f t="shared" si="589"/>
        <v>2.8400000333786011</v>
      </c>
      <c r="O163" s="1">
        <v>33.295745849609375</v>
      </c>
      <c r="P163" s="1">
        <v>30.093925476074219</v>
      </c>
      <c r="Q163" s="1">
        <v>35.025985717773437</v>
      </c>
      <c r="R163" s="1">
        <v>400.36538696289062</v>
      </c>
      <c r="S163" s="1">
        <v>394.78439331054687</v>
      </c>
      <c r="T163" s="1">
        <v>14.982495307922363</v>
      </c>
      <c r="U163" s="1">
        <v>16.670812606811523</v>
      </c>
      <c r="V163" s="1">
        <v>21.310779571533203</v>
      </c>
      <c r="W163" s="1">
        <v>23.712203979492188</v>
      </c>
      <c r="X163" s="1">
        <v>499.91748046875</v>
      </c>
      <c r="Y163" s="1">
        <v>1699.8028564453125</v>
      </c>
      <c r="Z163" s="1">
        <v>7.4867386817932129</v>
      </c>
      <c r="AA163" s="1">
        <v>73.062873840332031</v>
      </c>
      <c r="AB163" s="1">
        <v>2.7769069671630859</v>
      </c>
      <c r="AC163" s="1">
        <v>-0.12913972139358521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590"/>
        <v>0.83319580078124988</v>
      </c>
      <c r="AL163">
        <f t="shared" si="591"/>
        <v>1.4305472692720102E-3</v>
      </c>
      <c r="AM163">
        <f t="shared" si="592"/>
        <v>303.2439254760742</v>
      </c>
      <c r="AN163">
        <f t="shared" si="593"/>
        <v>306.44574584960935</v>
      </c>
      <c r="AO163">
        <f t="shared" si="594"/>
        <v>271.96845095228127</v>
      </c>
      <c r="AP163">
        <f t="shared" si="595"/>
        <v>2.9171349566572986</v>
      </c>
      <c r="AQ163">
        <f t="shared" si="596"/>
        <v>4.2834890155293417</v>
      </c>
      <c r="AR163">
        <f t="shared" si="597"/>
        <v>58.627436759335055</v>
      </c>
      <c r="AS163">
        <f t="shared" si="598"/>
        <v>41.956624152523531</v>
      </c>
      <c r="AT163">
        <f t="shared" si="599"/>
        <v>31.694835662841797</v>
      </c>
      <c r="AU163">
        <f t="shared" si="600"/>
        <v>4.6932232032455037</v>
      </c>
      <c r="AV163">
        <f t="shared" si="601"/>
        <v>3.2812182690426385E-2</v>
      </c>
      <c r="AW163">
        <f t="shared" si="602"/>
        <v>1.218017478307287</v>
      </c>
      <c r="AX163">
        <f t="shared" si="603"/>
        <v>3.4752057249382169</v>
      </c>
      <c r="AY163">
        <f t="shared" si="604"/>
        <v>2.0541730460364616E-2</v>
      </c>
      <c r="AZ163">
        <f t="shared" si="605"/>
        <v>12.861266477985563</v>
      </c>
      <c r="BA163">
        <f t="shared" si="606"/>
        <v>0.44588925846731331</v>
      </c>
      <c r="BB163">
        <f t="shared" si="607"/>
        <v>26.494588141072196</v>
      </c>
      <c r="BC163">
        <f t="shared" si="608"/>
        <v>392.84243604521959</v>
      </c>
      <c r="BD163">
        <f t="shared" si="609"/>
        <v>2.7552627614463162E-3</v>
      </c>
    </row>
    <row r="164" spans="1:108" x14ac:dyDescent="0.25">
      <c r="A164" s="1">
        <v>127</v>
      </c>
      <c r="B164" s="1" t="s">
        <v>159</v>
      </c>
      <c r="C164" s="1">
        <v>3356.0000001788139</v>
      </c>
      <c r="D164" s="1">
        <v>0</v>
      </c>
      <c r="E164">
        <f t="shared" si="582"/>
        <v>4.1290529085608467</v>
      </c>
      <c r="F164">
        <f t="shared" si="583"/>
        <v>3.3269371856277589E-2</v>
      </c>
      <c r="G164">
        <f t="shared" si="584"/>
        <v>174.38218398474342</v>
      </c>
      <c r="H164">
        <f t="shared" si="585"/>
        <v>1.4325363421796427</v>
      </c>
      <c r="I164">
        <f t="shared" si="586"/>
        <v>3.0630338042009031</v>
      </c>
      <c r="J164">
        <f t="shared" si="587"/>
        <v>30.084312438964844</v>
      </c>
      <c r="K164" s="1">
        <v>6</v>
      </c>
      <c r="L164">
        <f t="shared" si="588"/>
        <v>1.4200000166893005</v>
      </c>
      <c r="M164" s="1">
        <v>1</v>
      </c>
      <c r="N164">
        <f t="shared" si="589"/>
        <v>2.8400000333786011</v>
      </c>
      <c r="O164" s="1">
        <v>33.295742034912109</v>
      </c>
      <c r="P164" s="1">
        <v>30.084312438964844</v>
      </c>
      <c r="Q164" s="1">
        <v>35.022495269775391</v>
      </c>
      <c r="R164" s="1">
        <v>400.38540649414062</v>
      </c>
      <c r="S164" s="1">
        <v>394.75115966796875</v>
      </c>
      <c r="T164" s="1">
        <v>14.981382369995117</v>
      </c>
      <c r="U164" s="1">
        <v>16.672002792358398</v>
      </c>
      <c r="V164" s="1">
        <v>21.308986663818359</v>
      </c>
      <c r="W164" s="1">
        <v>23.713665008544922</v>
      </c>
      <c r="X164" s="1">
        <v>499.92999267578125</v>
      </c>
      <c r="Y164" s="1">
        <v>1699.8699951171875</v>
      </c>
      <c r="Z164" s="1">
        <v>7.5271320343017578</v>
      </c>
      <c r="AA164" s="1">
        <v>73.062141418457031</v>
      </c>
      <c r="AB164" s="1">
        <v>2.7769069671630859</v>
      </c>
      <c r="AC164" s="1">
        <v>-0.12913972139358521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590"/>
        <v>0.83321665445963522</v>
      </c>
      <c r="AL164">
        <f t="shared" si="591"/>
        <v>1.4325363421796426E-3</v>
      </c>
      <c r="AM164">
        <f t="shared" si="592"/>
        <v>303.23431243896482</v>
      </c>
      <c r="AN164">
        <f t="shared" si="593"/>
        <v>306.44574203491209</v>
      </c>
      <c r="AO164">
        <f t="shared" si="594"/>
        <v>271.97919313954117</v>
      </c>
      <c r="AP164">
        <f t="shared" si="595"/>
        <v>2.917626920844508</v>
      </c>
      <c r="AQ164">
        <f t="shared" si="596"/>
        <v>4.2811260299451028</v>
      </c>
      <c r="AR164">
        <f t="shared" si="597"/>
        <v>58.5956823442298</v>
      </c>
      <c r="AS164">
        <f t="shared" si="598"/>
        <v>41.923679551871402</v>
      </c>
      <c r="AT164">
        <f t="shared" si="599"/>
        <v>31.690027236938477</v>
      </c>
      <c r="AU164">
        <f t="shared" si="600"/>
        <v>4.6919431885453831</v>
      </c>
      <c r="AV164">
        <f t="shared" si="601"/>
        <v>3.288414828423987E-2</v>
      </c>
      <c r="AW164">
        <f t="shared" si="602"/>
        <v>1.2180922257441997</v>
      </c>
      <c r="AX164">
        <f t="shared" si="603"/>
        <v>3.4738509628011833</v>
      </c>
      <c r="AY164">
        <f t="shared" si="604"/>
        <v>2.0586858897264221E-2</v>
      </c>
      <c r="AZ164">
        <f t="shared" si="605"/>
        <v>12.740735787152717</v>
      </c>
      <c r="BA164">
        <f t="shared" si="606"/>
        <v>0.44175217656464633</v>
      </c>
      <c r="BB164">
        <f t="shared" si="607"/>
        <v>26.51555283649104</v>
      </c>
      <c r="BC164">
        <f t="shared" si="608"/>
        <v>392.78840566760147</v>
      </c>
      <c r="BD164">
        <f t="shared" si="609"/>
        <v>2.787356219833623E-3</v>
      </c>
    </row>
    <row r="165" spans="1:108" x14ac:dyDescent="0.25">
      <c r="A165" s="1">
        <v>128</v>
      </c>
      <c r="B165" s="1" t="s">
        <v>160</v>
      </c>
      <c r="C165" s="1">
        <v>3356.5000001676381</v>
      </c>
      <c r="D165" s="1">
        <v>0</v>
      </c>
      <c r="E165">
        <f t="shared" si="582"/>
        <v>4.1503872852768655</v>
      </c>
      <c r="F165">
        <f t="shared" si="583"/>
        <v>3.3241363787917755E-2</v>
      </c>
      <c r="G165">
        <f t="shared" si="584"/>
        <v>173.21727590930587</v>
      </c>
      <c r="H165">
        <f t="shared" si="585"/>
        <v>1.4312553803304329</v>
      </c>
      <c r="I165">
        <f t="shared" si="586"/>
        <v>3.0628551341145487</v>
      </c>
      <c r="J165">
        <f t="shared" si="587"/>
        <v>30.083515167236328</v>
      </c>
      <c r="K165" s="1">
        <v>6</v>
      </c>
      <c r="L165">
        <f t="shared" si="588"/>
        <v>1.4200000166893005</v>
      </c>
      <c r="M165" s="1">
        <v>1</v>
      </c>
      <c r="N165">
        <f t="shared" si="589"/>
        <v>2.8400000333786011</v>
      </c>
      <c r="O165" s="1">
        <v>33.294960021972656</v>
      </c>
      <c r="P165" s="1">
        <v>30.083515167236328</v>
      </c>
      <c r="Q165" s="1">
        <v>35.019088745117188</v>
      </c>
      <c r="R165" s="1">
        <v>400.4083251953125</v>
      </c>
      <c r="S165" s="1">
        <v>394.74893188476562</v>
      </c>
      <c r="T165" s="1">
        <v>14.982575416564941</v>
      </c>
      <c r="U165" s="1">
        <v>16.671730041503906</v>
      </c>
      <c r="V165" s="1">
        <v>21.311662673950195</v>
      </c>
      <c r="W165" s="1">
        <v>23.714365005493164</v>
      </c>
      <c r="X165" s="1">
        <v>499.91653442382812</v>
      </c>
      <c r="Y165" s="1">
        <v>1699.8558349609375</v>
      </c>
      <c r="Z165" s="1">
        <v>7.5186152458190918</v>
      </c>
      <c r="AA165" s="1">
        <v>73.062301635742188</v>
      </c>
      <c r="AB165" s="1">
        <v>2.7769069671630859</v>
      </c>
      <c r="AC165" s="1">
        <v>-0.12913972139358521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590"/>
        <v>0.83319422403971344</v>
      </c>
      <c r="AL165">
        <f t="shared" si="591"/>
        <v>1.4312553803304329E-3</v>
      </c>
      <c r="AM165">
        <f t="shared" si="592"/>
        <v>303.23351516723631</v>
      </c>
      <c r="AN165">
        <f t="shared" si="593"/>
        <v>306.44496002197263</v>
      </c>
      <c r="AO165">
        <f t="shared" si="594"/>
        <v>271.97692751459181</v>
      </c>
      <c r="AP165">
        <f t="shared" si="595"/>
        <v>2.9182666965816044</v>
      </c>
      <c r="AQ165">
        <f t="shared" si="596"/>
        <v>4.2809301031965719</v>
      </c>
      <c r="AR165">
        <f t="shared" si="597"/>
        <v>58.592872211164149</v>
      </c>
      <c r="AS165">
        <f t="shared" si="598"/>
        <v>41.921142169660243</v>
      </c>
      <c r="AT165">
        <f t="shared" si="599"/>
        <v>31.689237594604492</v>
      </c>
      <c r="AU165">
        <f t="shared" si="600"/>
        <v>4.6917330128908823</v>
      </c>
      <c r="AV165">
        <f t="shared" si="601"/>
        <v>3.2856784800725666E-2</v>
      </c>
      <c r="AW165">
        <f t="shared" si="602"/>
        <v>1.218074969082023</v>
      </c>
      <c r="AX165">
        <f t="shared" si="603"/>
        <v>3.4736580438088591</v>
      </c>
      <c r="AY165">
        <f t="shared" si="604"/>
        <v>2.0569699669275344E-2</v>
      </c>
      <c r="AZ165">
        <f t="shared" si="605"/>
        <v>12.655652861007283</v>
      </c>
      <c r="BA165">
        <f t="shared" si="606"/>
        <v>0.43880365953687023</v>
      </c>
      <c r="BB165">
        <f t="shared" si="607"/>
        <v>26.51587766420279</v>
      </c>
      <c r="BC165">
        <f t="shared" si="608"/>
        <v>392.77603654347291</v>
      </c>
      <c r="BD165">
        <f t="shared" si="609"/>
        <v>2.8018807482233831E-3</v>
      </c>
    </row>
    <row r="166" spans="1:108" x14ac:dyDescent="0.25">
      <c r="A166" s="1">
        <v>129</v>
      </c>
      <c r="B166" s="1" t="s">
        <v>160</v>
      </c>
      <c r="C166" s="1">
        <v>3357.0000001564622</v>
      </c>
      <c r="D166" s="1">
        <v>0</v>
      </c>
      <c r="E166">
        <f t="shared" si="582"/>
        <v>4.1460421792965505</v>
      </c>
      <c r="F166">
        <f t="shared" si="583"/>
        <v>3.3194316705337686E-2</v>
      </c>
      <c r="G166">
        <f t="shared" si="584"/>
        <v>173.16171508598313</v>
      </c>
      <c r="H166">
        <f t="shared" si="585"/>
        <v>1.4286573743808308</v>
      </c>
      <c r="I166">
        <f t="shared" si="586"/>
        <v>3.0616147033962395</v>
      </c>
      <c r="J166">
        <f t="shared" si="587"/>
        <v>30.077545166015625</v>
      </c>
      <c r="K166" s="1">
        <v>6</v>
      </c>
      <c r="L166">
        <f t="shared" si="588"/>
        <v>1.4200000166893005</v>
      </c>
      <c r="M166" s="1">
        <v>1</v>
      </c>
      <c r="N166">
        <f t="shared" si="589"/>
        <v>2.8400000333786011</v>
      </c>
      <c r="O166" s="1">
        <v>33.293338775634766</v>
      </c>
      <c r="P166" s="1">
        <v>30.077545166015625</v>
      </c>
      <c r="Q166" s="1">
        <v>35.015811920166016</v>
      </c>
      <c r="R166" s="1">
        <v>400.40817260742187</v>
      </c>
      <c r="S166" s="1">
        <v>394.75506591796875</v>
      </c>
      <c r="T166" s="1">
        <v>14.98249626159668</v>
      </c>
      <c r="U166" s="1">
        <v>16.668634414672852</v>
      </c>
      <c r="V166" s="1">
        <v>21.313482284545898</v>
      </c>
      <c r="W166" s="1">
        <v>23.712114334106445</v>
      </c>
      <c r="X166" s="1">
        <v>499.90338134765625</v>
      </c>
      <c r="Y166" s="1">
        <v>1699.8038330078125</v>
      </c>
      <c r="Z166" s="1">
        <v>7.4718594551086426</v>
      </c>
      <c r="AA166" s="1">
        <v>73.062286376953125</v>
      </c>
      <c r="AB166" s="1">
        <v>2.7769069671630859</v>
      </c>
      <c r="AC166" s="1">
        <v>-0.12913972139358521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590"/>
        <v>0.83317230224609373</v>
      </c>
      <c r="AL166">
        <f t="shared" si="591"/>
        <v>1.4286573743808309E-3</v>
      </c>
      <c r="AM166">
        <f t="shared" si="592"/>
        <v>303.2275451660156</v>
      </c>
      <c r="AN166">
        <f t="shared" si="593"/>
        <v>306.44333877563474</v>
      </c>
      <c r="AO166">
        <f t="shared" si="594"/>
        <v>271.96860720227778</v>
      </c>
      <c r="AP166">
        <f t="shared" si="595"/>
        <v>2.9201483614657513</v>
      </c>
      <c r="AQ166">
        <f t="shared" si="596"/>
        <v>4.2794632445138037</v>
      </c>
      <c r="AR166">
        <f t="shared" si="597"/>
        <v>58.572807623821149</v>
      </c>
      <c r="AS166">
        <f t="shared" si="598"/>
        <v>41.904173209148297</v>
      </c>
      <c r="AT166">
        <f t="shared" si="599"/>
        <v>31.685441970825195</v>
      </c>
      <c r="AU166">
        <f t="shared" si="600"/>
        <v>4.6907228626703041</v>
      </c>
      <c r="AV166">
        <f t="shared" si="601"/>
        <v>3.2810819271026609E-2</v>
      </c>
      <c r="AW166">
        <f t="shared" si="602"/>
        <v>1.2178485411175644</v>
      </c>
      <c r="AX166">
        <f t="shared" si="603"/>
        <v>3.47287432155274</v>
      </c>
      <c r="AY166">
        <f t="shared" si="604"/>
        <v>2.0540875485725529E-2</v>
      </c>
      <c r="AZ166">
        <f t="shared" si="605"/>
        <v>12.651590817136464</v>
      </c>
      <c r="BA166">
        <f t="shared" si="606"/>
        <v>0.4386560934520512</v>
      </c>
      <c r="BB166">
        <f t="shared" si="607"/>
        <v>26.520141378217055</v>
      </c>
      <c r="BC166">
        <f t="shared" si="608"/>
        <v>392.78423603195932</v>
      </c>
      <c r="BD166">
        <f t="shared" si="609"/>
        <v>2.7993390433838378E-3</v>
      </c>
    </row>
    <row r="167" spans="1:108" x14ac:dyDescent="0.25">
      <c r="A167" s="1">
        <v>130</v>
      </c>
      <c r="B167" s="1" t="s">
        <v>161</v>
      </c>
      <c r="C167" s="1">
        <v>3357.5000001452863</v>
      </c>
      <c r="D167" s="1">
        <v>0</v>
      </c>
      <c r="E167">
        <f t="shared" si="582"/>
        <v>4.1657849099824125</v>
      </c>
      <c r="F167">
        <f t="shared" si="583"/>
        <v>3.313630282741778E-2</v>
      </c>
      <c r="G167">
        <f t="shared" si="584"/>
        <v>171.87411013347869</v>
      </c>
      <c r="H167">
        <f t="shared" si="585"/>
        <v>1.4261480728105542</v>
      </c>
      <c r="I167">
        <f t="shared" si="586"/>
        <v>3.0615401625190821</v>
      </c>
      <c r="J167">
        <f t="shared" si="587"/>
        <v>30.076398849487305</v>
      </c>
      <c r="K167" s="1">
        <v>6</v>
      </c>
      <c r="L167">
        <f t="shared" si="588"/>
        <v>1.4200000166893005</v>
      </c>
      <c r="M167" s="1">
        <v>1</v>
      </c>
      <c r="N167">
        <f t="shared" si="589"/>
        <v>2.8400000333786011</v>
      </c>
      <c r="O167" s="1">
        <v>33.292652130126953</v>
      </c>
      <c r="P167" s="1">
        <v>30.076398849487305</v>
      </c>
      <c r="Q167" s="1">
        <v>35.013690948486328</v>
      </c>
      <c r="R167" s="1">
        <v>400.40985107421875</v>
      </c>
      <c r="S167" s="1">
        <v>394.734130859375</v>
      </c>
      <c r="T167" s="1">
        <v>14.982559204101562</v>
      </c>
      <c r="U167" s="1">
        <v>16.665782928466797</v>
      </c>
      <c r="V167" s="1">
        <v>21.314414978027344</v>
      </c>
      <c r="W167" s="1">
        <v>23.708995819091797</v>
      </c>
      <c r="X167" s="1">
        <v>499.89083862304687</v>
      </c>
      <c r="Y167" s="1">
        <v>1699.8662109375</v>
      </c>
      <c r="Z167" s="1">
        <v>7.5609593391418457</v>
      </c>
      <c r="AA167" s="1">
        <v>73.062362670898437</v>
      </c>
      <c r="AB167" s="1">
        <v>2.7769069671630859</v>
      </c>
      <c r="AC167" s="1">
        <v>-0.12913972139358521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590"/>
        <v>0.83315139770507807</v>
      </c>
      <c r="AL167">
        <f t="shared" si="591"/>
        <v>1.4261480728105542E-3</v>
      </c>
      <c r="AM167">
        <f t="shared" si="592"/>
        <v>303.22639884948728</v>
      </c>
      <c r="AN167">
        <f t="shared" si="593"/>
        <v>306.44265213012693</v>
      </c>
      <c r="AO167">
        <f t="shared" si="594"/>
        <v>271.9785876708047</v>
      </c>
      <c r="AP167">
        <f t="shared" si="595"/>
        <v>2.921634156046506</v>
      </c>
      <c r="AQ167">
        <f t="shared" si="596"/>
        <v>4.2791816390331912</v>
      </c>
      <c r="AR167">
        <f t="shared" si="597"/>
        <v>58.568892143665067</v>
      </c>
      <c r="AS167">
        <f t="shared" si="598"/>
        <v>41.90310921519827</v>
      </c>
      <c r="AT167">
        <f t="shared" si="599"/>
        <v>31.684525489807129</v>
      </c>
      <c r="AU167">
        <f t="shared" si="600"/>
        <v>4.6904789829235334</v>
      </c>
      <c r="AV167">
        <f t="shared" si="601"/>
        <v>3.2754136986126635E-2</v>
      </c>
      <c r="AW167">
        <f t="shared" si="602"/>
        <v>1.217641476514109</v>
      </c>
      <c r="AX167">
        <f t="shared" si="603"/>
        <v>3.4728375064094243</v>
      </c>
      <c r="AY167">
        <f t="shared" si="604"/>
        <v>2.0505331196519393E-2</v>
      </c>
      <c r="AZ167">
        <f t="shared" si="605"/>
        <v>12.557528568310161</v>
      </c>
      <c r="BA167">
        <f t="shared" si="606"/>
        <v>0.43541740299804294</v>
      </c>
      <c r="BB167">
        <f t="shared" si="607"/>
        <v>26.515869520011957</v>
      </c>
      <c r="BC167">
        <f t="shared" si="608"/>
        <v>392.75391622473433</v>
      </c>
      <c r="BD167">
        <f t="shared" si="609"/>
        <v>2.8124330416179322E-3</v>
      </c>
    </row>
    <row r="168" spans="1:108" x14ac:dyDescent="0.25">
      <c r="A168" s="1">
        <v>131</v>
      </c>
      <c r="B168" s="1" t="s">
        <v>162</v>
      </c>
      <c r="C168" s="1">
        <v>3359.0000001117587</v>
      </c>
      <c r="D168" s="1">
        <v>0</v>
      </c>
      <c r="E168">
        <f t="shared" si="582"/>
        <v>4.1279276809711822</v>
      </c>
      <c r="F168">
        <f t="shared" si="583"/>
        <v>3.2972713454571395E-2</v>
      </c>
      <c r="G168">
        <f t="shared" si="584"/>
        <v>172.7362937444592</v>
      </c>
      <c r="H168">
        <f t="shared" si="585"/>
        <v>1.4191494116604491</v>
      </c>
      <c r="I168">
        <f t="shared" si="586"/>
        <v>3.0614793418616646</v>
      </c>
      <c r="J168">
        <f t="shared" si="587"/>
        <v>30.074172973632812</v>
      </c>
      <c r="K168" s="1">
        <v>6</v>
      </c>
      <c r="L168">
        <f t="shared" si="588"/>
        <v>1.4200000166893005</v>
      </c>
      <c r="M168" s="1">
        <v>1</v>
      </c>
      <c r="N168">
        <f t="shared" si="589"/>
        <v>2.8400000333786011</v>
      </c>
      <c r="O168" s="1">
        <v>33.291194915771484</v>
      </c>
      <c r="P168" s="1">
        <v>30.074172973632812</v>
      </c>
      <c r="Q168" s="1">
        <v>35.009296417236328</v>
      </c>
      <c r="R168" s="1">
        <v>400.39682006835937</v>
      </c>
      <c r="S168" s="1">
        <v>394.76983642578125</v>
      </c>
      <c r="T168" s="1">
        <v>14.98416805267334</v>
      </c>
      <c r="U168" s="1">
        <v>16.659130096435547</v>
      </c>
      <c r="V168" s="1">
        <v>21.318447113037109</v>
      </c>
      <c r="W168" s="1">
        <v>23.701469421386719</v>
      </c>
      <c r="X168" s="1">
        <v>499.8946533203125</v>
      </c>
      <c r="Y168" s="1">
        <v>1699.9429931640625</v>
      </c>
      <c r="Z168" s="1">
        <v>7.6288743019104004</v>
      </c>
      <c r="AA168" s="1">
        <v>73.062370300292969</v>
      </c>
      <c r="AB168" s="1">
        <v>2.7769069671630859</v>
      </c>
      <c r="AC168" s="1">
        <v>-0.12913972139358521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590"/>
        <v>0.83315775553385418</v>
      </c>
      <c r="AL168">
        <f t="shared" si="591"/>
        <v>1.419149411660449E-3</v>
      </c>
      <c r="AM168">
        <f t="shared" si="592"/>
        <v>303.22417297363279</v>
      </c>
      <c r="AN168">
        <f t="shared" si="593"/>
        <v>306.44119491577146</v>
      </c>
      <c r="AO168">
        <f t="shared" si="594"/>
        <v>271.99087282678011</v>
      </c>
      <c r="AP168">
        <f t="shared" si="595"/>
        <v>2.9255207796250167</v>
      </c>
      <c r="AQ168">
        <f t="shared" si="596"/>
        <v>4.2786348738481941</v>
      </c>
      <c r="AR168">
        <f t="shared" si="597"/>
        <v>58.561402487526976</v>
      </c>
      <c r="AS168">
        <f t="shared" si="598"/>
        <v>41.902272391091429</v>
      </c>
      <c r="AT168">
        <f t="shared" si="599"/>
        <v>31.682683944702148</v>
      </c>
      <c r="AU168">
        <f t="shared" si="600"/>
        <v>4.6899889728162236</v>
      </c>
      <c r="AV168">
        <f t="shared" si="601"/>
        <v>3.2594290152869118E-2</v>
      </c>
      <c r="AW168">
        <f t="shared" si="602"/>
        <v>1.2171555319865293</v>
      </c>
      <c r="AX168">
        <f t="shared" si="603"/>
        <v>3.4728334408296941</v>
      </c>
      <c r="AY168">
        <f t="shared" si="604"/>
        <v>2.0405095651904428E-2</v>
      </c>
      <c r="AZ168">
        <f t="shared" si="605"/>
        <v>12.620523057857858</v>
      </c>
      <c r="BA168">
        <f t="shared" si="606"/>
        <v>0.43756203692866114</v>
      </c>
      <c r="BB168">
        <f t="shared" si="607"/>
        <v>26.504294357857649</v>
      </c>
      <c r="BC168">
        <f t="shared" si="608"/>
        <v>392.80761730471966</v>
      </c>
      <c r="BD168">
        <f t="shared" si="609"/>
        <v>2.7852772075836821E-3</v>
      </c>
    </row>
    <row r="169" spans="1:108" x14ac:dyDescent="0.25">
      <c r="A169" s="1">
        <v>132</v>
      </c>
      <c r="B169" s="1" t="s">
        <v>163</v>
      </c>
      <c r="C169" s="1">
        <v>3360.000000089407</v>
      </c>
      <c r="D169" s="1">
        <v>0</v>
      </c>
      <c r="E169">
        <f t="shared" si="582"/>
        <v>4.100890557674127</v>
      </c>
      <c r="F169">
        <f t="shared" si="583"/>
        <v>3.2850585204682634E-2</v>
      </c>
      <c r="G169">
        <f t="shared" si="584"/>
        <v>173.34812284673487</v>
      </c>
      <c r="H169">
        <f t="shared" si="585"/>
        <v>1.415323536980964</v>
      </c>
      <c r="I169">
        <f t="shared" si="586"/>
        <v>3.0643775226789014</v>
      </c>
      <c r="J169">
        <f t="shared" si="587"/>
        <v>30.085186004638672</v>
      </c>
      <c r="K169" s="1">
        <v>6</v>
      </c>
      <c r="L169">
        <f t="shared" si="588"/>
        <v>1.4200000166893005</v>
      </c>
      <c r="M169" s="1">
        <v>1</v>
      </c>
      <c r="N169">
        <f t="shared" si="589"/>
        <v>2.8400000333786011</v>
      </c>
      <c r="O169" s="1">
        <v>33.290210723876953</v>
      </c>
      <c r="P169" s="1">
        <v>30.085186004638672</v>
      </c>
      <c r="Q169" s="1">
        <v>35.008358001708984</v>
      </c>
      <c r="R169" s="1">
        <v>400.431884765625</v>
      </c>
      <c r="S169" s="1">
        <v>394.83941650390625</v>
      </c>
      <c r="T169" s="1">
        <v>14.986231803894043</v>
      </c>
      <c r="U169" s="1">
        <v>16.656572341918945</v>
      </c>
      <c r="V169" s="1">
        <v>21.322465896606445</v>
      </c>
      <c r="W169" s="1">
        <v>23.699031829833984</v>
      </c>
      <c r="X169" s="1">
        <v>499.92767333984375</v>
      </c>
      <c r="Y169" s="1">
        <v>1699.9560546875</v>
      </c>
      <c r="Z169" s="1">
        <v>7.684079647064209</v>
      </c>
      <c r="AA169" s="1">
        <v>73.062042236328125</v>
      </c>
      <c r="AB169" s="1">
        <v>2.7769069671630859</v>
      </c>
      <c r="AC169" s="1">
        <v>-0.12913972139358521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590"/>
        <v>0.83321278889973938</v>
      </c>
      <c r="AL169">
        <f t="shared" si="591"/>
        <v>1.415323536980964E-3</v>
      </c>
      <c r="AM169">
        <f t="shared" si="592"/>
        <v>303.23518600463865</v>
      </c>
      <c r="AN169">
        <f t="shared" si="593"/>
        <v>306.44021072387693</v>
      </c>
      <c r="AO169">
        <f t="shared" si="594"/>
        <v>271.99296267048339</v>
      </c>
      <c r="AP169">
        <f t="shared" si="595"/>
        <v>2.9257849912541847</v>
      </c>
      <c r="AQ169">
        <f t="shared" si="596"/>
        <v>4.281340714636638</v>
      </c>
      <c r="AR169">
        <f t="shared" si="597"/>
        <v>58.598700277062022</v>
      </c>
      <c r="AS169">
        <f t="shared" si="598"/>
        <v>41.942127935143077</v>
      </c>
      <c r="AT169">
        <f t="shared" si="599"/>
        <v>31.687698364257812</v>
      </c>
      <c r="AU169">
        <f t="shared" si="600"/>
        <v>4.6913233462291508</v>
      </c>
      <c r="AV169">
        <f t="shared" si="601"/>
        <v>3.2474944041404087E-2</v>
      </c>
      <c r="AW169">
        <f t="shared" si="602"/>
        <v>1.2169631919577368</v>
      </c>
      <c r="AX169">
        <f t="shared" si="603"/>
        <v>3.4743601542714142</v>
      </c>
      <c r="AY169">
        <f t="shared" si="604"/>
        <v>2.0330258053280644E-2</v>
      </c>
      <c r="AZ169">
        <f t="shared" si="605"/>
        <v>12.665167873016339</v>
      </c>
      <c r="BA169">
        <f t="shared" si="606"/>
        <v>0.4390344925074619</v>
      </c>
      <c r="BB169">
        <f t="shared" si="607"/>
        <v>26.476760347867735</v>
      </c>
      <c r="BC169">
        <f t="shared" si="608"/>
        <v>392.89004953637351</v>
      </c>
      <c r="BD169">
        <f t="shared" si="609"/>
        <v>2.7635796996258472E-3</v>
      </c>
    </row>
    <row r="170" spans="1:108" x14ac:dyDescent="0.25">
      <c r="A170" s="1">
        <v>133</v>
      </c>
      <c r="B170" s="1" t="s">
        <v>163</v>
      </c>
      <c r="C170" s="1">
        <v>3360.000000089407</v>
      </c>
      <c r="D170" s="1">
        <v>0</v>
      </c>
      <c r="E170">
        <f t="shared" si="582"/>
        <v>4.100890557674127</v>
      </c>
      <c r="F170">
        <f t="shared" si="583"/>
        <v>3.2850585204682634E-2</v>
      </c>
      <c r="G170">
        <f t="shared" si="584"/>
        <v>173.34812284673487</v>
      </c>
      <c r="H170">
        <f t="shared" si="585"/>
        <v>1.415323536980964</v>
      </c>
      <c r="I170">
        <f t="shared" si="586"/>
        <v>3.0643775226789014</v>
      </c>
      <c r="J170">
        <f t="shared" si="587"/>
        <v>30.085186004638672</v>
      </c>
      <c r="K170" s="1">
        <v>6</v>
      </c>
      <c r="L170">
        <f t="shared" si="588"/>
        <v>1.4200000166893005</v>
      </c>
      <c r="M170" s="1">
        <v>1</v>
      </c>
      <c r="N170">
        <f t="shared" si="589"/>
        <v>2.8400000333786011</v>
      </c>
      <c r="O170" s="1">
        <v>33.290210723876953</v>
      </c>
      <c r="P170" s="1">
        <v>30.085186004638672</v>
      </c>
      <c r="Q170" s="1">
        <v>35.008358001708984</v>
      </c>
      <c r="R170" s="1">
        <v>400.431884765625</v>
      </c>
      <c r="S170" s="1">
        <v>394.83941650390625</v>
      </c>
      <c r="T170" s="1">
        <v>14.986231803894043</v>
      </c>
      <c r="U170" s="1">
        <v>16.656572341918945</v>
      </c>
      <c r="V170" s="1">
        <v>21.322465896606445</v>
      </c>
      <c r="W170" s="1">
        <v>23.699031829833984</v>
      </c>
      <c r="X170" s="1">
        <v>499.92767333984375</v>
      </c>
      <c r="Y170" s="1">
        <v>1699.9560546875</v>
      </c>
      <c r="Z170" s="1">
        <v>7.684079647064209</v>
      </c>
      <c r="AA170" s="1">
        <v>73.062042236328125</v>
      </c>
      <c r="AB170" s="1">
        <v>2.7769069671630859</v>
      </c>
      <c r="AC170" s="1">
        <v>-0.12913972139358521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590"/>
        <v>0.83321278889973938</v>
      </c>
      <c r="AL170">
        <f t="shared" si="591"/>
        <v>1.415323536980964E-3</v>
      </c>
      <c r="AM170">
        <f t="shared" si="592"/>
        <v>303.23518600463865</v>
      </c>
      <c r="AN170">
        <f t="shared" si="593"/>
        <v>306.44021072387693</v>
      </c>
      <c r="AO170">
        <f t="shared" si="594"/>
        <v>271.99296267048339</v>
      </c>
      <c r="AP170">
        <f t="shared" si="595"/>
        <v>2.9257849912541847</v>
      </c>
      <c r="AQ170">
        <f t="shared" si="596"/>
        <v>4.281340714636638</v>
      </c>
      <c r="AR170">
        <f t="shared" si="597"/>
        <v>58.598700277062022</v>
      </c>
      <c r="AS170">
        <f t="shared" si="598"/>
        <v>41.942127935143077</v>
      </c>
      <c r="AT170">
        <f t="shared" si="599"/>
        <v>31.687698364257812</v>
      </c>
      <c r="AU170">
        <f t="shared" si="600"/>
        <v>4.6913233462291508</v>
      </c>
      <c r="AV170">
        <f t="shared" si="601"/>
        <v>3.2474944041404087E-2</v>
      </c>
      <c r="AW170">
        <f t="shared" si="602"/>
        <v>1.2169631919577368</v>
      </c>
      <c r="AX170">
        <f t="shared" si="603"/>
        <v>3.4743601542714142</v>
      </c>
      <c r="AY170">
        <f t="shared" si="604"/>
        <v>2.0330258053280644E-2</v>
      </c>
      <c r="AZ170">
        <f t="shared" si="605"/>
        <v>12.665167873016339</v>
      </c>
      <c r="BA170">
        <f t="shared" si="606"/>
        <v>0.4390344925074619</v>
      </c>
      <c r="BB170">
        <f t="shared" si="607"/>
        <v>26.476760347867735</v>
      </c>
      <c r="BC170">
        <f t="shared" si="608"/>
        <v>392.89004953637351</v>
      </c>
      <c r="BD170">
        <f t="shared" si="609"/>
        <v>2.7635796996258472E-3</v>
      </c>
    </row>
    <row r="171" spans="1:108" x14ac:dyDescent="0.25">
      <c r="A171" s="1">
        <v>134</v>
      </c>
      <c r="B171" s="1" t="s">
        <v>164</v>
      </c>
      <c r="C171" s="1">
        <v>3360.5000000782311</v>
      </c>
      <c r="D171" s="1">
        <v>0</v>
      </c>
      <c r="E171">
        <f t="shared" si="582"/>
        <v>4.1072482664075993</v>
      </c>
      <c r="F171">
        <f t="shared" si="583"/>
        <v>3.280345006454416E-2</v>
      </c>
      <c r="G171">
        <f t="shared" si="584"/>
        <v>172.76018657344909</v>
      </c>
      <c r="H171">
        <f t="shared" si="585"/>
        <v>1.4130463482405748</v>
      </c>
      <c r="I171">
        <f t="shared" si="586"/>
        <v>3.0637950821612083</v>
      </c>
      <c r="J171">
        <f t="shared" si="587"/>
        <v>30.081905364990234</v>
      </c>
      <c r="K171" s="1">
        <v>6</v>
      </c>
      <c r="L171">
        <f t="shared" si="588"/>
        <v>1.4200000166893005</v>
      </c>
      <c r="M171" s="1">
        <v>1</v>
      </c>
      <c r="N171">
        <f t="shared" si="589"/>
        <v>2.8400000333786011</v>
      </c>
      <c r="O171" s="1">
        <v>33.289131164550781</v>
      </c>
      <c r="P171" s="1">
        <v>30.081905364990234</v>
      </c>
      <c r="Q171" s="1">
        <v>35.008628845214844</v>
      </c>
      <c r="R171" s="1">
        <v>400.4256591796875</v>
      </c>
      <c r="S171" s="1">
        <v>394.8270263671875</v>
      </c>
      <c r="T171" s="1">
        <v>14.986066818237305</v>
      </c>
      <c r="U171" s="1">
        <v>16.653615951538086</v>
      </c>
      <c r="V171" s="1">
        <v>21.323387145996094</v>
      </c>
      <c r="W171" s="1">
        <v>23.696107864379883</v>
      </c>
      <c r="X171" s="1">
        <v>499.9603271484375</v>
      </c>
      <c r="Y171" s="1">
        <v>1699.987060546875</v>
      </c>
      <c r="Z171" s="1">
        <v>7.6884336471557617</v>
      </c>
      <c r="AA171" s="1">
        <v>73.061576843261719</v>
      </c>
      <c r="AB171" s="1">
        <v>2.7769069671630859</v>
      </c>
      <c r="AC171" s="1">
        <v>-0.12913972139358521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590"/>
        <v>0.83326721191406239</v>
      </c>
      <c r="AL171">
        <f t="shared" si="591"/>
        <v>1.4130463482405749E-3</v>
      </c>
      <c r="AM171">
        <f t="shared" si="592"/>
        <v>303.23190536499021</v>
      </c>
      <c r="AN171">
        <f t="shared" si="593"/>
        <v>306.43913116455076</v>
      </c>
      <c r="AO171">
        <f t="shared" si="594"/>
        <v>271.99792360787251</v>
      </c>
      <c r="AP171">
        <f t="shared" si="595"/>
        <v>2.9273444243844806</v>
      </c>
      <c r="AQ171">
        <f t="shared" si="596"/>
        <v>4.2805345237226771</v>
      </c>
      <c r="AR171">
        <f t="shared" si="597"/>
        <v>58.588039139993732</v>
      </c>
      <c r="AS171">
        <f t="shared" si="598"/>
        <v>41.934423188455646</v>
      </c>
      <c r="AT171">
        <f t="shared" si="599"/>
        <v>31.685518264770508</v>
      </c>
      <c r="AU171">
        <f t="shared" si="600"/>
        <v>4.6907431653322522</v>
      </c>
      <c r="AV171">
        <f t="shared" si="601"/>
        <v>3.2428879947813675E-2</v>
      </c>
      <c r="AW171">
        <f t="shared" si="602"/>
        <v>1.216739441561469</v>
      </c>
      <c r="AX171">
        <f t="shared" si="603"/>
        <v>3.4740037237707835</v>
      </c>
      <c r="AY171">
        <f t="shared" si="604"/>
        <v>2.0301373180578872E-2</v>
      </c>
      <c r="AZ171">
        <f t="shared" si="605"/>
        <v>12.622131646792283</v>
      </c>
      <c r="BA171">
        <f t="shared" si="606"/>
        <v>0.43755917157703089</v>
      </c>
      <c r="BB171">
        <f t="shared" si="607"/>
        <v>26.476203981619438</v>
      </c>
      <c r="BC171">
        <f t="shared" si="608"/>
        <v>392.87463724941205</v>
      </c>
      <c r="BD171">
        <f t="shared" si="609"/>
        <v>2.7679145608863849E-3</v>
      </c>
    </row>
    <row r="172" spans="1:108" x14ac:dyDescent="0.25">
      <c r="A172" s="1">
        <v>135</v>
      </c>
      <c r="B172" s="1" t="s">
        <v>164</v>
      </c>
      <c r="C172" s="1">
        <v>3361.0000000670552</v>
      </c>
      <c r="D172" s="1">
        <v>0</v>
      </c>
      <c r="E172">
        <f t="shared" si="582"/>
        <v>4.0887260712461071</v>
      </c>
      <c r="F172">
        <f t="shared" si="583"/>
        <v>3.276729681347168E-2</v>
      </c>
      <c r="G172">
        <f t="shared" si="584"/>
        <v>173.44672415133587</v>
      </c>
      <c r="H172">
        <f t="shared" si="585"/>
        <v>1.4119842374153007</v>
      </c>
      <c r="I172">
        <f t="shared" si="586"/>
        <v>3.0647927614628596</v>
      </c>
      <c r="J172">
        <f t="shared" si="587"/>
        <v>30.085779190063477</v>
      </c>
      <c r="K172" s="1">
        <v>6</v>
      </c>
      <c r="L172">
        <f t="shared" si="588"/>
        <v>1.4200000166893005</v>
      </c>
      <c r="M172" s="1">
        <v>1</v>
      </c>
      <c r="N172">
        <f t="shared" si="589"/>
        <v>2.8400000333786011</v>
      </c>
      <c r="O172" s="1">
        <v>33.288761138916016</v>
      </c>
      <c r="P172" s="1">
        <v>30.085779190063477</v>
      </c>
      <c r="Q172" s="1">
        <v>35.009273529052734</v>
      </c>
      <c r="R172" s="1">
        <v>400.42877197265625</v>
      </c>
      <c r="S172" s="1">
        <v>394.85275268554687</v>
      </c>
      <c r="T172" s="1">
        <v>14.986770629882813</v>
      </c>
      <c r="U172" s="1">
        <v>16.65308952331543</v>
      </c>
      <c r="V172" s="1">
        <v>21.324703216552734</v>
      </c>
      <c r="W172" s="1">
        <v>23.695709228515625</v>
      </c>
      <c r="X172" s="1">
        <v>499.95364379882812</v>
      </c>
      <c r="Y172" s="1">
        <v>1700.0283203125</v>
      </c>
      <c r="Z172" s="1">
        <v>7.7235269546508789</v>
      </c>
      <c r="AA172" s="1">
        <v>73.061141967773438</v>
      </c>
      <c r="AB172" s="1">
        <v>2.7769069671630859</v>
      </c>
      <c r="AC172" s="1">
        <v>-0.12913972139358521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590"/>
        <v>0.83325607299804672</v>
      </c>
      <c r="AL172">
        <f t="shared" si="591"/>
        <v>1.4119842374153006E-3</v>
      </c>
      <c r="AM172">
        <f t="shared" si="592"/>
        <v>303.23577919006345</v>
      </c>
      <c r="AN172">
        <f t="shared" si="593"/>
        <v>306.43876113891599</v>
      </c>
      <c r="AO172">
        <f t="shared" si="594"/>
        <v>272.00452517022495</v>
      </c>
      <c r="AP172">
        <f t="shared" si="595"/>
        <v>2.9273557136933603</v>
      </c>
      <c r="AQ172">
        <f t="shared" si="596"/>
        <v>4.2814864993278485</v>
      </c>
      <c r="AR172">
        <f t="shared" si="597"/>
        <v>58.601417716908543</v>
      </c>
      <c r="AS172">
        <f t="shared" si="598"/>
        <v>41.948328193593113</v>
      </c>
      <c r="AT172">
        <f t="shared" si="599"/>
        <v>31.687270164489746</v>
      </c>
      <c r="AU172">
        <f t="shared" si="600"/>
        <v>4.6912093862579454</v>
      </c>
      <c r="AV172">
        <f t="shared" si="601"/>
        <v>3.2393547178693437E-2</v>
      </c>
      <c r="AW172">
        <f t="shared" si="602"/>
        <v>1.2166937378649891</v>
      </c>
      <c r="AX172">
        <f t="shared" si="603"/>
        <v>3.4745156483929565</v>
      </c>
      <c r="AY172">
        <f t="shared" si="604"/>
        <v>2.0279217565500277E-2</v>
      </c>
      <c r="AZ172">
        <f t="shared" si="605"/>
        <v>12.672215737065988</v>
      </c>
      <c r="BA172">
        <f t="shared" si="606"/>
        <v>0.43926938072903726</v>
      </c>
      <c r="BB172">
        <f t="shared" si="607"/>
        <v>26.467198790511613</v>
      </c>
      <c r="BC172">
        <f t="shared" si="608"/>
        <v>392.90916813226937</v>
      </c>
      <c r="BD172">
        <f t="shared" si="609"/>
        <v>2.7542530056511158E-3</v>
      </c>
      <c r="BE172">
        <f>AVERAGE(E158:E172)</f>
        <v>4.1048186651152143</v>
      </c>
      <c r="BF172">
        <f t="shared" ref="BF172" si="610">AVERAGE(F158:F172)</f>
        <v>3.3088152651841514E-2</v>
      </c>
      <c r="BG172">
        <f t="shared" ref="BG172" si="611">AVERAGE(G158:G172)</f>
        <v>174.480700355642</v>
      </c>
      <c r="BH172">
        <f t="shared" ref="BH172" si="612">AVERAGE(H158:H172)</f>
        <v>1.4256179202444108</v>
      </c>
      <c r="BI172">
        <f t="shared" ref="BI172" si="613">AVERAGE(I158:I172)</f>
        <v>3.0647348578343427</v>
      </c>
      <c r="BJ172">
        <f t="shared" ref="BJ172" si="614">AVERAGE(J158:J172)</f>
        <v>30.089537048339842</v>
      </c>
      <c r="BK172">
        <f t="shared" ref="BK172" si="615">AVERAGE(K158:K172)</f>
        <v>6</v>
      </c>
      <c r="BL172">
        <f t="shared" ref="BL172" si="616">AVERAGE(L158:L172)</f>
        <v>1.4200000166893005</v>
      </c>
      <c r="BM172">
        <f t="shared" ref="BM172" si="617">AVERAGE(M158:M172)</f>
        <v>1</v>
      </c>
      <c r="BN172">
        <f t="shared" ref="BN172" si="618">AVERAGE(N158:N172)</f>
        <v>2.8400000333786011</v>
      </c>
      <c r="BO172">
        <f t="shared" ref="BO172" si="619">AVERAGE(O158:O172)</f>
        <v>33.293935648600261</v>
      </c>
      <c r="BP172">
        <f t="shared" ref="BP172" si="620">AVERAGE(P158:P172)</f>
        <v>30.089537048339842</v>
      </c>
      <c r="BQ172">
        <f t="shared" ref="BQ172" si="621">AVERAGE(Q158:Q172)</f>
        <v>35.020949808756512</v>
      </c>
      <c r="BR172">
        <f t="shared" ref="BR172" si="622">AVERAGE(R158:R172)</f>
        <v>400.3763387044271</v>
      </c>
      <c r="BS172">
        <f t="shared" ref="BS172" si="623">AVERAGE(S158:S172)</f>
        <v>394.7744201660156</v>
      </c>
      <c r="BT172">
        <f t="shared" ref="BT172" si="624">AVERAGE(T158:T172)</f>
        <v>14.983772341410319</v>
      </c>
      <c r="BU172">
        <f t="shared" ref="BU172" si="625">AVERAGE(U158:U172)</f>
        <v>16.666235860188802</v>
      </c>
      <c r="BV172">
        <f t="shared" ref="BV172" si="626">AVERAGE(V158:V172)</f>
        <v>21.314633941650392</v>
      </c>
      <c r="BW172">
        <f t="shared" ref="BW172" si="627">AVERAGE(W158:W172)</f>
        <v>23.707960001627605</v>
      </c>
      <c r="BX172">
        <f t="shared" ref="BX172" si="628">AVERAGE(X158:X172)</f>
        <v>499.93055216471356</v>
      </c>
      <c r="BY172">
        <f t="shared" ref="BY172" si="629">AVERAGE(Y158:Y172)</f>
        <v>1699.8781331380208</v>
      </c>
      <c r="BZ172">
        <f t="shared" ref="BZ172" si="630">AVERAGE(Z158:Z172)</f>
        <v>7.5505079587300621</v>
      </c>
      <c r="CA172">
        <f t="shared" ref="CA172" si="631">AVERAGE(AA158:AA172)</f>
        <v>73.062447611490882</v>
      </c>
      <c r="CB172">
        <f t="shared" ref="CB172" si="632">AVERAGE(AB158:AB172)</f>
        <v>2.7769069671630859</v>
      </c>
      <c r="CC172">
        <f t="shared" ref="CC172" si="633">AVERAGE(AC158:AC172)</f>
        <v>-0.12913972139358521</v>
      </c>
      <c r="CD172">
        <f t="shared" ref="CD172" si="634">AVERAGE(AD158:AD172)</f>
        <v>1</v>
      </c>
      <c r="CE172">
        <f t="shared" ref="CE172" si="635">AVERAGE(AE158:AE172)</f>
        <v>-0.21956524252891541</v>
      </c>
      <c r="CF172">
        <f t="shared" ref="CF172" si="636">AVERAGE(AF158:AF172)</f>
        <v>2.737391471862793</v>
      </c>
      <c r="CG172">
        <f t="shared" ref="CG172" si="637">AVERAGE(AG158:AG172)</f>
        <v>1</v>
      </c>
      <c r="CH172">
        <f t="shared" ref="CH172" si="638">AVERAGE(AH158:AH172)</f>
        <v>0</v>
      </c>
      <c r="CI172">
        <f t="shared" ref="CI172" si="639">AVERAGE(AI158:AI172)</f>
        <v>0.15999999642372131</v>
      </c>
      <c r="CJ172">
        <f t="shared" ref="CJ172" si="640">AVERAGE(AJ158:AJ172)</f>
        <v>111115</v>
      </c>
      <c r="CK172">
        <f t="shared" ref="CK172" si="641">AVERAGE(AK158:AK172)</f>
        <v>0.83321758694118919</v>
      </c>
      <c r="CL172">
        <f t="shared" ref="CL172" si="642">AVERAGE(AL158:AL172)</f>
        <v>1.4256179202444112E-3</v>
      </c>
      <c r="CM172">
        <f t="shared" ref="CM172" si="643">AVERAGE(AM158:AM172)</f>
        <v>303.23953704833986</v>
      </c>
      <c r="CN172">
        <f t="shared" ref="CN172" si="644">AVERAGE(AN158:AN172)</f>
        <v>306.44393564860025</v>
      </c>
      <c r="CO172">
        <f t="shared" ref="CO172" si="645">AVERAGE(AO158:AO172)</f>
        <v>271.98049522284538</v>
      </c>
      <c r="CP172">
        <f t="shared" ref="CP172" si="646">AVERAGE(AP158:AP172)</f>
        <v>2.9202081376069455</v>
      </c>
      <c r="CQ172">
        <f t="shared" ref="CQ172" si="647">AVERAGE(AQ158:AQ172)</f>
        <v>4.282410846153252</v>
      </c>
      <c r="CR172">
        <f t="shared" ref="CR172" si="648">AVERAGE(AR158:AR172)</f>
        <v>58.613021744404627</v>
      </c>
      <c r="CS172">
        <f t="shared" ref="CS172" si="649">AVERAGE(AS158:AS172)</f>
        <v>41.946785884215828</v>
      </c>
      <c r="CT172">
        <f t="shared" ref="CT172" si="650">AVERAGE(AT158:AT172)</f>
        <v>31.691736348470052</v>
      </c>
      <c r="CU172">
        <f t="shared" ref="CU172" si="651">AVERAGE(AU158:AU172)</f>
        <v>4.6923984118001574</v>
      </c>
      <c r="CV172">
        <f t="shared" ref="CV172" si="652">AVERAGE(AV158:AV172)</f>
        <v>3.2707079715476414E-2</v>
      </c>
      <c r="CW172">
        <f t="shared" ref="CW172" si="653">AVERAGE(AW158:AW172)</f>
        <v>1.217675988318909</v>
      </c>
      <c r="CX172">
        <f t="shared" ref="CX172" si="654">AVERAGE(AX158:AX172)</f>
        <v>3.4747224234812495</v>
      </c>
      <c r="CY172">
        <f t="shared" ref="CY172" si="655">AVERAGE(AY158:AY172)</f>
        <v>2.0475823651470181E-2</v>
      </c>
      <c r="CZ172">
        <f t="shared" ref="CZ172" si="656">AVERAGE(AZ158:AZ172)</f>
        <v>12.74798789642864</v>
      </c>
      <c r="DA172">
        <f t="shared" ref="DA172" si="657">AVERAGE(BA158:BA172)</f>
        <v>0.44197588577040847</v>
      </c>
      <c r="DB172">
        <f t="shared" ref="DB172" si="658">AVERAGE(BB158:BB172)</f>
        <v>26.491729320970911</v>
      </c>
      <c r="DC172">
        <f t="shared" ref="DC172" si="659">AVERAGE(BC158:BC172)</f>
        <v>392.8231859643339</v>
      </c>
      <c r="DD172">
        <f t="shared" ref="DD172" si="660">AVERAGE(BD158:BD172)</f>
        <v>2.7682756735530759E-3</v>
      </c>
    </row>
    <row r="173" spans="1:108" x14ac:dyDescent="0.25">
      <c r="A173" s="1" t="s">
        <v>9</v>
      </c>
      <c r="B173" s="1" t="s">
        <v>165</v>
      </c>
    </row>
    <row r="174" spans="1:108" x14ac:dyDescent="0.25">
      <c r="A174" s="1" t="s">
        <v>9</v>
      </c>
      <c r="B174" s="1" t="s">
        <v>166</v>
      </c>
    </row>
    <row r="175" spans="1:108" x14ac:dyDescent="0.25">
      <c r="A175" s="1" t="s">
        <v>9</v>
      </c>
      <c r="B175" s="1" t="s">
        <v>167</v>
      </c>
    </row>
    <row r="176" spans="1:108" x14ac:dyDescent="0.25">
      <c r="A176" s="1" t="s">
        <v>9</v>
      </c>
      <c r="B176" s="1" t="s">
        <v>168</v>
      </c>
    </row>
    <row r="177" spans="1:108" x14ac:dyDescent="0.25">
      <c r="A177" s="1">
        <v>136</v>
      </c>
      <c r="B177" s="1" t="s">
        <v>169</v>
      </c>
      <c r="C177" s="1">
        <v>3669.4999999664724</v>
      </c>
      <c r="D177" s="1">
        <v>0</v>
      </c>
      <c r="E177">
        <f t="shared" ref="E177:E191" si="661">(R177-S177*(1000-T177)/(1000-U177))*AK177</f>
        <v>2.3504242050778483</v>
      </c>
      <c r="F177">
        <f t="shared" ref="F177:F191" si="662">IF(AV177&lt;&gt;0,1/(1/AV177-1/N177),0)</f>
        <v>1.897185242088642E-2</v>
      </c>
      <c r="G177">
        <f t="shared" ref="G177:G191" si="663">((AY177-AL177/2)*S177-E177)/(AY177+AL177/2)</f>
        <v>169.32220507520117</v>
      </c>
      <c r="H177">
        <f t="shared" ref="H177:H191" si="664">AL177*1000</f>
        <v>0.94454619864314071</v>
      </c>
      <c r="I177">
        <f t="shared" ref="I177:I191" si="665">(AQ177-AW177)</f>
        <v>3.508111633469003</v>
      </c>
      <c r="J177">
        <f t="shared" ref="J177:J191" si="666">(P177+AP177*D177)</f>
        <v>32.138862609863281</v>
      </c>
      <c r="K177" s="1">
        <v>6</v>
      </c>
      <c r="L177">
        <f t="shared" ref="L177:L191" si="667">(K177*AE177+AF177)</f>
        <v>1.4200000166893005</v>
      </c>
      <c r="M177" s="1">
        <v>1</v>
      </c>
      <c r="N177">
        <f t="shared" ref="N177:N191" si="668">L177*(M177+1)*(M177+1)/(M177*M177+1)</f>
        <v>2.8400000333786011</v>
      </c>
      <c r="O177" s="1">
        <v>37.585247039794922</v>
      </c>
      <c r="P177" s="1">
        <v>32.138862609863281</v>
      </c>
      <c r="Q177" s="1">
        <v>40.101287841796875</v>
      </c>
      <c r="R177" s="1">
        <v>399.28643798828125</v>
      </c>
      <c r="S177" s="1">
        <v>391.13031005859375</v>
      </c>
      <c r="T177" s="1">
        <v>15.076617240905762</v>
      </c>
      <c r="U177" s="1">
        <v>17.858469009399414</v>
      </c>
      <c r="V177" s="1">
        <v>16.9210205078125</v>
      </c>
      <c r="W177" s="1">
        <v>20.043190002441406</v>
      </c>
      <c r="X177" s="1">
        <v>200.08500671386719</v>
      </c>
      <c r="Y177" s="1">
        <v>1699.822509765625</v>
      </c>
      <c r="Z177" s="1">
        <v>7.7985520362854004</v>
      </c>
      <c r="AA177" s="1">
        <v>73.053909301757813</v>
      </c>
      <c r="AB177" s="1">
        <v>3.3272914886474609</v>
      </c>
      <c r="AC177" s="1">
        <v>-0.18506509065628052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ref="AK177:AK191" si="669">X177*0.000001/(K177*0.0001)</f>
        <v>0.33347501118977857</v>
      </c>
      <c r="AL177">
        <f t="shared" ref="AL177:AL191" si="670">(U177-T177)/(1000-U177)*AK177</f>
        <v>9.4454619864314067E-4</v>
      </c>
      <c r="AM177">
        <f t="shared" ref="AM177:AM191" si="671">(P177+273.15)</f>
        <v>305.28886260986326</v>
      </c>
      <c r="AN177">
        <f t="shared" ref="AN177:AN191" si="672">(O177+273.15)</f>
        <v>310.7352470397949</v>
      </c>
      <c r="AO177">
        <f t="shared" ref="AO177:AO191" si="673">(Y177*AG177+Z177*AH177)*AI177</f>
        <v>271.97159548346099</v>
      </c>
      <c r="AP177">
        <f t="shared" ref="AP177:AP191" si="674">((AO177+0.00000010773*(AN177^4-AM177^4))-AL177*44100)/(L177*51.4+0.00000043092*AM177^3)</f>
        <v>3.5062438284101476</v>
      </c>
      <c r="AQ177">
        <f t="shared" ref="AQ177:AQ191" si="675">0.61365*EXP(17.502*J177/(240.97+J177))</f>
        <v>4.8127426087499208</v>
      </c>
      <c r="AR177">
        <f t="shared" ref="AR177:AR191" si="676">AQ177*1000/AA177</f>
        <v>65.879330137834486</v>
      </c>
      <c r="AS177">
        <f t="shared" ref="AS177:AS191" si="677">(AR177-U177)</f>
        <v>48.020861128435072</v>
      </c>
      <c r="AT177">
        <f t="shared" ref="AT177:AT191" si="678">IF(D177,P177,(O177+P177)/2)</f>
        <v>34.862054824829102</v>
      </c>
      <c r="AU177">
        <f t="shared" ref="AU177:AU191" si="679">0.61365*EXP(17.502*AT177/(240.97+AT177))</f>
        <v>5.6053667177701181</v>
      </c>
      <c r="AV177">
        <f t="shared" ref="AV177:AV191" si="680">IF(AS177&lt;&gt;0,(1000-(AR177+U177)/2)/AS177*AL177,0)</f>
        <v>1.8845957099541122E-2</v>
      </c>
      <c r="AW177">
        <f t="shared" ref="AW177:AW191" si="681">U177*AA177/1000</f>
        <v>1.3046309752809175</v>
      </c>
      <c r="AX177">
        <f t="shared" ref="AX177:AX191" si="682">(AU177-AW177)</f>
        <v>4.3007357424892003</v>
      </c>
      <c r="AY177">
        <f t="shared" ref="AY177:AY191" si="683">1/(1.6/F177+1.37/N177)</f>
        <v>1.1789969765164606E-2</v>
      </c>
      <c r="AZ177">
        <f t="shared" ref="AZ177:AZ191" si="684">G177*AA177*0.001</f>
        <v>12.369649012337383</v>
      </c>
      <c r="BA177">
        <f t="shared" ref="BA177:BA191" si="685">G177/S177</f>
        <v>0.43290484199456608</v>
      </c>
      <c r="BB177">
        <f t="shared" ref="BB177:BB191" si="686">(1-AL177*AA177/AQ177/F177)*100</f>
        <v>24.427412477426703</v>
      </c>
      <c r="BC177">
        <f t="shared" ref="BC177:BC191" si="687">(S177-E177/(N177/1.35))</f>
        <v>390.01303096015647</v>
      </c>
      <c r="BD177">
        <f t="shared" ref="BD177:BD191" si="688">E177*BB177/100/BC177</f>
        <v>1.4721246983214217E-3</v>
      </c>
    </row>
    <row r="178" spans="1:108" x14ac:dyDescent="0.25">
      <c r="A178" s="1">
        <v>137</v>
      </c>
      <c r="B178" s="1" t="s">
        <v>169</v>
      </c>
      <c r="C178" s="1">
        <v>3669.4999999664724</v>
      </c>
      <c r="D178" s="1">
        <v>0</v>
      </c>
      <c r="E178">
        <f t="shared" si="661"/>
        <v>2.3504242050778483</v>
      </c>
      <c r="F178">
        <f t="shared" si="662"/>
        <v>1.897185242088642E-2</v>
      </c>
      <c r="G178">
        <f t="shared" si="663"/>
        <v>169.32220507520117</v>
      </c>
      <c r="H178">
        <f t="shared" si="664"/>
        <v>0.94454619864314071</v>
      </c>
      <c r="I178">
        <f t="shared" si="665"/>
        <v>3.508111633469003</v>
      </c>
      <c r="J178">
        <f t="shared" si="666"/>
        <v>32.138862609863281</v>
      </c>
      <c r="K178" s="1">
        <v>6</v>
      </c>
      <c r="L178">
        <f t="shared" si="667"/>
        <v>1.4200000166893005</v>
      </c>
      <c r="M178" s="1">
        <v>1</v>
      </c>
      <c r="N178">
        <f t="shared" si="668"/>
        <v>2.8400000333786011</v>
      </c>
      <c r="O178" s="1">
        <v>37.585247039794922</v>
      </c>
      <c r="P178" s="1">
        <v>32.138862609863281</v>
      </c>
      <c r="Q178" s="1">
        <v>40.101287841796875</v>
      </c>
      <c r="R178" s="1">
        <v>399.28643798828125</v>
      </c>
      <c r="S178" s="1">
        <v>391.13031005859375</v>
      </c>
      <c r="T178" s="1">
        <v>15.076617240905762</v>
      </c>
      <c r="U178" s="1">
        <v>17.858469009399414</v>
      </c>
      <c r="V178" s="1">
        <v>16.9210205078125</v>
      </c>
      <c r="W178" s="1">
        <v>20.043190002441406</v>
      </c>
      <c r="X178" s="1">
        <v>200.08500671386719</v>
      </c>
      <c r="Y178" s="1">
        <v>1699.822509765625</v>
      </c>
      <c r="Z178" s="1">
        <v>7.7985520362854004</v>
      </c>
      <c r="AA178" s="1">
        <v>73.053909301757813</v>
      </c>
      <c r="AB178" s="1">
        <v>3.3272914886474609</v>
      </c>
      <c r="AC178" s="1">
        <v>-0.18506509065628052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669"/>
        <v>0.33347501118977857</v>
      </c>
      <c r="AL178">
        <f t="shared" si="670"/>
        <v>9.4454619864314067E-4</v>
      </c>
      <c r="AM178">
        <f t="shared" si="671"/>
        <v>305.28886260986326</v>
      </c>
      <c r="AN178">
        <f t="shared" si="672"/>
        <v>310.7352470397949</v>
      </c>
      <c r="AO178">
        <f t="shared" si="673"/>
        <v>271.97159548346099</v>
      </c>
      <c r="AP178">
        <f t="shared" si="674"/>
        <v>3.5062438284101476</v>
      </c>
      <c r="AQ178">
        <f t="shared" si="675"/>
        <v>4.8127426087499208</v>
      </c>
      <c r="AR178">
        <f t="shared" si="676"/>
        <v>65.879330137834486</v>
      </c>
      <c r="AS178">
        <f t="shared" si="677"/>
        <v>48.020861128435072</v>
      </c>
      <c r="AT178">
        <f t="shared" si="678"/>
        <v>34.862054824829102</v>
      </c>
      <c r="AU178">
        <f t="shared" si="679"/>
        <v>5.6053667177701181</v>
      </c>
      <c r="AV178">
        <f t="shared" si="680"/>
        <v>1.8845957099541122E-2</v>
      </c>
      <c r="AW178">
        <f t="shared" si="681"/>
        <v>1.3046309752809175</v>
      </c>
      <c r="AX178">
        <f t="shared" si="682"/>
        <v>4.3007357424892003</v>
      </c>
      <c r="AY178">
        <f t="shared" si="683"/>
        <v>1.1789969765164606E-2</v>
      </c>
      <c r="AZ178">
        <f t="shared" si="684"/>
        <v>12.369649012337383</v>
      </c>
      <c r="BA178">
        <f t="shared" si="685"/>
        <v>0.43290484199456608</v>
      </c>
      <c r="BB178">
        <f t="shared" si="686"/>
        <v>24.427412477426703</v>
      </c>
      <c r="BC178">
        <f t="shared" si="687"/>
        <v>390.01303096015647</v>
      </c>
      <c r="BD178">
        <f t="shared" si="688"/>
        <v>1.4721246983214217E-3</v>
      </c>
    </row>
    <row r="179" spans="1:108" x14ac:dyDescent="0.25">
      <c r="A179" s="1">
        <v>138</v>
      </c>
      <c r="B179" s="1" t="s">
        <v>169</v>
      </c>
      <c r="C179" s="1">
        <v>3669.9999999552965</v>
      </c>
      <c r="D179" s="1">
        <v>0</v>
      </c>
      <c r="E179">
        <f t="shared" si="661"/>
        <v>2.3509246697710791</v>
      </c>
      <c r="F179">
        <f t="shared" si="662"/>
        <v>1.8980876059814338E-2</v>
      </c>
      <c r="G179">
        <f t="shared" si="663"/>
        <v>169.38264651066967</v>
      </c>
      <c r="H179">
        <f t="shared" si="664"/>
        <v>0.94449684101671716</v>
      </c>
      <c r="I179">
        <f t="shared" si="665"/>
        <v>3.506303146998889</v>
      </c>
      <c r="J179">
        <f t="shared" si="666"/>
        <v>32.132053375244141</v>
      </c>
      <c r="K179" s="1">
        <v>6</v>
      </c>
      <c r="L179">
        <f t="shared" si="667"/>
        <v>1.4200000166893005</v>
      </c>
      <c r="M179" s="1">
        <v>1</v>
      </c>
      <c r="N179">
        <f t="shared" si="668"/>
        <v>2.8400000333786011</v>
      </c>
      <c r="O179" s="1">
        <v>37.585315704345703</v>
      </c>
      <c r="P179" s="1">
        <v>32.132053375244141</v>
      </c>
      <c r="Q179" s="1">
        <v>40.103713989257813</v>
      </c>
      <c r="R179" s="1">
        <v>399.28671264648437</v>
      </c>
      <c r="S179" s="1">
        <v>391.12954711914062</v>
      </c>
      <c r="T179" s="1">
        <v>15.076372146606445</v>
      </c>
      <c r="U179" s="1">
        <v>17.857942581176758</v>
      </c>
      <c r="V179" s="1">
        <v>16.92060661315918</v>
      </c>
      <c r="W179" s="1">
        <v>20.042438507080078</v>
      </c>
      <c r="X179" s="1">
        <v>200.09489440917969</v>
      </c>
      <c r="Y179" s="1">
        <v>1699.7919921875</v>
      </c>
      <c r="Z179" s="1">
        <v>7.8229870796203613</v>
      </c>
      <c r="AA179" s="1">
        <v>73.0535888671875</v>
      </c>
      <c r="AB179" s="1">
        <v>3.3272914886474609</v>
      </c>
      <c r="AC179" s="1">
        <v>-0.18506509065628052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669"/>
        <v>0.3334914906819661</v>
      </c>
      <c r="AL179">
        <f t="shared" si="670"/>
        <v>9.4449684101671717E-4</v>
      </c>
      <c r="AM179">
        <f t="shared" si="671"/>
        <v>305.28205337524412</v>
      </c>
      <c r="AN179">
        <f t="shared" si="672"/>
        <v>310.73531570434568</v>
      </c>
      <c r="AO179">
        <f t="shared" si="673"/>
        <v>271.96671267107013</v>
      </c>
      <c r="AP179">
        <f t="shared" si="674"/>
        <v>3.5072355680682472</v>
      </c>
      <c r="AQ179">
        <f t="shared" si="675"/>
        <v>4.8108899423380169</v>
      </c>
      <c r="AR179">
        <f t="shared" si="676"/>
        <v>65.854258728948764</v>
      </c>
      <c r="AS179">
        <f t="shared" si="677"/>
        <v>47.996316147772006</v>
      </c>
      <c r="AT179">
        <f t="shared" si="678"/>
        <v>34.858684539794922</v>
      </c>
      <c r="AU179">
        <f t="shared" si="679"/>
        <v>5.6043195974465307</v>
      </c>
      <c r="AV179">
        <f t="shared" si="680"/>
        <v>1.8854861347785776E-2</v>
      </c>
      <c r="AW179">
        <f t="shared" si="681"/>
        <v>1.3045867953391279</v>
      </c>
      <c r="AX179">
        <f t="shared" si="682"/>
        <v>4.2997328021074033</v>
      </c>
      <c r="AY179">
        <f t="shared" si="683"/>
        <v>1.1795545555365983E-2</v>
      </c>
      <c r="AZ179">
        <f t="shared" si="684"/>
        <v>12.374010219426614</v>
      </c>
      <c r="BA179">
        <f t="shared" si="685"/>
        <v>0.43306021689809748</v>
      </c>
      <c r="BB179">
        <f t="shared" si="686"/>
        <v>24.438531304190125</v>
      </c>
      <c r="BC179">
        <f t="shared" si="687"/>
        <v>390.01203012375692</v>
      </c>
      <c r="BD179">
        <f t="shared" si="688"/>
        <v>1.4731121529190411E-3</v>
      </c>
    </row>
    <row r="180" spans="1:108" x14ac:dyDescent="0.25">
      <c r="A180" s="1">
        <v>139</v>
      </c>
      <c r="B180" s="1" t="s">
        <v>170</v>
      </c>
      <c r="C180" s="1">
        <v>3670.4999999441206</v>
      </c>
      <c r="D180" s="1">
        <v>0</v>
      </c>
      <c r="E180">
        <f t="shared" si="661"/>
        <v>2.3677174943906754</v>
      </c>
      <c r="F180">
        <f t="shared" si="662"/>
        <v>1.8978716479023758E-2</v>
      </c>
      <c r="G180">
        <f t="shared" si="663"/>
        <v>168.00246498423874</v>
      </c>
      <c r="H180">
        <f t="shared" si="664"/>
        <v>0.94408211740843806</v>
      </c>
      <c r="I180">
        <f t="shared" si="665"/>
        <v>3.5051649076400349</v>
      </c>
      <c r="J180">
        <f t="shared" si="666"/>
        <v>32.127559661865234</v>
      </c>
      <c r="K180" s="1">
        <v>6</v>
      </c>
      <c r="L180">
        <f t="shared" si="667"/>
        <v>1.4200000166893005</v>
      </c>
      <c r="M180" s="1">
        <v>1</v>
      </c>
      <c r="N180">
        <f t="shared" si="668"/>
        <v>2.8400000333786011</v>
      </c>
      <c r="O180" s="1">
        <v>37.584640502929687</v>
      </c>
      <c r="P180" s="1">
        <v>32.127559661865234</v>
      </c>
      <c r="Q180" s="1">
        <v>40.105304718017578</v>
      </c>
      <c r="R180" s="1">
        <v>399.34048461914062</v>
      </c>
      <c r="S180" s="1">
        <v>391.13333129882813</v>
      </c>
      <c r="T180" s="1">
        <v>15.076537132263184</v>
      </c>
      <c r="U180" s="1">
        <v>17.856925964355469</v>
      </c>
      <c r="V180" s="1">
        <v>16.921285629272461</v>
      </c>
      <c r="W180" s="1">
        <v>20.041879653930664</v>
      </c>
      <c r="X180" s="1">
        <v>200.09223937988281</v>
      </c>
      <c r="Y180" s="1">
        <v>1699.9410400390625</v>
      </c>
      <c r="Z180" s="1">
        <v>7.9301066398620605</v>
      </c>
      <c r="AA180" s="1">
        <v>73.05303955078125</v>
      </c>
      <c r="AB180" s="1">
        <v>3.3272914886474609</v>
      </c>
      <c r="AC180" s="1">
        <v>-0.18506509065628052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669"/>
        <v>0.33348706563313796</v>
      </c>
      <c r="AL180">
        <f t="shared" si="670"/>
        <v>9.4408211740843807E-4</v>
      </c>
      <c r="AM180">
        <f t="shared" si="671"/>
        <v>305.27755966186521</v>
      </c>
      <c r="AN180">
        <f t="shared" si="672"/>
        <v>310.73464050292966</v>
      </c>
      <c r="AO180">
        <f t="shared" si="673"/>
        <v>271.99056032678709</v>
      </c>
      <c r="AP180">
        <f t="shared" si="674"/>
        <v>3.5082959955206663</v>
      </c>
      <c r="AQ180">
        <f t="shared" si="675"/>
        <v>4.8096676263694675</v>
      </c>
      <c r="AR180">
        <f t="shared" si="676"/>
        <v>65.838022017223935</v>
      </c>
      <c r="AS180">
        <f t="shared" si="677"/>
        <v>47.981096052868466</v>
      </c>
      <c r="AT180">
        <f t="shared" si="678"/>
        <v>34.856100082397461</v>
      </c>
      <c r="AU180">
        <f t="shared" si="679"/>
        <v>5.6035167426029391</v>
      </c>
      <c r="AV180">
        <f t="shared" si="680"/>
        <v>1.8852730345265641E-2</v>
      </c>
      <c r="AW180">
        <f t="shared" si="681"/>
        <v>1.3045027187294327</v>
      </c>
      <c r="AX180">
        <f t="shared" si="682"/>
        <v>4.2990140238735064</v>
      </c>
      <c r="AY180">
        <f t="shared" si="683"/>
        <v>1.1794211133107992E-2</v>
      </c>
      <c r="AZ180">
        <f t="shared" si="684"/>
        <v>12.273090719122335</v>
      </c>
      <c r="BA180">
        <f t="shared" si="685"/>
        <v>0.42952735433300082</v>
      </c>
      <c r="BB180">
        <f t="shared" si="686"/>
        <v>24.444487007197747</v>
      </c>
      <c r="BC180">
        <f t="shared" si="687"/>
        <v>390.00783179887748</v>
      </c>
      <c r="BD180">
        <f t="shared" si="688"/>
        <v>1.4840122379438394E-3</v>
      </c>
    </row>
    <row r="181" spans="1:108" x14ac:dyDescent="0.25">
      <c r="A181" s="1">
        <v>140</v>
      </c>
      <c r="B181" s="1" t="s">
        <v>170</v>
      </c>
      <c r="C181" s="1">
        <v>3670.9999999329448</v>
      </c>
      <c r="D181" s="1">
        <v>0</v>
      </c>
      <c r="E181">
        <f t="shared" si="661"/>
        <v>2.3760058086152052</v>
      </c>
      <c r="F181">
        <f t="shared" si="662"/>
        <v>1.8978593752608325E-2</v>
      </c>
      <c r="G181">
        <f t="shared" si="663"/>
        <v>167.33667451811365</v>
      </c>
      <c r="H181">
        <f t="shared" si="664"/>
        <v>0.94393495213399747</v>
      </c>
      <c r="I181">
        <f t="shared" si="665"/>
        <v>3.5046842803903329</v>
      </c>
      <c r="J181">
        <f t="shared" si="666"/>
        <v>32.125267028808594</v>
      </c>
      <c r="K181" s="1">
        <v>6</v>
      </c>
      <c r="L181">
        <f t="shared" si="667"/>
        <v>1.4200000166893005</v>
      </c>
      <c r="M181" s="1">
        <v>1</v>
      </c>
      <c r="N181">
        <f t="shared" si="668"/>
        <v>2.8400000333786011</v>
      </c>
      <c r="O181" s="1">
        <v>37.585643768310547</v>
      </c>
      <c r="P181" s="1">
        <v>32.125267028808594</v>
      </c>
      <c r="Q181" s="1">
        <v>40.107200622558594</v>
      </c>
      <c r="R181" s="1">
        <v>399.37359619140625</v>
      </c>
      <c r="S181" s="1">
        <v>391.14193725585937</v>
      </c>
      <c r="T181" s="1">
        <v>15.074958801269531</v>
      </c>
      <c r="U181" s="1">
        <v>17.854852676391602</v>
      </c>
      <c r="V181" s="1">
        <v>16.918704986572266</v>
      </c>
      <c r="W181" s="1">
        <v>20.038593292236328</v>
      </c>
      <c r="X181" s="1">
        <v>200.09709167480469</v>
      </c>
      <c r="Y181" s="1">
        <v>1699.9249267578125</v>
      </c>
      <c r="Z181" s="1">
        <v>7.9269356727600098</v>
      </c>
      <c r="AA181" s="1">
        <v>73.053520202636719</v>
      </c>
      <c r="AB181" s="1">
        <v>3.3272914886474609</v>
      </c>
      <c r="AC181" s="1">
        <v>-0.18506509065628052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669"/>
        <v>0.33349515279134112</v>
      </c>
      <c r="AL181">
        <f t="shared" si="670"/>
        <v>9.4393495213399752E-4</v>
      </c>
      <c r="AM181">
        <f t="shared" si="671"/>
        <v>305.27526702880857</v>
      </c>
      <c r="AN181">
        <f t="shared" si="672"/>
        <v>310.73564376831052</v>
      </c>
      <c r="AO181">
        <f t="shared" si="673"/>
        <v>271.98798220184472</v>
      </c>
      <c r="AP181">
        <f t="shared" si="674"/>
        <v>3.5088351196142251</v>
      </c>
      <c r="AQ181">
        <f t="shared" si="675"/>
        <v>4.8090441211002091</v>
      </c>
      <c r="AR181">
        <f t="shared" si="676"/>
        <v>65.82905392869263</v>
      </c>
      <c r="AS181">
        <f t="shared" si="677"/>
        <v>47.974201252301029</v>
      </c>
      <c r="AT181">
        <f t="shared" si="678"/>
        <v>34.85545539855957</v>
      </c>
      <c r="AU181">
        <f t="shared" si="679"/>
        <v>5.603316488856172</v>
      </c>
      <c r="AV181">
        <f t="shared" si="680"/>
        <v>1.8852609242822754E-2</v>
      </c>
      <c r="AW181">
        <f t="shared" si="681"/>
        <v>1.3043598407098762</v>
      </c>
      <c r="AX181">
        <f t="shared" si="682"/>
        <v>4.2989566481462962</v>
      </c>
      <c r="AY181">
        <f t="shared" si="683"/>
        <v>1.1794135299421582E-2</v>
      </c>
      <c r="AZ181">
        <f t="shared" si="684"/>
        <v>12.224533132551061</v>
      </c>
      <c r="BA181">
        <f t="shared" si="685"/>
        <v>0.42781573280559015</v>
      </c>
      <c r="BB181">
        <f t="shared" si="686"/>
        <v>24.445484616921021</v>
      </c>
      <c r="BC181">
        <f t="shared" si="687"/>
        <v>390.01249788827789</v>
      </c>
      <c r="BD181">
        <f t="shared" si="688"/>
        <v>1.489250056311175E-3</v>
      </c>
    </row>
    <row r="182" spans="1:108" x14ac:dyDescent="0.25">
      <c r="A182" s="1">
        <v>141</v>
      </c>
      <c r="B182" s="1" t="s">
        <v>171</v>
      </c>
      <c r="C182" s="1">
        <v>3671.4999999217689</v>
      </c>
      <c r="D182" s="1">
        <v>0</v>
      </c>
      <c r="E182">
        <f t="shared" si="661"/>
        <v>2.396439803872362</v>
      </c>
      <c r="F182">
        <f t="shared" si="662"/>
        <v>1.8951373959351425E-2</v>
      </c>
      <c r="G182">
        <f t="shared" si="663"/>
        <v>165.39693239919146</v>
      </c>
      <c r="H182">
        <f t="shared" si="664"/>
        <v>0.94272483640266125</v>
      </c>
      <c r="I182">
        <f t="shared" si="665"/>
        <v>3.5052017061434588</v>
      </c>
      <c r="J182">
        <f t="shared" si="666"/>
        <v>32.126468658447266</v>
      </c>
      <c r="K182" s="1">
        <v>6</v>
      </c>
      <c r="L182">
        <f t="shared" si="667"/>
        <v>1.4200000166893005</v>
      </c>
      <c r="M182" s="1">
        <v>1</v>
      </c>
      <c r="N182">
        <f t="shared" si="668"/>
        <v>2.8400000333786011</v>
      </c>
      <c r="O182" s="1">
        <v>37.585453033447266</v>
      </c>
      <c r="P182" s="1">
        <v>32.126468658447266</v>
      </c>
      <c r="Q182" s="1">
        <v>40.108001708984375</v>
      </c>
      <c r="R182" s="1">
        <v>399.44210815429687</v>
      </c>
      <c r="S182" s="1">
        <v>391.15087890625</v>
      </c>
      <c r="T182" s="1">
        <v>15.075911521911621</v>
      </c>
      <c r="U182" s="1">
        <v>17.852146148681641</v>
      </c>
      <c r="V182" s="1">
        <v>16.920038223266602</v>
      </c>
      <c r="W182" s="1">
        <v>20.035871505737305</v>
      </c>
      <c r="X182" s="1">
        <v>200.10452270507812</v>
      </c>
      <c r="Y182" s="1">
        <v>1699.895751953125</v>
      </c>
      <c r="Z182" s="1">
        <v>7.8780984878540039</v>
      </c>
      <c r="AA182" s="1">
        <v>73.053916931152344</v>
      </c>
      <c r="AB182" s="1">
        <v>3.3272914886474609</v>
      </c>
      <c r="AC182" s="1">
        <v>-0.18506509065628052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669"/>
        <v>0.33350753784179682</v>
      </c>
      <c r="AL182">
        <f t="shared" si="670"/>
        <v>9.4272483640266125E-4</v>
      </c>
      <c r="AM182">
        <f t="shared" si="671"/>
        <v>305.27646865844724</v>
      </c>
      <c r="AN182">
        <f t="shared" si="672"/>
        <v>310.73545303344724</v>
      </c>
      <c r="AO182">
        <f t="shared" si="673"/>
        <v>271.98331423319905</v>
      </c>
      <c r="AP182">
        <f t="shared" si="674"/>
        <v>3.5091986806199427</v>
      </c>
      <c r="AQ182">
        <f t="shared" si="675"/>
        <v>4.8093709079320384</v>
      </c>
      <c r="AR182">
        <f t="shared" si="676"/>
        <v>65.833169663777213</v>
      </c>
      <c r="AS182">
        <f t="shared" si="677"/>
        <v>47.981023515095572</v>
      </c>
      <c r="AT182">
        <f t="shared" si="678"/>
        <v>34.855960845947266</v>
      </c>
      <c r="AU182">
        <f t="shared" si="679"/>
        <v>5.6034734920067049</v>
      </c>
      <c r="AV182">
        <f t="shared" si="680"/>
        <v>1.8825749377546587E-2</v>
      </c>
      <c r="AW182">
        <f t="shared" si="681"/>
        <v>1.3041692017885798</v>
      </c>
      <c r="AX182">
        <f t="shared" si="682"/>
        <v>4.2993042902181253</v>
      </c>
      <c r="AY182">
        <f t="shared" si="683"/>
        <v>1.1777315821900025E-2</v>
      </c>
      <c r="AZ182">
        <f t="shared" si="684"/>
        <v>12.082893760157953</v>
      </c>
      <c r="BA182">
        <f t="shared" si="685"/>
        <v>0.42284688931718689</v>
      </c>
      <c r="BB182">
        <f t="shared" si="686"/>
        <v>24.43868943530434</v>
      </c>
      <c r="BC182">
        <f t="shared" si="687"/>
        <v>390.01172619596679</v>
      </c>
      <c r="BD182">
        <f t="shared" si="688"/>
        <v>1.5016432631005325E-3</v>
      </c>
    </row>
    <row r="183" spans="1:108" x14ac:dyDescent="0.25">
      <c r="A183" s="1">
        <v>142</v>
      </c>
      <c r="B183" s="1" t="s">
        <v>172</v>
      </c>
      <c r="C183" s="1">
        <v>3671.999999910593</v>
      </c>
      <c r="D183" s="1">
        <v>0</v>
      </c>
      <c r="E183">
        <f t="shared" si="661"/>
        <v>2.4092148136317464</v>
      </c>
      <c r="F183">
        <f t="shared" si="662"/>
        <v>1.8938169350198972E-2</v>
      </c>
      <c r="G183">
        <f t="shared" si="663"/>
        <v>164.20898322910588</v>
      </c>
      <c r="H183">
        <f t="shared" si="664"/>
        <v>0.94249490985388584</v>
      </c>
      <c r="I183">
        <f t="shared" si="665"/>
        <v>3.5067443191632401</v>
      </c>
      <c r="J183">
        <f t="shared" si="666"/>
        <v>32.131763458251953</v>
      </c>
      <c r="K183" s="1">
        <v>6</v>
      </c>
      <c r="L183">
        <f t="shared" si="667"/>
        <v>1.4200000166893005</v>
      </c>
      <c r="M183" s="1">
        <v>1</v>
      </c>
      <c r="N183">
        <f t="shared" si="668"/>
        <v>2.8400000333786011</v>
      </c>
      <c r="O183" s="1">
        <v>37.585468292236328</v>
      </c>
      <c r="P183" s="1">
        <v>32.131763458251953</v>
      </c>
      <c r="Q183" s="1">
        <v>40.109592437744141</v>
      </c>
      <c r="R183" s="1">
        <v>399.47970581054687</v>
      </c>
      <c r="S183" s="1">
        <v>391.15194702148437</v>
      </c>
      <c r="T183" s="1">
        <v>15.075666427612305</v>
      </c>
      <c r="U183" s="1">
        <v>17.850725173950195</v>
      </c>
      <c r="V183" s="1">
        <v>16.919769287109375</v>
      </c>
      <c r="W183" s="1">
        <v>20.034280776977539</v>
      </c>
      <c r="X183" s="1">
        <v>200.14077758789062</v>
      </c>
      <c r="Y183" s="1">
        <v>1699.8731689453125</v>
      </c>
      <c r="Z183" s="1">
        <v>7.9109702110290527</v>
      </c>
      <c r="AA183" s="1">
        <v>73.053993225097656</v>
      </c>
      <c r="AB183" s="1">
        <v>3.3272914886474609</v>
      </c>
      <c r="AC183" s="1">
        <v>-0.18506509065628052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669"/>
        <v>0.33356796264648431</v>
      </c>
      <c r="AL183">
        <f t="shared" si="670"/>
        <v>9.424949098538858E-4</v>
      </c>
      <c r="AM183">
        <f t="shared" si="671"/>
        <v>305.28176345825193</v>
      </c>
      <c r="AN183">
        <f t="shared" si="672"/>
        <v>310.73546829223631</v>
      </c>
      <c r="AO183">
        <f t="shared" si="673"/>
        <v>271.97970095202982</v>
      </c>
      <c r="AP183">
        <f t="shared" si="674"/>
        <v>3.5084898253614454</v>
      </c>
      <c r="AQ183">
        <f t="shared" si="675"/>
        <v>4.8108110750840778</v>
      </c>
      <c r="AR183">
        <f t="shared" si="676"/>
        <v>65.852814647116745</v>
      </c>
      <c r="AS183">
        <f t="shared" si="677"/>
        <v>48.002089473166549</v>
      </c>
      <c r="AT183">
        <f t="shared" si="678"/>
        <v>34.858615875244141</v>
      </c>
      <c r="AU183">
        <f t="shared" si="679"/>
        <v>5.6042982656928979</v>
      </c>
      <c r="AV183">
        <f t="shared" si="680"/>
        <v>1.8812719189018681E-2</v>
      </c>
      <c r="AW183">
        <f t="shared" si="681"/>
        <v>1.3040667559208377</v>
      </c>
      <c r="AX183">
        <f t="shared" si="682"/>
        <v>4.3002315097720603</v>
      </c>
      <c r="AY183">
        <f t="shared" si="683"/>
        <v>1.1769156416859551E-2</v>
      </c>
      <c r="AZ183">
        <f t="shared" si="684"/>
        <v>11.996121948319276</v>
      </c>
      <c r="BA183">
        <f t="shared" si="685"/>
        <v>0.41980868171438901</v>
      </c>
      <c r="BB183">
        <f t="shared" si="686"/>
        <v>24.426997761953984</v>
      </c>
      <c r="BC183">
        <f t="shared" si="687"/>
        <v>390.00672168339395</v>
      </c>
      <c r="BD183">
        <f t="shared" si="688"/>
        <v>1.5089453998801382E-3</v>
      </c>
    </row>
    <row r="184" spans="1:108" x14ac:dyDescent="0.25">
      <c r="A184" s="1">
        <v>143</v>
      </c>
      <c r="B184" s="1" t="s">
        <v>172</v>
      </c>
      <c r="C184" s="1">
        <v>3672.4999998994172</v>
      </c>
      <c r="D184" s="1">
        <v>0</v>
      </c>
      <c r="E184">
        <f t="shared" si="661"/>
        <v>2.4106234198686192</v>
      </c>
      <c r="F184">
        <f t="shared" si="662"/>
        <v>1.8917976157484688E-2</v>
      </c>
      <c r="G184">
        <f t="shared" si="663"/>
        <v>163.90081901555934</v>
      </c>
      <c r="H184">
        <f t="shared" si="664"/>
        <v>0.94183723718481493</v>
      </c>
      <c r="I184">
        <f t="shared" si="665"/>
        <v>3.5080013661089691</v>
      </c>
      <c r="J184">
        <f t="shared" si="666"/>
        <v>32.1361083984375</v>
      </c>
      <c r="K184" s="1">
        <v>6</v>
      </c>
      <c r="L184">
        <f t="shared" si="667"/>
        <v>1.4200000166893005</v>
      </c>
      <c r="M184" s="1">
        <v>1</v>
      </c>
      <c r="N184">
        <f t="shared" si="668"/>
        <v>2.8400000333786011</v>
      </c>
      <c r="O184" s="1">
        <v>37.585773468017578</v>
      </c>
      <c r="P184" s="1">
        <v>32.1361083984375</v>
      </c>
      <c r="Q184" s="1">
        <v>40.110755920410156</v>
      </c>
      <c r="R184" s="1">
        <v>399.50823974609375</v>
      </c>
      <c r="S184" s="1">
        <v>391.1776123046875</v>
      </c>
      <c r="T184" s="1">
        <v>15.076713562011719</v>
      </c>
      <c r="U184" s="1">
        <v>17.849620819091797</v>
      </c>
      <c r="V184" s="1">
        <v>16.920736312866211</v>
      </c>
      <c r="W184" s="1">
        <v>20.032796859741211</v>
      </c>
      <c r="X184" s="1">
        <v>200.15652465820312</v>
      </c>
      <c r="Y184" s="1">
        <v>1699.849853515625</v>
      </c>
      <c r="Z184" s="1">
        <v>8.0201339721679687</v>
      </c>
      <c r="AA184" s="1">
        <v>73.054313659667969</v>
      </c>
      <c r="AB184" s="1">
        <v>3.3272914886474609</v>
      </c>
      <c r="AC184" s="1">
        <v>-0.18506509065628052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669"/>
        <v>0.33359420776367182</v>
      </c>
      <c r="AL184">
        <f t="shared" si="670"/>
        <v>9.4183723718481492E-4</v>
      </c>
      <c r="AM184">
        <f t="shared" si="671"/>
        <v>305.28610839843748</v>
      </c>
      <c r="AN184">
        <f t="shared" si="672"/>
        <v>310.73577346801756</v>
      </c>
      <c r="AO184">
        <f t="shared" si="673"/>
        <v>271.9759704833632</v>
      </c>
      <c r="AP184">
        <f t="shared" si="674"/>
        <v>3.5081861343468086</v>
      </c>
      <c r="AQ184">
        <f t="shared" si="675"/>
        <v>4.8119931641330407</v>
      </c>
      <c r="AR184">
        <f t="shared" si="676"/>
        <v>65.868706761797412</v>
      </c>
      <c r="AS184">
        <f t="shared" si="677"/>
        <v>48.019085942705615</v>
      </c>
      <c r="AT184">
        <f t="shared" si="678"/>
        <v>34.860940933227539</v>
      </c>
      <c r="AU184">
        <f t="shared" si="679"/>
        <v>5.6050206218388414</v>
      </c>
      <c r="AV184">
        <f t="shared" si="680"/>
        <v>1.8792792496847552E-2</v>
      </c>
      <c r="AW184">
        <f t="shared" si="681"/>
        <v>1.3039917980240716</v>
      </c>
      <c r="AX184">
        <f t="shared" si="682"/>
        <v>4.3010288238147698</v>
      </c>
      <c r="AY184">
        <f t="shared" si="683"/>
        <v>1.1756678494478772E-2</v>
      </c>
      <c r="AZ184">
        <f t="shared" si="684"/>
        <v>11.973661841439144</v>
      </c>
      <c r="BA184">
        <f t="shared" si="685"/>
        <v>0.41899335202214305</v>
      </c>
      <c r="BB184">
        <f t="shared" si="686"/>
        <v>24.417361859954411</v>
      </c>
      <c r="BC184">
        <f t="shared" si="687"/>
        <v>390.03171738265434</v>
      </c>
      <c r="BD184">
        <f t="shared" si="688"/>
        <v>1.5091353274037755E-3</v>
      </c>
    </row>
    <row r="185" spans="1:108" x14ac:dyDescent="0.25">
      <c r="A185" s="1">
        <v>144</v>
      </c>
      <c r="B185" s="1" t="s">
        <v>173</v>
      </c>
      <c r="C185" s="1">
        <v>3672.9999998882413</v>
      </c>
      <c r="D185" s="1">
        <v>0</v>
      </c>
      <c r="E185">
        <f t="shared" si="661"/>
        <v>2.4151299238695336</v>
      </c>
      <c r="F185">
        <f t="shared" si="662"/>
        <v>1.8891883866301758E-2</v>
      </c>
      <c r="G185">
        <f t="shared" si="663"/>
        <v>163.23518237488233</v>
      </c>
      <c r="H185">
        <f t="shared" si="664"/>
        <v>0.94092808793050065</v>
      </c>
      <c r="I185">
        <f t="shared" si="665"/>
        <v>3.5093847592867098</v>
      </c>
      <c r="J185">
        <f t="shared" si="666"/>
        <v>32.140476226806641</v>
      </c>
      <c r="K185" s="1">
        <v>6</v>
      </c>
      <c r="L185">
        <f t="shared" si="667"/>
        <v>1.4200000166893005</v>
      </c>
      <c r="M185" s="1">
        <v>1</v>
      </c>
      <c r="N185">
        <f t="shared" si="668"/>
        <v>2.8400000333786011</v>
      </c>
      <c r="O185" s="1">
        <v>37.585739135742187</v>
      </c>
      <c r="P185" s="1">
        <v>32.140476226806641</v>
      </c>
      <c r="Q185" s="1">
        <v>40.111003875732422</v>
      </c>
      <c r="R185" s="1">
        <v>399.50048828125</v>
      </c>
      <c r="S185" s="1">
        <v>391.15902709960937</v>
      </c>
      <c r="T185" s="1">
        <v>15.077300071716309</v>
      </c>
      <c r="U185" s="1">
        <v>17.847021102905273</v>
      </c>
      <c r="V185" s="1">
        <v>16.921361923217773</v>
      </c>
      <c r="W185" s="1">
        <v>20.029842376708984</v>
      </c>
      <c r="X185" s="1">
        <v>200.19387817382812</v>
      </c>
      <c r="Y185" s="1">
        <v>1699.8731689453125</v>
      </c>
      <c r="Z185" s="1">
        <v>7.9629154205322266</v>
      </c>
      <c r="AA185" s="1">
        <v>73.054039001464844</v>
      </c>
      <c r="AB185" s="1">
        <v>3.3272914886474609</v>
      </c>
      <c r="AC185" s="1">
        <v>-0.18506509065628052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669"/>
        <v>0.33365646362304685</v>
      </c>
      <c r="AL185">
        <f t="shared" si="670"/>
        <v>9.4092808793050061E-4</v>
      </c>
      <c r="AM185">
        <f t="shared" si="671"/>
        <v>305.29047622680662</v>
      </c>
      <c r="AN185">
        <f t="shared" si="672"/>
        <v>310.73573913574216</v>
      </c>
      <c r="AO185">
        <f t="shared" si="673"/>
        <v>271.97970095202982</v>
      </c>
      <c r="AP185">
        <f t="shared" si="674"/>
        <v>3.5080451330474727</v>
      </c>
      <c r="AQ185">
        <f t="shared" si="675"/>
        <v>4.8131817349983175</v>
      </c>
      <c r="AR185">
        <f t="shared" si="676"/>
        <v>65.885224154434582</v>
      </c>
      <c r="AS185">
        <f t="shared" si="677"/>
        <v>48.038203051529308</v>
      </c>
      <c r="AT185">
        <f t="shared" si="678"/>
        <v>34.863107681274414</v>
      </c>
      <c r="AU185">
        <f t="shared" si="679"/>
        <v>5.60569386661696</v>
      </c>
      <c r="AV185">
        <f t="shared" si="680"/>
        <v>1.8767044142958253E-2</v>
      </c>
      <c r="AW185">
        <f t="shared" si="681"/>
        <v>1.3037969757116079</v>
      </c>
      <c r="AX185">
        <f t="shared" si="682"/>
        <v>4.3018968909053523</v>
      </c>
      <c r="AY185">
        <f t="shared" si="683"/>
        <v>1.1740555135166652E-2</v>
      </c>
      <c r="AZ185">
        <f t="shared" si="684"/>
        <v>11.924989379625881</v>
      </c>
      <c r="BA185">
        <f t="shared" si="685"/>
        <v>0.41731155633873224</v>
      </c>
      <c r="BB185">
        <f t="shared" si="686"/>
        <v>24.40498840775992</v>
      </c>
      <c r="BC185">
        <f t="shared" si="687"/>
        <v>390.01099000140374</v>
      </c>
      <c r="BD185">
        <f t="shared" si="688"/>
        <v>1.5112706899633244E-3</v>
      </c>
    </row>
    <row r="186" spans="1:108" x14ac:dyDescent="0.25">
      <c r="A186" s="1">
        <v>145</v>
      </c>
      <c r="B186" s="1" t="s">
        <v>173</v>
      </c>
      <c r="C186" s="1">
        <v>3673.4999998770654</v>
      </c>
      <c r="D186" s="1">
        <v>0</v>
      </c>
      <c r="E186">
        <f t="shared" si="661"/>
        <v>2.4325276935205955</v>
      </c>
      <c r="F186">
        <f t="shared" si="662"/>
        <v>1.8889167947473813E-2</v>
      </c>
      <c r="G186">
        <f t="shared" si="663"/>
        <v>161.75111162608559</v>
      </c>
      <c r="H186">
        <f t="shared" si="664"/>
        <v>0.94075204332239681</v>
      </c>
      <c r="I186">
        <f t="shared" si="665"/>
        <v>3.5092319566040482</v>
      </c>
      <c r="J186">
        <f t="shared" si="666"/>
        <v>32.139778137207031</v>
      </c>
      <c r="K186" s="1">
        <v>6</v>
      </c>
      <c r="L186">
        <f t="shared" si="667"/>
        <v>1.4200000166893005</v>
      </c>
      <c r="M186" s="1">
        <v>1</v>
      </c>
      <c r="N186">
        <f t="shared" si="668"/>
        <v>2.8400000333786011</v>
      </c>
      <c r="O186" s="1">
        <v>37.585559844970703</v>
      </c>
      <c r="P186" s="1">
        <v>32.139778137207031</v>
      </c>
      <c r="Q186" s="1">
        <v>40.110973358154297</v>
      </c>
      <c r="R186" s="1">
        <v>399.51788330078125</v>
      </c>
      <c r="S186" s="1">
        <v>391.12460327148437</v>
      </c>
      <c r="T186" s="1">
        <v>15.077329635620117</v>
      </c>
      <c r="U186" s="1">
        <v>17.846527099609375</v>
      </c>
      <c r="V186" s="1">
        <v>16.921546936035156</v>
      </c>
      <c r="W186" s="1">
        <v>20.029464721679688</v>
      </c>
      <c r="X186" s="1">
        <v>200.19436645507812</v>
      </c>
      <c r="Y186" s="1">
        <v>1699.83251953125</v>
      </c>
      <c r="Z186" s="1">
        <v>7.9025678634643555</v>
      </c>
      <c r="AA186" s="1">
        <v>73.053977966308594</v>
      </c>
      <c r="AB186" s="1">
        <v>3.3272914886474609</v>
      </c>
      <c r="AC186" s="1">
        <v>-0.18506509065628052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669"/>
        <v>0.33365727742513018</v>
      </c>
      <c r="AL186">
        <f t="shared" si="670"/>
        <v>9.4075204332239677E-4</v>
      </c>
      <c r="AM186">
        <f t="shared" si="671"/>
        <v>305.28977813720701</v>
      </c>
      <c r="AN186">
        <f t="shared" si="672"/>
        <v>310.73555984497068</v>
      </c>
      <c r="AO186">
        <f t="shared" si="673"/>
        <v>271.97319704592519</v>
      </c>
      <c r="AP186">
        <f t="shared" si="674"/>
        <v>3.5081365838071248</v>
      </c>
      <c r="AQ186">
        <f t="shared" si="675"/>
        <v>4.8129917541140408</v>
      </c>
      <c r="AR186">
        <f t="shared" si="676"/>
        <v>65.882678645285011</v>
      </c>
      <c r="AS186">
        <f t="shared" si="677"/>
        <v>48.036151545675636</v>
      </c>
      <c r="AT186">
        <f t="shared" si="678"/>
        <v>34.862668991088867</v>
      </c>
      <c r="AU186">
        <f t="shared" si="679"/>
        <v>5.6055575525806205</v>
      </c>
      <c r="AV186">
        <f t="shared" si="680"/>
        <v>1.8764363997190472E-2</v>
      </c>
      <c r="AW186">
        <f t="shared" si="681"/>
        <v>1.3037597975099926</v>
      </c>
      <c r="AX186">
        <f t="shared" si="682"/>
        <v>4.3017977550706279</v>
      </c>
      <c r="AY186">
        <f t="shared" si="683"/>
        <v>1.1738876857356409E-2</v>
      </c>
      <c r="AZ186">
        <f t="shared" si="684"/>
        <v>11.816562144757977</v>
      </c>
      <c r="BA186">
        <f t="shared" si="685"/>
        <v>0.41355391676501663</v>
      </c>
      <c r="BB186">
        <f t="shared" si="686"/>
        <v>24.405344198153244</v>
      </c>
      <c r="BC186">
        <f t="shared" si="687"/>
        <v>389.96829610681647</v>
      </c>
      <c r="BD186">
        <f t="shared" si="688"/>
        <v>1.5223462067195533E-3</v>
      </c>
    </row>
    <row r="187" spans="1:108" x14ac:dyDescent="0.25">
      <c r="A187" s="1">
        <v>146</v>
      </c>
      <c r="B187" s="1" t="s">
        <v>174</v>
      </c>
      <c r="C187" s="1">
        <v>3673.9999998658895</v>
      </c>
      <c r="D187" s="1">
        <v>0</v>
      </c>
      <c r="E187">
        <f t="shared" si="661"/>
        <v>2.4445259199666443</v>
      </c>
      <c r="F187">
        <f t="shared" si="662"/>
        <v>1.8875552451802353E-2</v>
      </c>
      <c r="G187">
        <f t="shared" si="663"/>
        <v>160.6183687138124</v>
      </c>
      <c r="H187">
        <f t="shared" si="664"/>
        <v>0.94033558514884152</v>
      </c>
      <c r="I187">
        <f t="shared" si="665"/>
        <v>3.5101818488056127</v>
      </c>
      <c r="J187">
        <f t="shared" si="666"/>
        <v>32.142879486083984</v>
      </c>
      <c r="K187" s="1">
        <v>6</v>
      </c>
      <c r="L187">
        <f t="shared" si="667"/>
        <v>1.4200000166893005</v>
      </c>
      <c r="M187" s="1">
        <v>1</v>
      </c>
      <c r="N187">
        <f t="shared" si="668"/>
        <v>2.8400000333786011</v>
      </c>
      <c r="O187" s="1">
        <v>37.585601806640625</v>
      </c>
      <c r="P187" s="1">
        <v>32.142879486083984</v>
      </c>
      <c r="Q187" s="1">
        <v>40.110729217529297</v>
      </c>
      <c r="R187" s="1">
        <v>399.55233764648437</v>
      </c>
      <c r="S187" s="1">
        <v>391.12396240234375</v>
      </c>
      <c r="T187" s="1">
        <v>15.077184677124023</v>
      </c>
      <c r="U187" s="1">
        <v>17.845037460327148</v>
      </c>
      <c r="V187" s="1">
        <v>16.921384811401367</v>
      </c>
      <c r="W187" s="1">
        <v>20.027793884277344</v>
      </c>
      <c r="X187" s="1">
        <v>200.20326232910156</v>
      </c>
      <c r="Y187" s="1">
        <v>1699.8328857421875</v>
      </c>
      <c r="Z187" s="1">
        <v>7.7742762565612793</v>
      </c>
      <c r="AA187" s="1">
        <v>73.054145812988281</v>
      </c>
      <c r="AB187" s="1">
        <v>3.3272914886474609</v>
      </c>
      <c r="AC187" s="1">
        <v>-0.18506509065628052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669"/>
        <v>0.33367210388183594</v>
      </c>
      <c r="AL187">
        <f t="shared" si="670"/>
        <v>9.4033558514884153E-4</v>
      </c>
      <c r="AM187">
        <f t="shared" si="671"/>
        <v>305.29287948608396</v>
      </c>
      <c r="AN187">
        <f t="shared" si="672"/>
        <v>310.7356018066406</v>
      </c>
      <c r="AO187">
        <f t="shared" si="673"/>
        <v>271.97325563967388</v>
      </c>
      <c r="AP187">
        <f t="shared" si="674"/>
        <v>3.5078976282257575</v>
      </c>
      <c r="AQ187">
        <f t="shared" si="675"/>
        <v>4.81383581747059</v>
      </c>
      <c r="AR187">
        <f t="shared" si="676"/>
        <v>65.894081217424059</v>
      </c>
      <c r="AS187">
        <f t="shared" si="677"/>
        <v>48.049043757096911</v>
      </c>
      <c r="AT187">
        <f t="shared" si="678"/>
        <v>34.864240646362305</v>
      </c>
      <c r="AU187">
        <f t="shared" si="679"/>
        <v>5.6060459257619284</v>
      </c>
      <c r="AV187">
        <f t="shared" si="680"/>
        <v>1.8750927762946835E-2</v>
      </c>
      <c r="AW187">
        <f t="shared" si="681"/>
        <v>1.3036539686649775</v>
      </c>
      <c r="AX187">
        <f t="shared" si="682"/>
        <v>4.3023919570969511</v>
      </c>
      <c r="AY187">
        <f t="shared" si="683"/>
        <v>1.1730463242081076E-2</v>
      </c>
      <c r="AZ187">
        <f t="shared" si="684"/>
        <v>11.733837728263167</v>
      </c>
      <c r="BA187">
        <f t="shared" si="685"/>
        <v>0.41065847187492577</v>
      </c>
      <c r="BB187">
        <f t="shared" si="686"/>
        <v>24.397389238336451</v>
      </c>
      <c r="BC187">
        <f t="shared" si="687"/>
        <v>389.96195185545338</v>
      </c>
      <c r="BD187">
        <f t="shared" si="688"/>
        <v>1.5293812662712132E-3</v>
      </c>
    </row>
    <row r="188" spans="1:108" x14ac:dyDescent="0.25">
      <c r="A188" s="1">
        <v>147</v>
      </c>
      <c r="B188" s="1" t="s">
        <v>174</v>
      </c>
      <c r="C188" s="1">
        <v>3674.4999998547137</v>
      </c>
      <c r="D188" s="1">
        <v>0</v>
      </c>
      <c r="E188">
        <f t="shared" si="661"/>
        <v>2.4588768322331118</v>
      </c>
      <c r="F188">
        <f t="shared" si="662"/>
        <v>1.8855941283935598E-2</v>
      </c>
      <c r="G188">
        <f t="shared" si="663"/>
        <v>159.21042499579042</v>
      </c>
      <c r="H188">
        <f t="shared" si="664"/>
        <v>0.93930605461708849</v>
      </c>
      <c r="I188">
        <f t="shared" si="665"/>
        <v>3.5099933878607641</v>
      </c>
      <c r="J188">
        <f t="shared" si="666"/>
        <v>32.141395568847656</v>
      </c>
      <c r="K188" s="1">
        <v>6</v>
      </c>
      <c r="L188">
        <f t="shared" si="667"/>
        <v>1.4200000166893005</v>
      </c>
      <c r="M188" s="1">
        <v>1</v>
      </c>
      <c r="N188">
        <f t="shared" si="668"/>
        <v>2.8400000333786011</v>
      </c>
      <c r="O188" s="1">
        <v>37.586109161376953</v>
      </c>
      <c r="P188" s="1">
        <v>32.141395568847656</v>
      </c>
      <c r="Q188" s="1">
        <v>40.110748291015625</v>
      </c>
      <c r="R188" s="1">
        <v>399.56686401367187</v>
      </c>
      <c r="S188" s="1">
        <v>391.09732055664062</v>
      </c>
      <c r="T188" s="1">
        <v>15.077360153198242</v>
      </c>
      <c r="U188" s="1">
        <v>17.842008590698242</v>
      </c>
      <c r="V188" s="1">
        <v>16.921192169189453</v>
      </c>
      <c r="W188" s="1">
        <v>20.023933410644531</v>
      </c>
      <c r="X188" s="1">
        <v>200.21647644042969</v>
      </c>
      <c r="Y188" s="1">
        <v>1699.764892578125</v>
      </c>
      <c r="Z188" s="1">
        <v>7.7668876647949219</v>
      </c>
      <c r="AA188" s="1">
        <v>73.054473876953125</v>
      </c>
      <c r="AB188" s="1">
        <v>3.3272914886474609</v>
      </c>
      <c r="AC188" s="1">
        <v>-0.18506509065628052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669"/>
        <v>0.33369412740071608</v>
      </c>
      <c r="AL188">
        <f t="shared" si="670"/>
        <v>9.3930605461708852E-4</v>
      </c>
      <c r="AM188">
        <f t="shared" si="671"/>
        <v>305.29139556884763</v>
      </c>
      <c r="AN188">
        <f t="shared" si="672"/>
        <v>310.73610916137693</v>
      </c>
      <c r="AO188">
        <f t="shared" si="673"/>
        <v>271.96237673366704</v>
      </c>
      <c r="AP188">
        <f t="shared" si="674"/>
        <v>3.5086003347365735</v>
      </c>
      <c r="AQ188">
        <f t="shared" si="675"/>
        <v>4.8134319383623021</v>
      </c>
      <c r="AR188">
        <f t="shared" si="676"/>
        <v>65.888256843374805</v>
      </c>
      <c r="AS188">
        <f t="shared" si="677"/>
        <v>48.046248252676563</v>
      </c>
      <c r="AT188">
        <f t="shared" si="678"/>
        <v>34.863752365112305</v>
      </c>
      <c r="AU188">
        <f t="shared" si="679"/>
        <v>5.6058941942116798</v>
      </c>
      <c r="AV188">
        <f t="shared" si="680"/>
        <v>1.8731574570517936E-2</v>
      </c>
      <c r="AW188">
        <f t="shared" si="681"/>
        <v>1.303438550501538</v>
      </c>
      <c r="AX188">
        <f t="shared" si="682"/>
        <v>4.3024556437101413</v>
      </c>
      <c r="AY188">
        <f t="shared" si="683"/>
        <v>1.1718344515807654E-2</v>
      </c>
      <c r="AZ188">
        <f t="shared" si="684"/>
        <v>11.631033833793575</v>
      </c>
      <c r="BA188">
        <f t="shared" si="685"/>
        <v>0.40708646320867031</v>
      </c>
      <c r="BB188">
        <f t="shared" si="686"/>
        <v>24.394935769249372</v>
      </c>
      <c r="BC188">
        <f t="shared" si="687"/>
        <v>389.9284882733657</v>
      </c>
      <c r="BD188">
        <f t="shared" si="688"/>
        <v>1.5383370077020192E-3</v>
      </c>
    </row>
    <row r="189" spans="1:108" x14ac:dyDescent="0.25">
      <c r="A189" s="1">
        <v>148</v>
      </c>
      <c r="B189" s="1" t="s">
        <v>175</v>
      </c>
      <c r="C189" s="1">
        <v>3674.9999998435378</v>
      </c>
      <c r="D189" s="1">
        <v>0</v>
      </c>
      <c r="E189">
        <f t="shared" si="661"/>
        <v>2.4676175056051806</v>
      </c>
      <c r="F189">
        <f t="shared" si="662"/>
        <v>1.8829075945078214E-2</v>
      </c>
      <c r="G189">
        <f t="shared" si="663"/>
        <v>158.19917757898779</v>
      </c>
      <c r="H189">
        <f t="shared" si="664"/>
        <v>0.93857100810892646</v>
      </c>
      <c r="I189">
        <f t="shared" si="665"/>
        <v>3.5121675021212555</v>
      </c>
      <c r="J189">
        <f t="shared" si="666"/>
        <v>32.149127960205078</v>
      </c>
      <c r="K189" s="1">
        <v>6</v>
      </c>
      <c r="L189">
        <f t="shared" si="667"/>
        <v>1.4200000166893005</v>
      </c>
      <c r="M189" s="1">
        <v>1</v>
      </c>
      <c r="N189">
        <f t="shared" si="668"/>
        <v>2.8400000333786011</v>
      </c>
      <c r="O189" s="1">
        <v>37.585655212402344</v>
      </c>
      <c r="P189" s="1">
        <v>32.149127960205078</v>
      </c>
      <c r="Q189" s="1">
        <v>40.111824035644531</v>
      </c>
      <c r="R189" s="1">
        <v>399.59869384765625</v>
      </c>
      <c r="S189" s="1">
        <v>391.10446166992187</v>
      </c>
      <c r="T189" s="1">
        <v>15.078784942626953</v>
      </c>
      <c r="U189" s="1">
        <v>17.841056823730469</v>
      </c>
      <c r="V189" s="1">
        <v>16.923212051391602</v>
      </c>
      <c r="W189" s="1">
        <v>20.02336311340332</v>
      </c>
      <c r="X189" s="1">
        <v>200.23211669921875</v>
      </c>
      <c r="Y189" s="1">
        <v>1699.75341796875</v>
      </c>
      <c r="Z189" s="1">
        <v>7.7966217994689941</v>
      </c>
      <c r="AA189" s="1">
        <v>73.054489135742188</v>
      </c>
      <c r="AB189" s="1">
        <v>3.3272914886474609</v>
      </c>
      <c r="AC189" s="1">
        <v>-0.18506509065628052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669"/>
        <v>0.33372019449869783</v>
      </c>
      <c r="AL189">
        <f t="shared" si="670"/>
        <v>9.3857100810892642E-4</v>
      </c>
      <c r="AM189">
        <f t="shared" si="671"/>
        <v>305.29912796020506</v>
      </c>
      <c r="AN189">
        <f t="shared" si="672"/>
        <v>310.73565521240232</v>
      </c>
      <c r="AO189">
        <f t="shared" si="673"/>
        <v>271.96054079620808</v>
      </c>
      <c r="AP189">
        <f t="shared" si="674"/>
        <v>3.5077396682476309</v>
      </c>
      <c r="AQ189">
        <f t="shared" si="675"/>
        <v>4.8155367940206322</v>
      </c>
      <c r="AR189">
        <f t="shared" si="676"/>
        <v>65.917055214401771</v>
      </c>
      <c r="AS189">
        <f t="shared" si="677"/>
        <v>48.075998390671302</v>
      </c>
      <c r="AT189">
        <f t="shared" si="678"/>
        <v>34.867391586303711</v>
      </c>
      <c r="AU189">
        <f t="shared" si="679"/>
        <v>5.6070251542673466</v>
      </c>
      <c r="AV189">
        <f t="shared" si="680"/>
        <v>1.8705062201203403E-2</v>
      </c>
      <c r="AW189">
        <f t="shared" si="681"/>
        <v>1.3033692918993764</v>
      </c>
      <c r="AX189">
        <f t="shared" si="682"/>
        <v>4.3036558623679699</v>
      </c>
      <c r="AY189">
        <f t="shared" si="683"/>
        <v>1.1701742841373099E-2</v>
      </c>
      <c r="AZ189">
        <f t="shared" si="684"/>
        <v>11.557160099727513</v>
      </c>
      <c r="BA189">
        <f t="shared" si="685"/>
        <v>0.40449341054181637</v>
      </c>
      <c r="BB189">
        <f t="shared" si="686"/>
        <v>24.379363159011824</v>
      </c>
      <c r="BC189">
        <f t="shared" si="687"/>
        <v>389.9314744891422</v>
      </c>
      <c r="BD189">
        <f t="shared" si="688"/>
        <v>1.5428080891776983E-3</v>
      </c>
    </row>
    <row r="190" spans="1:108" x14ac:dyDescent="0.25">
      <c r="A190" s="1">
        <v>149</v>
      </c>
      <c r="B190" s="1" t="s">
        <v>175</v>
      </c>
      <c r="C190" s="1">
        <v>3675.9999998211861</v>
      </c>
      <c r="D190" s="1">
        <v>0</v>
      </c>
      <c r="E190">
        <f t="shared" si="661"/>
        <v>2.4799876548646842</v>
      </c>
      <c r="F190">
        <f t="shared" si="662"/>
        <v>1.8798394272922327E-2</v>
      </c>
      <c r="G190">
        <f t="shared" si="663"/>
        <v>156.83053170745407</v>
      </c>
      <c r="H190">
        <f t="shared" si="664"/>
        <v>0.93850018252881806</v>
      </c>
      <c r="I190">
        <f t="shared" si="665"/>
        <v>3.5174302152150245</v>
      </c>
      <c r="J190">
        <f t="shared" si="666"/>
        <v>32.168537139892578</v>
      </c>
      <c r="K190" s="1">
        <v>6</v>
      </c>
      <c r="L190">
        <f t="shared" si="667"/>
        <v>1.4200000166893005</v>
      </c>
      <c r="M190" s="1">
        <v>1</v>
      </c>
      <c r="N190">
        <f t="shared" si="668"/>
        <v>2.8400000333786011</v>
      </c>
      <c r="O190" s="1">
        <v>37.586933135986328</v>
      </c>
      <c r="P190" s="1">
        <v>32.168537139892578</v>
      </c>
      <c r="Q190" s="1">
        <v>40.110988616943359</v>
      </c>
      <c r="R190" s="1">
        <v>399.64791870117187</v>
      </c>
      <c r="S190" s="1">
        <v>391.11648559570312</v>
      </c>
      <c r="T190" s="1">
        <v>15.079427719116211</v>
      </c>
      <c r="U190" s="1">
        <v>17.841548919677734</v>
      </c>
      <c r="V190" s="1">
        <v>16.922603607177734</v>
      </c>
      <c r="W190" s="1">
        <v>20.022342681884766</v>
      </c>
      <c r="X190" s="1">
        <v>200.22782897949219</v>
      </c>
      <c r="Y190" s="1">
        <v>1699.8035888671875</v>
      </c>
      <c r="Z190" s="1">
        <v>7.8878121376037598</v>
      </c>
      <c r="AA190" s="1">
        <v>73.0538330078125</v>
      </c>
      <c r="AB190" s="1">
        <v>3.3272914886474609</v>
      </c>
      <c r="AC190" s="1">
        <v>-0.18506509065628052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669"/>
        <v>0.3337130482991536</v>
      </c>
      <c r="AL190">
        <f t="shared" si="670"/>
        <v>9.3850018252881811E-4</v>
      </c>
      <c r="AM190">
        <f t="shared" si="671"/>
        <v>305.31853713989256</v>
      </c>
      <c r="AN190">
        <f t="shared" si="672"/>
        <v>310.73693313598631</v>
      </c>
      <c r="AO190">
        <f t="shared" si="673"/>
        <v>271.96856813977865</v>
      </c>
      <c r="AP190">
        <f t="shared" si="674"/>
        <v>3.5051760486606098</v>
      </c>
      <c r="AQ190">
        <f t="shared" si="675"/>
        <v>4.8208237505938794</v>
      </c>
      <c r="AR190">
        <f t="shared" si="676"/>
        <v>65.990017937571224</v>
      </c>
      <c r="AS190">
        <f t="shared" si="677"/>
        <v>48.14846901789349</v>
      </c>
      <c r="AT190">
        <f t="shared" si="678"/>
        <v>34.877735137939453</v>
      </c>
      <c r="AU190">
        <f t="shared" si="679"/>
        <v>5.6102407007324739</v>
      </c>
      <c r="AV190">
        <f t="shared" si="680"/>
        <v>1.8674783029883225E-2</v>
      </c>
      <c r="AW190">
        <f t="shared" si="681"/>
        <v>1.3033935353788548</v>
      </c>
      <c r="AX190">
        <f t="shared" si="682"/>
        <v>4.3068471653536191</v>
      </c>
      <c r="AY190">
        <f t="shared" si="683"/>
        <v>1.1682782502820521E-2</v>
      </c>
      <c r="AZ190">
        <f t="shared" si="684"/>
        <v>11.457071473882793</v>
      </c>
      <c r="BA190">
        <f t="shared" si="685"/>
        <v>0.40098164481251169</v>
      </c>
      <c r="BB190">
        <f t="shared" si="686"/>
        <v>24.345396263980856</v>
      </c>
      <c r="BC190">
        <f t="shared" si="687"/>
        <v>389.93761823840794</v>
      </c>
      <c r="BD190">
        <f t="shared" si="688"/>
        <v>1.5483574644636429E-3</v>
      </c>
    </row>
    <row r="191" spans="1:108" x14ac:dyDescent="0.25">
      <c r="A191" s="1">
        <v>150</v>
      </c>
      <c r="B191" s="1" t="s">
        <v>176</v>
      </c>
      <c r="C191" s="1">
        <v>3676.4999998100102</v>
      </c>
      <c r="D191" s="1">
        <v>0</v>
      </c>
      <c r="E191">
        <f t="shared" si="661"/>
        <v>2.4814539909516444</v>
      </c>
      <c r="F191">
        <f t="shared" si="662"/>
        <v>1.8799540829847881E-2</v>
      </c>
      <c r="G191">
        <f t="shared" si="663"/>
        <v>156.7237741190857</v>
      </c>
      <c r="H191">
        <f t="shared" si="664"/>
        <v>0.93841074906650246</v>
      </c>
      <c r="I191">
        <f t="shared" si="665"/>
        <v>3.5168889427335315</v>
      </c>
      <c r="J191">
        <f t="shared" si="666"/>
        <v>32.166416168212891</v>
      </c>
      <c r="K191" s="1">
        <v>6</v>
      </c>
      <c r="L191">
        <f t="shared" si="667"/>
        <v>1.4200000166893005</v>
      </c>
      <c r="M191" s="1">
        <v>1</v>
      </c>
      <c r="N191">
        <f t="shared" si="668"/>
        <v>2.8400000333786011</v>
      </c>
      <c r="O191" s="1">
        <v>37.587032318115234</v>
      </c>
      <c r="P191" s="1">
        <v>32.166416168212891</v>
      </c>
      <c r="Q191" s="1">
        <v>40.110164642333984</v>
      </c>
      <c r="R191" s="1">
        <v>399.65048217773437</v>
      </c>
      <c r="S191" s="1">
        <v>391.11456298828125</v>
      </c>
      <c r="T191" s="1">
        <v>15.07916259765625</v>
      </c>
      <c r="U191" s="1">
        <v>17.841087341308594</v>
      </c>
      <c r="V191" s="1">
        <v>16.922178268432617</v>
      </c>
      <c r="W191" s="1">
        <v>20.021671295166016</v>
      </c>
      <c r="X191" s="1">
        <v>200.22308349609375</v>
      </c>
      <c r="Y191" s="1">
        <v>1699.7750244140625</v>
      </c>
      <c r="Z191" s="1">
        <v>7.8358664512634277</v>
      </c>
      <c r="AA191" s="1">
        <v>73.053665161132812</v>
      </c>
      <c r="AB191" s="1">
        <v>3.3272914886474609</v>
      </c>
      <c r="AC191" s="1">
        <v>-0.18506509065628052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669"/>
        <v>0.33370513916015621</v>
      </c>
      <c r="AL191">
        <f t="shared" si="670"/>
        <v>9.3841074906650249E-4</v>
      </c>
      <c r="AM191">
        <f t="shared" si="671"/>
        <v>305.31641616821287</v>
      </c>
      <c r="AN191">
        <f t="shared" si="672"/>
        <v>310.73703231811521</v>
      </c>
      <c r="AO191">
        <f t="shared" si="673"/>
        <v>271.96399782738081</v>
      </c>
      <c r="AP191">
        <f t="shared" si="674"/>
        <v>3.5054993795051241</v>
      </c>
      <c r="AQ191">
        <f t="shared" si="675"/>
        <v>4.8202457634760147</v>
      </c>
      <c r="AR191">
        <f t="shared" si="676"/>
        <v>65.982257739486556</v>
      </c>
      <c r="AS191">
        <f t="shared" si="677"/>
        <v>48.141170398177962</v>
      </c>
      <c r="AT191">
        <f t="shared" si="678"/>
        <v>34.876724243164063</v>
      </c>
      <c r="AU191">
        <f t="shared" si="679"/>
        <v>5.6099263686689804</v>
      </c>
      <c r="AV191">
        <f t="shared" si="680"/>
        <v>1.8675914557267727E-2</v>
      </c>
      <c r="AW191">
        <f t="shared" si="681"/>
        <v>1.3033568207424833</v>
      </c>
      <c r="AX191">
        <f t="shared" si="682"/>
        <v>4.3065695479264967</v>
      </c>
      <c r="AY191">
        <f t="shared" si="683"/>
        <v>1.1683491046339849E-2</v>
      </c>
      <c r="AZ191">
        <f t="shared" si="684"/>
        <v>11.4492461172847</v>
      </c>
      <c r="BA191">
        <f t="shared" si="685"/>
        <v>0.40071065858977367</v>
      </c>
      <c r="BB191">
        <f t="shared" si="686"/>
        <v>24.348322945720536</v>
      </c>
      <c r="BC191">
        <f t="shared" si="687"/>
        <v>389.93499860503744</v>
      </c>
      <c r="BD191">
        <f t="shared" si="688"/>
        <v>1.5494696132120208E-3</v>
      </c>
      <c r="BE191">
        <f>AVERAGE(E177:E191)</f>
        <v>2.4127929294211179</v>
      </c>
      <c r="BF191">
        <f t="shared" ref="BF191" si="689">AVERAGE(F177:F191)</f>
        <v>1.8908597813174423E-2</v>
      </c>
      <c r="BG191">
        <f t="shared" ref="BG191" si="690">AVERAGE(G177:G191)</f>
        <v>163.56276679489196</v>
      </c>
      <c r="BH191">
        <f t="shared" ref="BH191" si="691">AVERAGE(H177:H191)</f>
        <v>0.94169780013399118</v>
      </c>
      <c r="BI191">
        <f t="shared" ref="BI191" si="692">AVERAGE(I177:I191)</f>
        <v>3.5091734404006587</v>
      </c>
      <c r="BJ191">
        <f t="shared" ref="BJ191" si="693">AVERAGE(J177:J191)</f>
        <v>32.140370432535811</v>
      </c>
      <c r="BK191">
        <f t="shared" ref="BK191" si="694">AVERAGE(K177:K191)</f>
        <v>6</v>
      </c>
      <c r="BL191">
        <f t="shared" ref="BL191" si="695">AVERAGE(L177:L191)</f>
        <v>1.4200000166893005</v>
      </c>
      <c r="BM191">
        <f t="shared" ref="BM191" si="696">AVERAGE(M177:M191)</f>
        <v>1</v>
      </c>
      <c r="BN191">
        <f t="shared" ref="BN191" si="697">AVERAGE(N177:N191)</f>
        <v>2.8400000333786011</v>
      </c>
      <c r="BO191">
        <f t="shared" ref="BO191" si="698">AVERAGE(O177:O191)</f>
        <v>37.585694630940758</v>
      </c>
      <c r="BP191">
        <f t="shared" ref="BP191" si="699">AVERAGE(P177:P191)</f>
        <v>32.140370432535811</v>
      </c>
      <c r="BQ191">
        <f t="shared" ref="BQ191" si="700">AVERAGE(Q177:Q191)</f>
        <v>40.108238474527994</v>
      </c>
      <c r="BR191">
        <f t="shared" ref="BR191" si="701">AVERAGE(R177:R191)</f>
        <v>399.46922607421874</v>
      </c>
      <c r="BS191">
        <f t="shared" ref="BS191" si="702">AVERAGE(S177:S191)</f>
        <v>391.13241984049478</v>
      </c>
      <c r="BT191">
        <f t="shared" ref="BT191" si="703">AVERAGE(T177:T191)</f>
        <v>15.077062924702963</v>
      </c>
      <c r="BU191">
        <f t="shared" ref="BU191" si="704">AVERAGE(U177:U191)</f>
        <v>17.849562581380209</v>
      </c>
      <c r="BV191">
        <f t="shared" ref="BV191" si="705">AVERAGE(V177:V191)</f>
        <v>16.921110788981121</v>
      </c>
      <c r="BW191">
        <f t="shared" ref="BW191" si="706">AVERAGE(W177:W191)</f>
        <v>20.032710138956705</v>
      </c>
      <c r="BX191">
        <f t="shared" ref="BX191" si="707">AVERAGE(X177:X191)</f>
        <v>200.15647176106771</v>
      </c>
      <c r="BY191">
        <f t="shared" ref="BY191" si="708">AVERAGE(Y177:Y191)</f>
        <v>1699.8371500651042</v>
      </c>
      <c r="BZ191">
        <f t="shared" ref="BZ191" si="709">AVERAGE(Z177:Z191)</f>
        <v>7.8675522486368816</v>
      </c>
      <c r="CA191">
        <f t="shared" ref="CA191" si="710">AVERAGE(AA177:AA191)</f>
        <v>73.053921000162759</v>
      </c>
      <c r="CB191">
        <f t="shared" ref="CB191" si="711">AVERAGE(AB177:AB191)</f>
        <v>3.3272914886474609</v>
      </c>
      <c r="CC191">
        <f t="shared" ref="CC191" si="712">AVERAGE(AC177:AC191)</f>
        <v>-0.18506509065628052</v>
      </c>
      <c r="CD191">
        <f t="shared" ref="CD191" si="713">AVERAGE(AD177:AD191)</f>
        <v>1</v>
      </c>
      <c r="CE191">
        <f t="shared" ref="CE191" si="714">AVERAGE(AE177:AE191)</f>
        <v>-0.21956524252891541</v>
      </c>
      <c r="CF191">
        <f t="shared" ref="CF191" si="715">AVERAGE(AF177:AF191)</f>
        <v>2.737391471862793</v>
      </c>
      <c r="CG191">
        <f t="shared" ref="CG191" si="716">AVERAGE(AG177:AG191)</f>
        <v>1</v>
      </c>
      <c r="CH191">
        <f t="shared" ref="CH191" si="717">AVERAGE(AH177:AH191)</f>
        <v>0</v>
      </c>
      <c r="CI191">
        <f t="shared" ref="CI191" si="718">AVERAGE(AI177:AI191)</f>
        <v>0.15999999642372131</v>
      </c>
      <c r="CJ191">
        <f t="shared" ref="CJ191" si="719">AVERAGE(AJ177:AJ191)</f>
        <v>111115</v>
      </c>
      <c r="CK191">
        <f t="shared" ref="CK191" si="720">AVERAGE(AK177:AK191)</f>
        <v>0.33359411960177948</v>
      </c>
      <c r="CL191">
        <f t="shared" ref="CL191" si="721">AVERAGE(AL177:AL191)</f>
        <v>9.4169780013399142E-4</v>
      </c>
      <c r="CM191">
        <f t="shared" ref="CM191" si="722">AVERAGE(AM177:AM191)</f>
        <v>305.29037043253578</v>
      </c>
      <c r="CN191">
        <f t="shared" ref="CN191" si="723">AVERAGE(AN177:AN191)</f>
        <v>310.73569463094077</v>
      </c>
      <c r="CO191">
        <f t="shared" ref="CO191" si="724">AVERAGE(AO177:AO191)</f>
        <v>271.97393793132528</v>
      </c>
      <c r="CP191">
        <f t="shared" ref="CP191" si="725">AVERAGE(AP177:AP191)</f>
        <v>3.5075882504387943</v>
      </c>
      <c r="CQ191">
        <f t="shared" ref="CQ191" si="726">AVERAGE(AQ177:AQ191)</f>
        <v>4.8131539738328302</v>
      </c>
      <c r="CR191">
        <f t="shared" ref="CR191" si="727">AVERAGE(AR177:AR191)</f>
        <v>65.884950518346912</v>
      </c>
      <c r="CS191">
        <f t="shared" ref="CS191" si="728">AVERAGE(AS177:AS191)</f>
        <v>48.035387936966707</v>
      </c>
      <c r="CT191">
        <f t="shared" ref="CT191" si="729">AVERAGE(AT177:AT191)</f>
        <v>34.863032531738284</v>
      </c>
      <c r="CU191">
        <f t="shared" ref="CU191" si="730">AVERAGE(AU177:AU191)</f>
        <v>5.60567082712162</v>
      </c>
      <c r="CV191">
        <f t="shared" ref="CV191" si="731">AVERAGE(AV177:AV191)</f>
        <v>1.8783536430689144E-2</v>
      </c>
      <c r="CW191">
        <f t="shared" ref="CW191" si="732">AVERAGE(AW177:AW191)</f>
        <v>1.3039805334321728</v>
      </c>
      <c r="CX191">
        <f t="shared" ref="CX191" si="733">AVERAGE(AX177:AX191)</f>
        <v>4.3016902936894477</v>
      </c>
      <c r="CY191">
        <f t="shared" ref="CY191" si="734">AVERAGE(AY177:AY191)</f>
        <v>1.1750882559493891E-2</v>
      </c>
      <c r="CZ191">
        <f t="shared" ref="CZ191" si="735">AVERAGE(AZ177:AZ191)</f>
        <v>11.948900694868451</v>
      </c>
      <c r="DA191">
        <f t="shared" ref="DA191" si="736">AVERAGE(BA177:BA191)</f>
        <v>0.41817720221406574</v>
      </c>
      <c r="DB191">
        <f t="shared" ref="DB191" si="737">AVERAGE(BB177:BB191)</f>
        <v>24.409474461505816</v>
      </c>
      <c r="DC191">
        <f t="shared" ref="DC191" si="738">AVERAGE(BC177:BC191)</f>
        <v>389.98549363752443</v>
      </c>
      <c r="DD191">
        <f t="shared" ref="DD191" si="739">AVERAGE(BD177:BD191)</f>
        <v>1.5101545447807213E-3</v>
      </c>
    </row>
    <row r="192" spans="1:108" x14ac:dyDescent="0.25">
      <c r="A192" s="1" t="s">
        <v>9</v>
      </c>
      <c r="B192" s="1" t="s">
        <v>177</v>
      </c>
    </row>
    <row r="193" spans="1:108" x14ac:dyDescent="0.25">
      <c r="A193" s="1" t="s">
        <v>9</v>
      </c>
      <c r="B193" s="1" t="s">
        <v>178</v>
      </c>
    </row>
    <row r="194" spans="1:108" x14ac:dyDescent="0.25">
      <c r="A194" s="1">
        <v>151</v>
      </c>
      <c r="B194" s="1" t="s">
        <v>179</v>
      </c>
      <c r="C194" s="1">
        <v>3935.4999989829957</v>
      </c>
      <c r="D194" s="1">
        <v>0</v>
      </c>
      <c r="E194">
        <f t="shared" ref="E194:E208" si="740">(R194-S194*(1000-T194)/(1000-U194))*AK194</f>
        <v>1.904072477686046</v>
      </c>
      <c r="F194">
        <f t="shared" ref="F194:F208" si="741">IF(AV194&lt;&gt;0,1/(1/AV194-1/N194),0)</f>
        <v>1.5509082487313223E-2</v>
      </c>
      <c r="G194">
        <f t="shared" ref="G194:G208" si="742">((AY194-AL194/2)*S194-E194)/(AY194+AL194/2)</f>
        <v>168.57386399570626</v>
      </c>
      <c r="H194">
        <f t="shared" ref="H194:H208" si="743">AL194*1000</f>
        <v>0.94025157022113626</v>
      </c>
      <c r="I194">
        <f t="shared" ref="I194:I208" si="744">(AQ194-AW194)</f>
        <v>4.2442136040559593</v>
      </c>
      <c r="J194">
        <f t="shared" ref="J194:J208" si="745">(P194+AP194*D194)</f>
        <v>34.6654052734375</v>
      </c>
      <c r="K194" s="1">
        <v>6</v>
      </c>
      <c r="L194">
        <f t="shared" ref="L194:L208" si="746">(K194*AE194+AF194)</f>
        <v>1.4200000166893005</v>
      </c>
      <c r="M194" s="1">
        <v>1</v>
      </c>
      <c r="N194">
        <f t="shared" ref="N194:N208" si="747">L194*(M194+1)*(M194+1)/(M194*M194+1)</f>
        <v>2.8400000333786011</v>
      </c>
      <c r="O194" s="1">
        <v>41.867938995361328</v>
      </c>
      <c r="P194" s="1">
        <v>34.6654052734375</v>
      </c>
      <c r="Q194" s="1">
        <v>44.945987701416016</v>
      </c>
      <c r="R194" s="1">
        <v>400.12359619140625</v>
      </c>
      <c r="S194" s="1">
        <v>393.3056640625</v>
      </c>
      <c r="T194" s="1">
        <v>15.031914710998535</v>
      </c>
      <c r="U194" s="1">
        <v>17.800952911376953</v>
      </c>
      <c r="V194" s="1">
        <v>13.413522720336914</v>
      </c>
      <c r="W194" s="1">
        <v>15.88443660736084</v>
      </c>
      <c r="X194" s="1">
        <v>200.10865783691406</v>
      </c>
      <c r="Y194" s="1">
        <v>1699.024169921875</v>
      </c>
      <c r="Z194" s="1">
        <v>7.0744938850402832</v>
      </c>
      <c r="AA194" s="1">
        <v>73.048866271972656</v>
      </c>
      <c r="AB194" s="1">
        <v>3.5545253753662109</v>
      </c>
      <c r="AC194" s="1">
        <v>-0.20411759614944458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ref="AK194:AK208" si="748">X194*0.000001/(K194*0.0001)</f>
        <v>0.33351442972819001</v>
      </c>
      <c r="AL194">
        <f t="shared" ref="AL194:AL208" si="749">(U194-T194)/(1000-U194)*AK194</f>
        <v>9.4025157022113628E-4</v>
      </c>
      <c r="AM194">
        <f t="shared" ref="AM194:AM208" si="750">(P194+273.15)</f>
        <v>307.81540527343748</v>
      </c>
      <c r="AN194">
        <f t="shared" ref="AN194:AN208" si="751">(O194+273.15)</f>
        <v>315.01793899536131</v>
      </c>
      <c r="AO194">
        <f t="shared" ref="AO194:AO208" si="752">(Y194*AG194+Z194*AH194)*AI194</f>
        <v>271.84386111131607</v>
      </c>
      <c r="AP194">
        <f t="shared" ref="AP194:AP208" si="753">((AO194+0.00000010773*(AN194^4-AM194^4))-AL194*44100)/(L194*51.4+0.00000043092*AM194^3)</f>
        <v>3.78848205908188</v>
      </c>
      <c r="AQ194">
        <f t="shared" ref="AQ194:AQ208" si="754">0.61365*EXP(17.502*J194/(240.97+J194))</f>
        <v>5.5445530327928161</v>
      </c>
      <c r="AR194">
        <f t="shared" ref="AR194:AR208" si="755">AQ194*1000/AA194</f>
        <v>75.901972415965432</v>
      </c>
      <c r="AS194">
        <f t="shared" ref="AS194:AS208" si="756">(AR194-U194)</f>
        <v>58.101019504588479</v>
      </c>
      <c r="AT194">
        <f t="shared" ref="AT194:AT208" si="757">IF(D194,P194,(O194+P194)/2)</f>
        <v>38.266672134399414</v>
      </c>
      <c r="AU194">
        <f t="shared" ref="AU194:AU208" si="758">0.61365*EXP(17.502*AT194/(240.97+AT194))</f>
        <v>6.7540914339480107</v>
      </c>
      <c r="AV194">
        <f t="shared" ref="AV194:AV208" si="759">IF(AS194&lt;&gt;0,(1000-(AR194+U194)/2)/AS194*AL194,0)</f>
        <v>1.5424848247519753E-2</v>
      </c>
      <c r="AW194">
        <f t="shared" ref="AW194:AW208" si="760">U194*AA194/1000</f>
        <v>1.3003394287368573</v>
      </c>
      <c r="AX194">
        <f t="shared" ref="AX194:AX208" si="761">(AU194-AW194)</f>
        <v>5.4537520052111539</v>
      </c>
      <c r="AY194">
        <f t="shared" ref="AY194:AY208" si="762">1/(1.6/F194+1.37/N194)</f>
        <v>9.6480628522867505E-3</v>
      </c>
      <c r="AZ194">
        <f t="shared" ref="AZ194:AZ208" si="763">G194*AA194*0.001</f>
        <v>12.314129647972054</v>
      </c>
      <c r="BA194">
        <f t="shared" ref="BA194:BA208" si="764">G194/S194</f>
        <v>0.428607771000517</v>
      </c>
      <c r="BB194">
        <f t="shared" ref="BB194:BB208" si="765">(1-AL194*AA194/AQ194/F194)*100</f>
        <v>20.126098249161007</v>
      </c>
      <c r="BC194">
        <f t="shared" ref="BC194:BC208" si="766">(S194-E194/(N194/1.35))</f>
        <v>392.40055919818133</v>
      </c>
      <c r="BD194">
        <f t="shared" ref="BD194:BD208" si="767">E194*BB194/100/BC194</f>
        <v>9.765926388519378E-4</v>
      </c>
    </row>
    <row r="195" spans="1:108" x14ac:dyDescent="0.25">
      <c r="A195" s="1">
        <v>152</v>
      </c>
      <c r="B195" s="1" t="s">
        <v>180</v>
      </c>
      <c r="C195" s="1">
        <v>3935.4999989829957</v>
      </c>
      <c r="D195" s="1">
        <v>0</v>
      </c>
      <c r="E195">
        <f t="shared" si="740"/>
        <v>1.904072477686046</v>
      </c>
      <c r="F195">
        <f t="shared" si="741"/>
        <v>1.5509082487313223E-2</v>
      </c>
      <c r="G195">
        <f t="shared" si="742"/>
        <v>168.57386399570626</v>
      </c>
      <c r="H195">
        <f t="shared" si="743"/>
        <v>0.94025157022113626</v>
      </c>
      <c r="I195">
        <f t="shared" si="744"/>
        <v>4.2442136040559593</v>
      </c>
      <c r="J195">
        <f t="shared" si="745"/>
        <v>34.6654052734375</v>
      </c>
      <c r="K195" s="1">
        <v>6</v>
      </c>
      <c r="L195">
        <f t="shared" si="746"/>
        <v>1.4200000166893005</v>
      </c>
      <c r="M195" s="1">
        <v>1</v>
      </c>
      <c r="N195">
        <f t="shared" si="747"/>
        <v>2.8400000333786011</v>
      </c>
      <c r="O195" s="1">
        <v>41.867938995361328</v>
      </c>
      <c r="P195" s="1">
        <v>34.6654052734375</v>
      </c>
      <c r="Q195" s="1">
        <v>44.945987701416016</v>
      </c>
      <c r="R195" s="1">
        <v>400.12359619140625</v>
      </c>
      <c r="S195" s="1">
        <v>393.3056640625</v>
      </c>
      <c r="T195" s="1">
        <v>15.031914710998535</v>
      </c>
      <c r="U195" s="1">
        <v>17.800952911376953</v>
      </c>
      <c r="V195" s="1">
        <v>13.413522720336914</v>
      </c>
      <c r="W195" s="1">
        <v>15.88443660736084</v>
      </c>
      <c r="X195" s="1">
        <v>200.10865783691406</v>
      </c>
      <c r="Y195" s="1">
        <v>1699.024169921875</v>
      </c>
      <c r="Z195" s="1">
        <v>7.0744938850402832</v>
      </c>
      <c r="AA195" s="1">
        <v>73.048866271972656</v>
      </c>
      <c r="AB195" s="1">
        <v>3.5545253753662109</v>
      </c>
      <c r="AC195" s="1">
        <v>-0.20411759614944458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748"/>
        <v>0.33351442972819001</v>
      </c>
      <c r="AL195">
        <f t="shared" si="749"/>
        <v>9.4025157022113628E-4</v>
      </c>
      <c r="AM195">
        <f t="shared" si="750"/>
        <v>307.81540527343748</v>
      </c>
      <c r="AN195">
        <f t="shared" si="751"/>
        <v>315.01793899536131</v>
      </c>
      <c r="AO195">
        <f t="shared" si="752"/>
        <v>271.84386111131607</v>
      </c>
      <c r="AP195">
        <f t="shared" si="753"/>
        <v>3.78848205908188</v>
      </c>
      <c r="AQ195">
        <f t="shared" si="754"/>
        <v>5.5445530327928161</v>
      </c>
      <c r="AR195">
        <f t="shared" si="755"/>
        <v>75.901972415965432</v>
      </c>
      <c r="AS195">
        <f t="shared" si="756"/>
        <v>58.101019504588479</v>
      </c>
      <c r="AT195">
        <f t="shared" si="757"/>
        <v>38.266672134399414</v>
      </c>
      <c r="AU195">
        <f t="shared" si="758"/>
        <v>6.7540914339480107</v>
      </c>
      <c r="AV195">
        <f t="shared" si="759"/>
        <v>1.5424848247519753E-2</v>
      </c>
      <c r="AW195">
        <f t="shared" si="760"/>
        <v>1.3003394287368573</v>
      </c>
      <c r="AX195">
        <f t="shared" si="761"/>
        <v>5.4537520052111539</v>
      </c>
      <c r="AY195">
        <f t="shared" si="762"/>
        <v>9.6480628522867505E-3</v>
      </c>
      <c r="AZ195">
        <f t="shared" si="763"/>
        <v>12.314129647972054</v>
      </c>
      <c r="BA195">
        <f t="shared" si="764"/>
        <v>0.428607771000517</v>
      </c>
      <c r="BB195">
        <f t="shared" si="765"/>
        <v>20.126098249161007</v>
      </c>
      <c r="BC195">
        <f t="shared" si="766"/>
        <v>392.40055919818133</v>
      </c>
      <c r="BD195">
        <f t="shared" si="767"/>
        <v>9.765926388519378E-4</v>
      </c>
    </row>
    <row r="196" spans="1:108" x14ac:dyDescent="0.25">
      <c r="A196" s="1">
        <v>153</v>
      </c>
      <c r="B196" s="1" t="s">
        <v>180</v>
      </c>
      <c r="C196" s="1">
        <v>3935.9999989718199</v>
      </c>
      <c r="D196" s="1">
        <v>0</v>
      </c>
      <c r="E196">
        <f t="shared" si="740"/>
        <v>1.9057806489036928</v>
      </c>
      <c r="F196">
        <f t="shared" si="741"/>
        <v>1.5519600670363034E-2</v>
      </c>
      <c r="G196">
        <f t="shared" si="742"/>
        <v>168.53284219119701</v>
      </c>
      <c r="H196">
        <f t="shared" si="743"/>
        <v>0.94149507761229623</v>
      </c>
      <c r="I196">
        <f t="shared" si="744"/>
        <v>4.2468597229482974</v>
      </c>
      <c r="J196">
        <f t="shared" si="745"/>
        <v>34.674732208251953</v>
      </c>
      <c r="K196" s="1">
        <v>6</v>
      </c>
      <c r="L196">
        <f t="shared" si="746"/>
        <v>1.4200000166893005</v>
      </c>
      <c r="M196" s="1">
        <v>1</v>
      </c>
      <c r="N196">
        <f t="shared" si="747"/>
        <v>2.8400000333786011</v>
      </c>
      <c r="O196" s="1">
        <v>41.868480682373047</v>
      </c>
      <c r="P196" s="1">
        <v>34.674732208251953</v>
      </c>
      <c r="Q196" s="1">
        <v>44.946395874023438</v>
      </c>
      <c r="R196" s="1">
        <v>400.1507568359375</v>
      </c>
      <c r="S196" s="1">
        <v>393.32510375976562</v>
      </c>
      <c r="T196" s="1">
        <v>15.030938148498535</v>
      </c>
      <c r="U196" s="1">
        <v>17.804067611694336</v>
      </c>
      <c r="V196" s="1">
        <v>13.412243843078613</v>
      </c>
      <c r="W196" s="1">
        <v>15.88673210144043</v>
      </c>
      <c r="X196" s="1">
        <v>200.07705688476562</v>
      </c>
      <c r="Y196" s="1">
        <v>1698.9942626953125</v>
      </c>
      <c r="Z196" s="1">
        <v>7.0140523910522461</v>
      </c>
      <c r="AA196" s="1">
        <v>73.048736572265625</v>
      </c>
      <c r="AB196" s="1">
        <v>3.5545253753662109</v>
      </c>
      <c r="AC196" s="1">
        <v>-0.20411759614944458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748"/>
        <v>0.33346176147460932</v>
      </c>
      <c r="AL196">
        <f t="shared" si="749"/>
        <v>9.4149507761229624E-4</v>
      </c>
      <c r="AM196">
        <f t="shared" si="750"/>
        <v>307.82473220825193</v>
      </c>
      <c r="AN196">
        <f t="shared" si="751"/>
        <v>315.01848068237302</v>
      </c>
      <c r="AO196">
        <f t="shared" si="752"/>
        <v>271.83907595517303</v>
      </c>
      <c r="AP196">
        <f t="shared" si="753"/>
        <v>3.7864497149666678</v>
      </c>
      <c r="AQ196">
        <f t="shared" si="754"/>
        <v>5.5474243678297634</v>
      </c>
      <c r="AR196">
        <f t="shared" si="755"/>
        <v>75.941414295944867</v>
      </c>
      <c r="AS196">
        <f t="shared" si="756"/>
        <v>58.137346684250531</v>
      </c>
      <c r="AT196">
        <f t="shared" si="757"/>
        <v>38.2716064453125</v>
      </c>
      <c r="AU196">
        <f t="shared" si="758"/>
        <v>6.7558942419506263</v>
      </c>
      <c r="AV196">
        <f t="shared" si="759"/>
        <v>1.5435252448030548E-2</v>
      </c>
      <c r="AW196">
        <f t="shared" si="760"/>
        <v>1.3005646448814658</v>
      </c>
      <c r="AX196">
        <f t="shared" si="761"/>
        <v>5.4553295970691602</v>
      </c>
      <c r="AY196">
        <f t="shared" si="762"/>
        <v>9.6545756467545703E-3</v>
      </c>
      <c r="AZ196">
        <f t="shared" si="763"/>
        <v>12.311111192999965</v>
      </c>
      <c r="BA196">
        <f t="shared" si="764"/>
        <v>0.42848229258749065</v>
      </c>
      <c r="BB196">
        <f t="shared" si="765"/>
        <v>20.116178898961877</v>
      </c>
      <c r="BC196">
        <f t="shared" si="766"/>
        <v>392.41918691265937</v>
      </c>
      <c r="BD196">
        <f t="shared" si="767"/>
        <v>9.7694062253023844E-4</v>
      </c>
    </row>
    <row r="197" spans="1:108" x14ac:dyDescent="0.25">
      <c r="A197" s="1">
        <v>154</v>
      </c>
      <c r="B197" s="1" t="s">
        <v>181</v>
      </c>
      <c r="C197" s="1">
        <v>3936.499998960644</v>
      </c>
      <c r="D197" s="1">
        <v>0</v>
      </c>
      <c r="E197">
        <f t="shared" si="740"/>
        <v>1.9171585260502515</v>
      </c>
      <c r="F197">
        <f t="shared" si="741"/>
        <v>1.5526943517002087E-2</v>
      </c>
      <c r="G197">
        <f t="shared" si="742"/>
        <v>167.54099349250274</v>
      </c>
      <c r="H197">
        <f t="shared" si="743"/>
        <v>0.94142478122920026</v>
      </c>
      <c r="I197">
        <f t="shared" si="744"/>
        <v>4.2446013850442279</v>
      </c>
      <c r="J197">
        <f t="shared" si="745"/>
        <v>34.667407989501953</v>
      </c>
      <c r="K197" s="1">
        <v>6</v>
      </c>
      <c r="L197">
        <f t="shared" si="746"/>
        <v>1.4200000166893005</v>
      </c>
      <c r="M197" s="1">
        <v>1</v>
      </c>
      <c r="N197">
        <f t="shared" si="747"/>
        <v>2.8400000333786011</v>
      </c>
      <c r="O197" s="1">
        <v>41.869087219238281</v>
      </c>
      <c r="P197" s="1">
        <v>34.667407989501953</v>
      </c>
      <c r="Q197" s="1">
        <v>44.946353912353516</v>
      </c>
      <c r="R197" s="1">
        <v>400.21600341796875</v>
      </c>
      <c r="S197" s="1">
        <v>393.35653686523437</v>
      </c>
      <c r="T197" s="1">
        <v>15.031369209289551</v>
      </c>
      <c r="U197" s="1">
        <v>17.804164886474609</v>
      </c>
      <c r="V197" s="1">
        <v>13.412161827087402</v>
      </c>
      <c r="W197" s="1">
        <v>15.886266708374023</v>
      </c>
      <c r="X197" s="1">
        <v>200.086181640625</v>
      </c>
      <c r="Y197" s="1">
        <v>1698.9852294921875</v>
      </c>
      <c r="Z197" s="1">
        <v>7.0468964576721191</v>
      </c>
      <c r="AA197" s="1">
        <v>73.048530578613281</v>
      </c>
      <c r="AB197" s="1">
        <v>3.5545253753662109</v>
      </c>
      <c r="AC197" s="1">
        <v>-0.20411759614944458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748"/>
        <v>0.3334769694010416</v>
      </c>
      <c r="AL197">
        <f t="shared" si="749"/>
        <v>9.414247812292002E-4</v>
      </c>
      <c r="AM197">
        <f t="shared" si="750"/>
        <v>307.81740798950193</v>
      </c>
      <c r="AN197">
        <f t="shared" si="751"/>
        <v>315.01908721923826</v>
      </c>
      <c r="AO197">
        <f t="shared" si="752"/>
        <v>271.83763064270534</v>
      </c>
      <c r="AP197">
        <f t="shared" si="753"/>
        <v>3.7876802360427622</v>
      </c>
      <c r="AQ197">
        <f t="shared" si="754"/>
        <v>5.545169468180541</v>
      </c>
      <c r="AR197">
        <f t="shared" si="755"/>
        <v>75.910759932575886</v>
      </c>
      <c r="AS197">
        <f t="shared" si="756"/>
        <v>58.106595046101276</v>
      </c>
      <c r="AT197">
        <f t="shared" si="757"/>
        <v>38.268247604370117</v>
      </c>
      <c r="AU197">
        <f t="shared" si="758"/>
        <v>6.7546670049019975</v>
      </c>
      <c r="AV197">
        <f t="shared" si="759"/>
        <v>1.5442515676911333E-2</v>
      </c>
      <c r="AW197">
        <f t="shared" si="760"/>
        <v>1.3005680831363133</v>
      </c>
      <c r="AX197">
        <f t="shared" si="761"/>
        <v>5.4540989217656843</v>
      </c>
      <c r="AY197">
        <f t="shared" si="762"/>
        <v>9.6591222680119347E-3</v>
      </c>
      <c r="AZ197">
        <f t="shared" si="763"/>
        <v>12.238623386308335</v>
      </c>
      <c r="BA197">
        <f t="shared" si="764"/>
        <v>0.42592655209872105</v>
      </c>
      <c r="BB197">
        <f t="shared" si="765"/>
        <v>20.127677324882022</v>
      </c>
      <c r="BC197">
        <f t="shared" si="766"/>
        <v>392.44521152025231</v>
      </c>
      <c r="BD197">
        <f t="shared" si="767"/>
        <v>9.8326969116285259E-4</v>
      </c>
    </row>
    <row r="198" spans="1:108" x14ac:dyDescent="0.25">
      <c r="A198" s="1">
        <v>155</v>
      </c>
      <c r="B198" s="1" t="s">
        <v>181</v>
      </c>
      <c r="C198" s="1">
        <v>3936.9999989494681</v>
      </c>
      <c r="D198" s="1">
        <v>0</v>
      </c>
      <c r="E198">
        <f t="shared" si="740"/>
        <v>1.9370393890955526</v>
      </c>
      <c r="F198">
        <f t="shared" si="741"/>
        <v>1.5538621907258307E-2</v>
      </c>
      <c r="G198">
        <f t="shared" si="742"/>
        <v>165.76911604491414</v>
      </c>
      <c r="H198">
        <f t="shared" si="743"/>
        <v>0.94129799558896377</v>
      </c>
      <c r="I198">
        <f t="shared" si="744"/>
        <v>4.2409639107264976</v>
      </c>
      <c r="J198">
        <f t="shared" si="745"/>
        <v>34.655765533447266</v>
      </c>
      <c r="K198" s="1">
        <v>6</v>
      </c>
      <c r="L198">
        <f t="shared" si="746"/>
        <v>1.4200000166893005</v>
      </c>
      <c r="M198" s="1">
        <v>1</v>
      </c>
      <c r="N198">
        <f t="shared" si="747"/>
        <v>2.8400000333786011</v>
      </c>
      <c r="O198" s="1">
        <v>41.870479583740234</v>
      </c>
      <c r="P198" s="1">
        <v>34.655765533447266</v>
      </c>
      <c r="Q198" s="1">
        <v>44.945644378662109</v>
      </c>
      <c r="R198" s="1">
        <v>400.30270385742187</v>
      </c>
      <c r="S198" s="1">
        <v>393.38381958007812</v>
      </c>
      <c r="T198" s="1">
        <v>15.032548904418945</v>
      </c>
      <c r="U198" s="1">
        <v>17.80491828918457</v>
      </c>
      <c r="V198" s="1">
        <v>13.412227630615234</v>
      </c>
      <c r="W198" s="1">
        <v>15.885768890380859</v>
      </c>
      <c r="X198" s="1">
        <v>200.08984375</v>
      </c>
      <c r="Y198" s="1">
        <v>1698.9306640625</v>
      </c>
      <c r="Z198" s="1">
        <v>7.2737298011779785</v>
      </c>
      <c r="AA198" s="1">
        <v>73.048515319824219</v>
      </c>
      <c r="AB198" s="1">
        <v>3.5545253753662109</v>
      </c>
      <c r="AC198" s="1">
        <v>-0.20411759614944458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748"/>
        <v>0.33348307291666662</v>
      </c>
      <c r="AL198">
        <f t="shared" si="749"/>
        <v>9.4129799558896382E-4</v>
      </c>
      <c r="AM198">
        <f t="shared" si="750"/>
        <v>307.80576553344724</v>
      </c>
      <c r="AN198">
        <f t="shared" si="751"/>
        <v>315.02047958374021</v>
      </c>
      <c r="AO198">
        <f t="shared" si="752"/>
        <v>271.82890017415048</v>
      </c>
      <c r="AP198">
        <f t="shared" si="753"/>
        <v>3.7896361343738221</v>
      </c>
      <c r="AQ198">
        <f t="shared" si="754"/>
        <v>5.5415867571422153</v>
      </c>
      <c r="AR198">
        <f t="shared" si="755"/>
        <v>75.861730151253539</v>
      </c>
      <c r="AS198">
        <f t="shared" si="756"/>
        <v>58.056811862068969</v>
      </c>
      <c r="AT198">
        <f t="shared" si="757"/>
        <v>38.26312255859375</v>
      </c>
      <c r="AU198">
        <f t="shared" si="758"/>
        <v>6.7527948131856625</v>
      </c>
      <c r="AV198">
        <f t="shared" si="759"/>
        <v>1.5454067362591301E-2</v>
      </c>
      <c r="AW198">
        <f t="shared" si="760"/>
        <v>1.3006228464157175</v>
      </c>
      <c r="AX198">
        <f t="shared" si="761"/>
        <v>5.4521719667699449</v>
      </c>
      <c r="AY198">
        <f t="shared" si="762"/>
        <v>9.6663533756350239E-3</v>
      </c>
      <c r="AZ198">
        <f t="shared" si="763"/>
        <v>12.109187812960631</v>
      </c>
      <c r="BA198">
        <f t="shared" si="764"/>
        <v>0.42139281738091366</v>
      </c>
      <c r="BB198">
        <f t="shared" si="765"/>
        <v>20.146879667873851</v>
      </c>
      <c r="BC198">
        <f t="shared" si="766"/>
        <v>392.46304382495674</v>
      </c>
      <c r="BD198">
        <f t="shared" si="767"/>
        <v>9.9436877173703347E-4</v>
      </c>
    </row>
    <row r="199" spans="1:108" x14ac:dyDescent="0.25">
      <c r="A199" s="1">
        <v>156</v>
      </c>
      <c r="B199" s="1" t="s">
        <v>181</v>
      </c>
      <c r="C199" s="1">
        <v>3936.9999989494681</v>
      </c>
      <c r="D199" s="1">
        <v>0</v>
      </c>
      <c r="E199">
        <f t="shared" si="740"/>
        <v>1.9370393890955526</v>
      </c>
      <c r="F199">
        <f t="shared" si="741"/>
        <v>1.5538621907258307E-2</v>
      </c>
      <c r="G199">
        <f t="shared" si="742"/>
        <v>165.76911604491414</v>
      </c>
      <c r="H199">
        <f t="shared" si="743"/>
        <v>0.94129799558896377</v>
      </c>
      <c r="I199">
        <f t="shared" si="744"/>
        <v>4.2409639107264976</v>
      </c>
      <c r="J199">
        <f t="shared" si="745"/>
        <v>34.655765533447266</v>
      </c>
      <c r="K199" s="1">
        <v>6</v>
      </c>
      <c r="L199">
        <f t="shared" si="746"/>
        <v>1.4200000166893005</v>
      </c>
      <c r="M199" s="1">
        <v>1</v>
      </c>
      <c r="N199">
        <f t="shared" si="747"/>
        <v>2.8400000333786011</v>
      </c>
      <c r="O199" s="1">
        <v>41.870479583740234</v>
      </c>
      <c r="P199" s="1">
        <v>34.655765533447266</v>
      </c>
      <c r="Q199" s="1">
        <v>44.945644378662109</v>
      </c>
      <c r="R199" s="1">
        <v>400.30270385742187</v>
      </c>
      <c r="S199" s="1">
        <v>393.38381958007812</v>
      </c>
      <c r="T199" s="1">
        <v>15.032548904418945</v>
      </c>
      <c r="U199" s="1">
        <v>17.80491828918457</v>
      </c>
      <c r="V199" s="1">
        <v>13.412227630615234</v>
      </c>
      <c r="W199" s="1">
        <v>15.885768890380859</v>
      </c>
      <c r="X199" s="1">
        <v>200.08984375</v>
      </c>
      <c r="Y199" s="1">
        <v>1698.9306640625</v>
      </c>
      <c r="Z199" s="1">
        <v>7.2737298011779785</v>
      </c>
      <c r="AA199" s="1">
        <v>73.048515319824219</v>
      </c>
      <c r="AB199" s="1">
        <v>3.5545253753662109</v>
      </c>
      <c r="AC199" s="1">
        <v>-0.20411759614944458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748"/>
        <v>0.33348307291666662</v>
      </c>
      <c r="AL199">
        <f t="shared" si="749"/>
        <v>9.4129799558896382E-4</v>
      </c>
      <c r="AM199">
        <f t="shared" si="750"/>
        <v>307.80576553344724</v>
      </c>
      <c r="AN199">
        <f t="shared" si="751"/>
        <v>315.02047958374021</v>
      </c>
      <c r="AO199">
        <f t="shared" si="752"/>
        <v>271.82890017415048</v>
      </c>
      <c r="AP199">
        <f t="shared" si="753"/>
        <v>3.7896361343738221</v>
      </c>
      <c r="AQ199">
        <f t="shared" si="754"/>
        <v>5.5415867571422153</v>
      </c>
      <c r="AR199">
        <f t="shared" si="755"/>
        <v>75.861730151253539</v>
      </c>
      <c r="AS199">
        <f t="shared" si="756"/>
        <v>58.056811862068969</v>
      </c>
      <c r="AT199">
        <f t="shared" si="757"/>
        <v>38.26312255859375</v>
      </c>
      <c r="AU199">
        <f t="shared" si="758"/>
        <v>6.7527948131856625</v>
      </c>
      <c r="AV199">
        <f t="shared" si="759"/>
        <v>1.5454067362591301E-2</v>
      </c>
      <c r="AW199">
        <f t="shared" si="760"/>
        <v>1.3006228464157175</v>
      </c>
      <c r="AX199">
        <f t="shared" si="761"/>
        <v>5.4521719667699449</v>
      </c>
      <c r="AY199">
        <f t="shared" si="762"/>
        <v>9.6663533756350239E-3</v>
      </c>
      <c r="AZ199">
        <f t="shared" si="763"/>
        <v>12.109187812960631</v>
      </c>
      <c r="BA199">
        <f t="shared" si="764"/>
        <v>0.42139281738091366</v>
      </c>
      <c r="BB199">
        <f t="shared" si="765"/>
        <v>20.146879667873851</v>
      </c>
      <c r="BC199">
        <f t="shared" si="766"/>
        <v>392.46304382495674</v>
      </c>
      <c r="BD199">
        <f t="shared" si="767"/>
        <v>9.9436877173703347E-4</v>
      </c>
    </row>
    <row r="200" spans="1:108" x14ac:dyDescent="0.25">
      <c r="A200" s="1">
        <v>157</v>
      </c>
      <c r="B200" s="1" t="s">
        <v>182</v>
      </c>
      <c r="C200" s="1">
        <v>3937.4999989382923</v>
      </c>
      <c r="D200" s="1">
        <v>0</v>
      </c>
      <c r="E200">
        <f t="shared" si="740"/>
        <v>1.9482591810211087</v>
      </c>
      <c r="F200">
        <f t="shared" si="741"/>
        <v>1.5539630120547609E-2</v>
      </c>
      <c r="G200">
        <f t="shared" si="742"/>
        <v>164.70418955070036</v>
      </c>
      <c r="H200">
        <f t="shared" si="743"/>
        <v>0.94074750569040566</v>
      </c>
      <c r="I200">
        <f t="shared" si="744"/>
        <v>4.2382750641657694</v>
      </c>
      <c r="J200">
        <f t="shared" si="745"/>
        <v>34.646739959716797</v>
      </c>
      <c r="K200" s="1">
        <v>6</v>
      </c>
      <c r="L200">
        <f t="shared" si="746"/>
        <v>1.4200000166893005</v>
      </c>
      <c r="M200" s="1">
        <v>1</v>
      </c>
      <c r="N200">
        <f t="shared" si="747"/>
        <v>2.8400000333786011</v>
      </c>
      <c r="O200" s="1">
        <v>41.871963500976563</v>
      </c>
      <c r="P200" s="1">
        <v>34.646739959716797</v>
      </c>
      <c r="Q200" s="1">
        <v>44.9464111328125</v>
      </c>
      <c r="R200" s="1">
        <v>400.34982299804687</v>
      </c>
      <c r="S200" s="1">
        <v>393.39776611328125</v>
      </c>
      <c r="T200" s="1">
        <v>15.033007621765137</v>
      </c>
      <c r="U200" s="1">
        <v>17.803813934326172</v>
      </c>
      <c r="V200" s="1">
        <v>13.411520004272461</v>
      </c>
      <c r="W200" s="1">
        <v>15.883461952209473</v>
      </c>
      <c r="X200" s="1">
        <v>200.08586120605469</v>
      </c>
      <c r="Y200" s="1">
        <v>1698.970703125</v>
      </c>
      <c r="Z200" s="1">
        <v>7.3077855110168457</v>
      </c>
      <c r="AA200" s="1">
        <v>73.048149108886719</v>
      </c>
      <c r="AB200" s="1">
        <v>3.5545253753662109</v>
      </c>
      <c r="AC200" s="1">
        <v>-0.20411759614944458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748"/>
        <v>0.33347643534342442</v>
      </c>
      <c r="AL200">
        <f t="shared" si="749"/>
        <v>9.407475056904057E-4</v>
      </c>
      <c r="AM200">
        <f t="shared" si="750"/>
        <v>307.79673995971677</v>
      </c>
      <c r="AN200">
        <f t="shared" si="751"/>
        <v>315.02196350097654</v>
      </c>
      <c r="AO200">
        <f t="shared" si="752"/>
        <v>271.83530642400729</v>
      </c>
      <c r="AP200">
        <f t="shared" si="753"/>
        <v>3.7916030943060113</v>
      </c>
      <c r="AQ200">
        <f t="shared" si="754"/>
        <v>5.5388107191473024</v>
      </c>
      <c r="AR200">
        <f t="shared" si="755"/>
        <v>75.824107615527183</v>
      </c>
      <c r="AS200">
        <f t="shared" si="756"/>
        <v>58.020293681201011</v>
      </c>
      <c r="AT200">
        <f t="shared" si="757"/>
        <v>38.25935173034668</v>
      </c>
      <c r="AU200">
        <f t="shared" si="758"/>
        <v>6.7514176079295618</v>
      </c>
      <c r="AV200">
        <f t="shared" si="759"/>
        <v>1.5455064632850082E-2</v>
      </c>
      <c r="AW200">
        <f t="shared" si="760"/>
        <v>1.3005356549815332</v>
      </c>
      <c r="AX200">
        <f t="shared" si="761"/>
        <v>5.4508819529480288</v>
      </c>
      <c r="AY200">
        <f t="shared" si="762"/>
        <v>9.6669776458371773E-3</v>
      </c>
      <c r="AZ200">
        <f t="shared" si="763"/>
        <v>12.031336197157902</v>
      </c>
      <c r="BA200">
        <f t="shared" si="764"/>
        <v>0.41867088158114452</v>
      </c>
      <c r="BB200">
        <f t="shared" si="765"/>
        <v>20.159161303929974</v>
      </c>
      <c r="BC200">
        <f t="shared" si="766"/>
        <v>392.47165700642694</v>
      </c>
      <c r="BD200">
        <f t="shared" si="767"/>
        <v>1.0007161126395399E-3</v>
      </c>
    </row>
    <row r="201" spans="1:108" x14ac:dyDescent="0.25">
      <c r="A201" s="1">
        <v>158</v>
      </c>
      <c r="B201" s="1" t="s">
        <v>182</v>
      </c>
      <c r="C201" s="1">
        <v>3937.9999989271164</v>
      </c>
      <c r="D201" s="1">
        <v>0</v>
      </c>
      <c r="E201">
        <f t="shared" si="740"/>
        <v>1.9508730248497708</v>
      </c>
      <c r="F201">
        <f t="shared" si="741"/>
        <v>1.5556419225164939E-2</v>
      </c>
      <c r="G201">
        <f t="shared" si="742"/>
        <v>164.72550797893948</v>
      </c>
      <c r="H201">
        <f t="shared" si="743"/>
        <v>0.94059094492563211</v>
      </c>
      <c r="I201">
        <f t="shared" si="744"/>
        <v>4.2331686797072745</v>
      </c>
      <c r="J201">
        <f t="shared" si="745"/>
        <v>34.630271911621094</v>
      </c>
      <c r="K201" s="1">
        <v>6</v>
      </c>
      <c r="L201">
        <f t="shared" si="746"/>
        <v>1.4200000166893005</v>
      </c>
      <c r="M201" s="1">
        <v>1</v>
      </c>
      <c r="N201">
        <f t="shared" si="747"/>
        <v>2.8400000333786011</v>
      </c>
      <c r="O201" s="1">
        <v>41.873340606689453</v>
      </c>
      <c r="P201" s="1">
        <v>34.630271911621094</v>
      </c>
      <c r="Q201" s="1">
        <v>44.945899963378906</v>
      </c>
      <c r="R201" s="1">
        <v>400.40191650390625</v>
      </c>
      <c r="S201" s="1">
        <v>393.44219970703125</v>
      </c>
      <c r="T201" s="1">
        <v>15.034145355224609</v>
      </c>
      <c r="U201" s="1">
        <v>17.804441452026367</v>
      </c>
      <c r="V201" s="1">
        <v>13.411545753479004</v>
      </c>
      <c r="W201" s="1">
        <v>15.88284969329834</v>
      </c>
      <c r="X201" s="1">
        <v>200.08927917480469</v>
      </c>
      <c r="Y201" s="1">
        <v>1698.9522705078125</v>
      </c>
      <c r="Z201" s="1">
        <v>7.3724818229675293</v>
      </c>
      <c r="AA201" s="1">
        <v>73.048065185546875</v>
      </c>
      <c r="AB201" s="1">
        <v>3.5545253753662109</v>
      </c>
      <c r="AC201" s="1">
        <v>-0.20411759614944458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748"/>
        <v>0.33348213195800774</v>
      </c>
      <c r="AL201">
        <f t="shared" si="749"/>
        <v>9.4059094492563214E-4</v>
      </c>
      <c r="AM201">
        <f t="shared" si="750"/>
        <v>307.78027191162107</v>
      </c>
      <c r="AN201">
        <f t="shared" si="751"/>
        <v>315.02334060668943</v>
      </c>
      <c r="AO201">
        <f t="shared" si="752"/>
        <v>271.83235720532321</v>
      </c>
      <c r="AP201">
        <f t="shared" si="753"/>
        <v>3.7943741763024619</v>
      </c>
      <c r="AQ201">
        <f t="shared" si="754"/>
        <v>5.5337486794871493</v>
      </c>
      <c r="AR201">
        <f t="shared" si="755"/>
        <v>75.754897346439833</v>
      </c>
      <c r="AS201">
        <f t="shared" si="756"/>
        <v>57.950455894413466</v>
      </c>
      <c r="AT201">
        <f t="shared" si="757"/>
        <v>38.251806259155273</v>
      </c>
      <c r="AU201">
        <f t="shared" si="758"/>
        <v>6.748662535839232</v>
      </c>
      <c r="AV201">
        <f t="shared" si="759"/>
        <v>1.5471671406963546E-2</v>
      </c>
      <c r="AW201">
        <f t="shared" si="760"/>
        <v>1.3005799997798748</v>
      </c>
      <c r="AX201">
        <f t="shared" si="761"/>
        <v>5.4480825360593572</v>
      </c>
      <c r="AY201">
        <f t="shared" si="762"/>
        <v>9.6773731463411887E-3</v>
      </c>
      <c r="AZ201">
        <f t="shared" si="763"/>
        <v>12.032879644567894</v>
      </c>
      <c r="BA201">
        <f t="shared" si="764"/>
        <v>0.41867778317018101</v>
      </c>
      <c r="BB201">
        <f t="shared" si="765"/>
        <v>20.185749240969031</v>
      </c>
      <c r="BC201">
        <f t="shared" si="766"/>
        <v>392.51484810400535</v>
      </c>
      <c r="BD201">
        <f t="shared" si="767"/>
        <v>1.0032699112099239E-3</v>
      </c>
    </row>
    <row r="202" spans="1:108" x14ac:dyDescent="0.25">
      <c r="A202" s="1">
        <v>159</v>
      </c>
      <c r="B202" s="1" t="s">
        <v>183</v>
      </c>
      <c r="C202" s="1">
        <v>3938.4999989159405</v>
      </c>
      <c r="D202" s="1">
        <v>0</v>
      </c>
      <c r="E202">
        <f t="shared" si="740"/>
        <v>1.9513139111707809</v>
      </c>
      <c r="F202">
        <f t="shared" si="741"/>
        <v>1.5558043195489826E-2</v>
      </c>
      <c r="G202">
        <f t="shared" si="742"/>
        <v>164.7077981889615</v>
      </c>
      <c r="H202">
        <f t="shared" si="743"/>
        <v>0.94050038319904938</v>
      </c>
      <c r="I202">
        <f t="shared" si="744"/>
        <v>4.2323458017715465</v>
      </c>
      <c r="J202">
        <f t="shared" si="745"/>
        <v>34.627716064453125</v>
      </c>
      <c r="K202" s="1">
        <v>6</v>
      </c>
      <c r="L202">
        <f t="shared" si="746"/>
        <v>1.4200000166893005</v>
      </c>
      <c r="M202" s="1">
        <v>1</v>
      </c>
      <c r="N202">
        <f t="shared" si="747"/>
        <v>2.8400000333786011</v>
      </c>
      <c r="O202" s="1">
        <v>41.874515533447266</v>
      </c>
      <c r="P202" s="1">
        <v>34.627716064453125</v>
      </c>
      <c r="Q202" s="1">
        <v>44.946498870849609</v>
      </c>
      <c r="R202" s="1">
        <v>400.40347290039062</v>
      </c>
      <c r="S202" s="1">
        <v>393.44284057617187</v>
      </c>
      <c r="T202" s="1">
        <v>15.035042762756348</v>
      </c>
      <c r="U202" s="1">
        <v>17.804950714111328</v>
      </c>
      <c r="V202" s="1">
        <v>13.411518096923828</v>
      </c>
      <c r="W202" s="1">
        <v>15.882325172424316</v>
      </c>
      <c r="X202" s="1">
        <v>200.09794616699219</v>
      </c>
      <c r="Y202" s="1">
        <v>1698.929931640625</v>
      </c>
      <c r="Z202" s="1">
        <v>7.3406152725219727</v>
      </c>
      <c r="AA202" s="1">
        <v>73.048088073730469</v>
      </c>
      <c r="AB202" s="1">
        <v>3.5545253753662109</v>
      </c>
      <c r="AC202" s="1">
        <v>-0.20411759614944458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748"/>
        <v>0.33349657694498697</v>
      </c>
      <c r="AL202">
        <f t="shared" si="749"/>
        <v>9.4050038319904935E-4</v>
      </c>
      <c r="AM202">
        <f t="shared" si="750"/>
        <v>307.7777160644531</v>
      </c>
      <c r="AN202">
        <f t="shared" si="751"/>
        <v>315.02451553344724</v>
      </c>
      <c r="AO202">
        <f t="shared" si="752"/>
        <v>271.8287829866531</v>
      </c>
      <c r="AP202">
        <f t="shared" si="753"/>
        <v>3.7949533156247379</v>
      </c>
      <c r="AQ202">
        <f t="shared" si="754"/>
        <v>5.5329634096843812</v>
      </c>
      <c r="AR202">
        <f t="shared" si="755"/>
        <v>75.744123571033526</v>
      </c>
      <c r="AS202">
        <f t="shared" si="756"/>
        <v>57.939172856922198</v>
      </c>
      <c r="AT202">
        <f t="shared" si="757"/>
        <v>38.251115798950195</v>
      </c>
      <c r="AU202">
        <f t="shared" si="758"/>
        <v>6.7484104773544775</v>
      </c>
      <c r="AV202">
        <f t="shared" si="759"/>
        <v>1.5473277730532751E-2</v>
      </c>
      <c r="AW202">
        <f t="shared" si="760"/>
        <v>1.3006176079128344</v>
      </c>
      <c r="AX202">
        <f t="shared" si="761"/>
        <v>5.4477928694416429</v>
      </c>
      <c r="AY202">
        <f t="shared" si="762"/>
        <v>9.6783786729272257E-3</v>
      </c>
      <c r="AZ202">
        <f t="shared" si="763"/>
        <v>12.031589748537485</v>
      </c>
      <c r="BA202">
        <f t="shared" si="764"/>
        <v>0.41863208883851455</v>
      </c>
      <c r="BB202">
        <f t="shared" si="765"/>
        <v>20.190413787805095</v>
      </c>
      <c r="BC202">
        <f t="shared" si="766"/>
        <v>392.5152793969043</v>
      </c>
      <c r="BD202">
        <f t="shared" si="767"/>
        <v>1.003727430865183E-3</v>
      </c>
    </row>
    <row r="203" spans="1:108" x14ac:dyDescent="0.25">
      <c r="A203" s="1">
        <v>160</v>
      </c>
      <c r="B203" s="1" t="s">
        <v>183</v>
      </c>
      <c r="C203" s="1">
        <v>3938.9999989047647</v>
      </c>
      <c r="D203" s="1">
        <v>0</v>
      </c>
      <c r="E203">
        <f t="shared" si="740"/>
        <v>1.9406873846180981</v>
      </c>
      <c r="F203">
        <f t="shared" si="741"/>
        <v>1.5566425851948316E-2</v>
      </c>
      <c r="G203">
        <f t="shared" si="742"/>
        <v>165.87345918780545</v>
      </c>
      <c r="H203">
        <f t="shared" si="743"/>
        <v>0.94096400358622867</v>
      </c>
      <c r="I203">
        <f t="shared" si="744"/>
        <v>4.2321496832321817</v>
      </c>
      <c r="J203">
        <f t="shared" si="745"/>
        <v>34.627384185791016</v>
      </c>
      <c r="K203" s="1">
        <v>6</v>
      </c>
      <c r="L203">
        <f t="shared" si="746"/>
        <v>1.4200000166893005</v>
      </c>
      <c r="M203" s="1">
        <v>1</v>
      </c>
      <c r="N203">
        <f t="shared" si="747"/>
        <v>2.8400000333786011</v>
      </c>
      <c r="O203" s="1">
        <v>41.875938415527344</v>
      </c>
      <c r="P203" s="1">
        <v>34.627384185791016</v>
      </c>
      <c r="Q203" s="1">
        <v>44.946346282958984</v>
      </c>
      <c r="R203" s="1">
        <v>400.3883056640625</v>
      </c>
      <c r="S203" s="1">
        <v>393.45932006835937</v>
      </c>
      <c r="T203" s="1">
        <v>15.03518009185791</v>
      </c>
      <c r="U203" s="1">
        <v>17.806299209594727</v>
      </c>
      <c r="V203" s="1">
        <v>13.410593032836914</v>
      </c>
      <c r="W203" s="1">
        <v>15.882286071777344</v>
      </c>
      <c r="X203" s="1">
        <v>200.10881042480469</v>
      </c>
      <c r="Y203" s="1">
        <v>1698.8687744140625</v>
      </c>
      <c r="Z203" s="1">
        <v>7.4932537078857422</v>
      </c>
      <c r="AA203" s="1">
        <v>73.047843933105469</v>
      </c>
      <c r="AB203" s="1">
        <v>3.5545253753662109</v>
      </c>
      <c r="AC203" s="1">
        <v>-0.20411759614944458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748"/>
        <v>0.3335146840413411</v>
      </c>
      <c r="AL203">
        <f t="shared" si="749"/>
        <v>9.4096400358622872E-4</v>
      </c>
      <c r="AM203">
        <f t="shared" si="750"/>
        <v>307.77738418579099</v>
      </c>
      <c r="AN203">
        <f t="shared" si="751"/>
        <v>315.02593841552732</v>
      </c>
      <c r="AO203">
        <f t="shared" si="752"/>
        <v>271.81899783062181</v>
      </c>
      <c r="AP203">
        <f t="shared" si="753"/>
        <v>3.7948745563872919</v>
      </c>
      <c r="AQ203">
        <f t="shared" si="754"/>
        <v>5.532861448920837</v>
      </c>
      <c r="AR203">
        <f t="shared" si="755"/>
        <v>75.742980915187971</v>
      </c>
      <c r="AS203">
        <f t="shared" si="756"/>
        <v>57.936681705593244</v>
      </c>
      <c r="AT203">
        <f t="shared" si="757"/>
        <v>38.25166130065918</v>
      </c>
      <c r="AU203">
        <f t="shared" si="758"/>
        <v>6.7486096168059237</v>
      </c>
      <c r="AV203">
        <f t="shared" si="759"/>
        <v>1.5481569268407444E-2</v>
      </c>
      <c r="AW203">
        <f t="shared" si="760"/>
        <v>1.3007117656886549</v>
      </c>
      <c r="AX203">
        <f t="shared" si="761"/>
        <v>5.4478978511172684</v>
      </c>
      <c r="AY203">
        <f t="shared" si="762"/>
        <v>9.6835690132248964E-3</v>
      </c>
      <c r="AZ203">
        <f t="shared" si="763"/>
        <v>12.116698559395152</v>
      </c>
      <c r="BA203">
        <f t="shared" si="764"/>
        <v>0.42157715099743143</v>
      </c>
      <c r="BB203">
        <f t="shared" si="765"/>
        <v>20.192866987844514</v>
      </c>
      <c r="BC203">
        <f t="shared" si="766"/>
        <v>392.53681023087967</v>
      </c>
      <c r="BD203">
        <f t="shared" si="767"/>
        <v>9.9832783069520904E-4</v>
      </c>
    </row>
    <row r="204" spans="1:108" x14ac:dyDescent="0.25">
      <c r="A204" s="1">
        <v>161</v>
      </c>
      <c r="B204" s="1" t="s">
        <v>184</v>
      </c>
      <c r="C204" s="1">
        <v>3939.4999988935888</v>
      </c>
      <c r="D204" s="1">
        <v>0</v>
      </c>
      <c r="E204">
        <f t="shared" si="740"/>
        <v>1.9516997704195966</v>
      </c>
      <c r="F204">
        <f t="shared" si="741"/>
        <v>1.5563556230368572E-2</v>
      </c>
      <c r="G204">
        <f t="shared" si="742"/>
        <v>164.73973223187022</v>
      </c>
      <c r="H204">
        <f t="shared" si="743"/>
        <v>0.94098853721860398</v>
      </c>
      <c r="I204">
        <f t="shared" si="744"/>
        <v>4.233012808218354</v>
      </c>
      <c r="J204">
        <f t="shared" si="745"/>
        <v>34.630260467529297</v>
      </c>
      <c r="K204" s="1">
        <v>6</v>
      </c>
      <c r="L204">
        <f t="shared" si="746"/>
        <v>1.4200000166893005</v>
      </c>
      <c r="M204" s="1">
        <v>1</v>
      </c>
      <c r="N204">
        <f t="shared" si="747"/>
        <v>2.8400000333786011</v>
      </c>
      <c r="O204" s="1">
        <v>41.877002716064453</v>
      </c>
      <c r="P204" s="1">
        <v>34.630260467529297</v>
      </c>
      <c r="Q204" s="1">
        <v>44.947330474853516</v>
      </c>
      <c r="R204" s="1">
        <v>400.41140747070312</v>
      </c>
      <c r="S204" s="1">
        <v>393.449951171875</v>
      </c>
      <c r="T204" s="1">
        <v>15.035593032836914</v>
      </c>
      <c r="U204" s="1">
        <v>17.806564331054687</v>
      </c>
      <c r="V204" s="1">
        <v>13.410220146179199</v>
      </c>
      <c r="W204" s="1">
        <v>15.881644248962402</v>
      </c>
      <c r="X204" s="1">
        <v>200.12464904785156</v>
      </c>
      <c r="Y204" s="1">
        <v>1698.83740234375</v>
      </c>
      <c r="Z204" s="1">
        <v>7.550450325012207</v>
      </c>
      <c r="AA204" s="1">
        <v>73.04791259765625</v>
      </c>
      <c r="AB204" s="1">
        <v>3.5545253753662109</v>
      </c>
      <c r="AC204" s="1">
        <v>-0.20411759614944458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748"/>
        <v>0.33354108174641922</v>
      </c>
      <c r="AL204">
        <f t="shared" si="749"/>
        <v>9.4098853721860394E-4</v>
      </c>
      <c r="AM204">
        <f t="shared" si="750"/>
        <v>307.78026046752927</v>
      </c>
      <c r="AN204">
        <f t="shared" si="751"/>
        <v>315.02700271606443</v>
      </c>
      <c r="AO204">
        <f t="shared" si="752"/>
        <v>271.81397829948401</v>
      </c>
      <c r="AP204">
        <f t="shared" si="753"/>
        <v>3.7945328212250922</v>
      </c>
      <c r="AQ204">
        <f t="shared" si="754"/>
        <v>5.5337451631377803</v>
      </c>
      <c r="AR204">
        <f t="shared" si="755"/>
        <v>75.755007451305758</v>
      </c>
      <c r="AS204">
        <f t="shared" si="756"/>
        <v>57.948443120251071</v>
      </c>
      <c r="AT204">
        <f t="shared" si="757"/>
        <v>38.253631591796875</v>
      </c>
      <c r="AU204">
        <f t="shared" si="758"/>
        <v>6.7493289286867251</v>
      </c>
      <c r="AV204">
        <f t="shared" si="759"/>
        <v>1.5478730844788903E-2</v>
      </c>
      <c r="AW204">
        <f t="shared" si="760"/>
        <v>1.3007323549194261</v>
      </c>
      <c r="AX204">
        <f t="shared" si="761"/>
        <v>5.4485965737672988</v>
      </c>
      <c r="AY204">
        <f t="shared" si="762"/>
        <v>9.6817922151469782E-3</v>
      </c>
      <c r="AZ204">
        <f t="shared" si="763"/>
        <v>12.033893561434951</v>
      </c>
      <c r="BA204">
        <f t="shared" si="764"/>
        <v>0.41870568732109253</v>
      </c>
      <c r="BB204">
        <f t="shared" si="765"/>
        <v>20.188743397349107</v>
      </c>
      <c r="BC204">
        <f t="shared" si="766"/>
        <v>392.5222065736005</v>
      </c>
      <c r="BD204">
        <f t="shared" si="767"/>
        <v>1.0038251389040381E-3</v>
      </c>
    </row>
    <row r="205" spans="1:108" x14ac:dyDescent="0.25">
      <c r="A205" s="1">
        <v>162</v>
      </c>
      <c r="B205" s="1" t="s">
        <v>184</v>
      </c>
      <c r="C205" s="1">
        <v>3939.9999988824129</v>
      </c>
      <c r="D205" s="1">
        <v>0</v>
      </c>
      <c r="E205">
        <f t="shared" si="740"/>
        <v>1.9585889323285892</v>
      </c>
      <c r="F205">
        <f t="shared" si="741"/>
        <v>1.5554256645869487E-2</v>
      </c>
      <c r="G205">
        <f t="shared" si="742"/>
        <v>163.8947033759662</v>
      </c>
      <c r="H205">
        <f t="shared" si="743"/>
        <v>0.94061749787979865</v>
      </c>
      <c r="I205">
        <f t="shared" si="744"/>
        <v>4.2338642842393206</v>
      </c>
      <c r="J205">
        <f t="shared" si="745"/>
        <v>34.632743835449219</v>
      </c>
      <c r="K205" s="1">
        <v>6</v>
      </c>
      <c r="L205">
        <f t="shared" si="746"/>
        <v>1.4200000166893005</v>
      </c>
      <c r="M205" s="1">
        <v>1</v>
      </c>
      <c r="N205">
        <f t="shared" si="747"/>
        <v>2.8400000333786011</v>
      </c>
      <c r="O205" s="1">
        <v>41.879127502441406</v>
      </c>
      <c r="P205" s="1">
        <v>34.632743835449219</v>
      </c>
      <c r="Q205" s="1">
        <v>44.946990966796875</v>
      </c>
      <c r="R205" s="1">
        <v>400.37832641601562</v>
      </c>
      <c r="S205" s="1">
        <v>393.39874267578125</v>
      </c>
      <c r="T205" s="1">
        <v>15.03614330291748</v>
      </c>
      <c r="U205" s="1">
        <v>17.805253982543945</v>
      </c>
      <c r="V205" s="1">
        <v>13.409283638000488</v>
      </c>
      <c r="W205" s="1">
        <v>15.878786087036133</v>
      </c>
      <c r="X205" s="1">
        <v>200.180419921875</v>
      </c>
      <c r="Y205" s="1">
        <v>1698.8726806640625</v>
      </c>
      <c r="Z205" s="1">
        <v>7.5197110176086426</v>
      </c>
      <c r="AA205" s="1">
        <v>73.048324584960937</v>
      </c>
      <c r="AB205" s="1">
        <v>3.5545253753662109</v>
      </c>
      <c r="AC205" s="1">
        <v>-0.20411759614944458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748"/>
        <v>0.33363403320312496</v>
      </c>
      <c r="AL205">
        <f t="shared" si="749"/>
        <v>9.4061749787979862E-4</v>
      </c>
      <c r="AM205">
        <f t="shared" si="750"/>
        <v>307.7827438354492</v>
      </c>
      <c r="AN205">
        <f t="shared" si="751"/>
        <v>315.02912750244138</v>
      </c>
      <c r="AO205">
        <f t="shared" si="752"/>
        <v>271.81962283060784</v>
      </c>
      <c r="AP205">
        <f t="shared" si="753"/>
        <v>3.7947464752944216</v>
      </c>
      <c r="AQ205">
        <f t="shared" si="754"/>
        <v>5.5345082564738588</v>
      </c>
      <c r="AR205">
        <f t="shared" si="755"/>
        <v>75.765026616548766</v>
      </c>
      <c r="AS205">
        <f t="shared" si="756"/>
        <v>57.959772634004821</v>
      </c>
      <c r="AT205">
        <f t="shared" si="757"/>
        <v>38.255935668945313</v>
      </c>
      <c r="AU205">
        <f t="shared" si="758"/>
        <v>6.7501701831978718</v>
      </c>
      <c r="AV205">
        <f t="shared" si="759"/>
        <v>1.5469532324342578E-2</v>
      </c>
      <c r="AW205">
        <f t="shared" si="760"/>
        <v>1.3006439722345384</v>
      </c>
      <c r="AX205">
        <f t="shared" si="761"/>
        <v>5.4495262109633336</v>
      </c>
      <c r="AY205">
        <f t="shared" si="762"/>
        <v>9.6760341234455177E-3</v>
      </c>
      <c r="AZ205">
        <f t="shared" si="763"/>
        <v>11.972233489963472</v>
      </c>
      <c r="BA205">
        <f t="shared" si="764"/>
        <v>0.41661216876597817</v>
      </c>
      <c r="BB205">
        <f t="shared" si="765"/>
        <v>20.183071234502137</v>
      </c>
      <c r="BC205">
        <f t="shared" si="766"/>
        <v>392.46772329987721</v>
      </c>
      <c r="BD205">
        <f t="shared" si="767"/>
        <v>1.0072252466501814E-3</v>
      </c>
    </row>
    <row r="206" spans="1:108" x14ac:dyDescent="0.25">
      <c r="A206" s="1">
        <v>163</v>
      </c>
      <c r="B206" s="1" t="s">
        <v>185</v>
      </c>
      <c r="C206" s="1">
        <v>3940.499998871237</v>
      </c>
      <c r="D206" s="1">
        <v>0</v>
      </c>
      <c r="E206">
        <f t="shared" si="740"/>
        <v>1.9351395803006102</v>
      </c>
      <c r="F206">
        <f t="shared" si="741"/>
        <v>1.5554926159024058E-2</v>
      </c>
      <c r="G206">
        <f t="shared" si="742"/>
        <v>166.21891946976936</v>
      </c>
      <c r="H206">
        <f t="shared" si="743"/>
        <v>0.94082937744913597</v>
      </c>
      <c r="I206">
        <f t="shared" si="744"/>
        <v>4.2346269466268591</v>
      </c>
      <c r="J206">
        <f t="shared" si="745"/>
        <v>34.635623931884766</v>
      </c>
      <c r="K206" s="1">
        <v>6</v>
      </c>
      <c r="L206">
        <f t="shared" si="746"/>
        <v>1.4200000166893005</v>
      </c>
      <c r="M206" s="1">
        <v>1</v>
      </c>
      <c r="N206">
        <f t="shared" si="747"/>
        <v>2.8400000333786011</v>
      </c>
      <c r="O206" s="1">
        <v>41.881019592285156</v>
      </c>
      <c r="P206" s="1">
        <v>34.635623931884766</v>
      </c>
      <c r="Q206" s="1">
        <v>44.948055267333984</v>
      </c>
      <c r="R206" s="1">
        <v>400.31954956054687</v>
      </c>
      <c r="S206" s="1">
        <v>393.40939331054687</v>
      </c>
      <c r="T206" s="1">
        <v>15.036885261535645</v>
      </c>
      <c r="U206" s="1">
        <v>17.806846618652344</v>
      </c>
      <c r="V206" s="1">
        <v>13.408671379089355</v>
      </c>
      <c r="W206" s="1">
        <v>15.878696441650391</v>
      </c>
      <c r="X206" s="1">
        <v>200.1636962890625</v>
      </c>
      <c r="Y206" s="1">
        <v>1698.856689453125</v>
      </c>
      <c r="Z206" s="1">
        <v>7.5048823356628418</v>
      </c>
      <c r="AA206" s="1">
        <v>73.048667907714844</v>
      </c>
      <c r="AB206" s="1">
        <v>3.5545253753662109</v>
      </c>
      <c r="AC206" s="1">
        <v>-0.20411759614944458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748"/>
        <v>0.33360616048177077</v>
      </c>
      <c r="AL206">
        <f t="shared" si="749"/>
        <v>9.4082937744913598E-4</v>
      </c>
      <c r="AM206">
        <f t="shared" si="750"/>
        <v>307.78562393188474</v>
      </c>
      <c r="AN206">
        <f t="shared" si="751"/>
        <v>315.03101959228513</v>
      </c>
      <c r="AO206">
        <f t="shared" si="752"/>
        <v>271.81706423691503</v>
      </c>
      <c r="AP206">
        <f t="shared" si="753"/>
        <v>3.7944666976436934</v>
      </c>
      <c r="AQ206">
        <f t="shared" si="754"/>
        <v>5.5353933717564088</v>
      </c>
      <c r="AR206">
        <f t="shared" si="755"/>
        <v>75.776787315950529</v>
      </c>
      <c r="AS206">
        <f t="shared" si="756"/>
        <v>57.969940697298185</v>
      </c>
      <c r="AT206">
        <f t="shared" si="757"/>
        <v>38.258321762084961</v>
      </c>
      <c r="AU206">
        <f t="shared" si="758"/>
        <v>6.7510414789121374</v>
      </c>
      <c r="AV206">
        <f t="shared" si="759"/>
        <v>1.5470194563505452E-2</v>
      </c>
      <c r="AW206">
        <f t="shared" si="760"/>
        <v>1.3007664251295501</v>
      </c>
      <c r="AX206">
        <f t="shared" si="761"/>
        <v>5.4502750537825868</v>
      </c>
      <c r="AY206">
        <f t="shared" si="762"/>
        <v>9.6764486718722443E-3</v>
      </c>
      <c r="AZ206">
        <f t="shared" si="763"/>
        <v>12.142070648326378</v>
      </c>
      <c r="BA206">
        <f t="shared" si="764"/>
        <v>0.422508771514158</v>
      </c>
      <c r="BB206">
        <f t="shared" si="765"/>
        <v>20.180918244449011</v>
      </c>
      <c r="BC206">
        <f t="shared" si="766"/>
        <v>392.4895206335392</v>
      </c>
      <c r="BD206">
        <f t="shared" si="767"/>
        <v>9.9500474811675308E-4</v>
      </c>
    </row>
    <row r="207" spans="1:108" x14ac:dyDescent="0.25">
      <c r="A207" s="1">
        <v>164</v>
      </c>
      <c r="B207" s="1" t="s">
        <v>185</v>
      </c>
      <c r="C207" s="1">
        <v>3940.9999988600612</v>
      </c>
      <c r="D207" s="1">
        <v>0</v>
      </c>
      <c r="E207">
        <f t="shared" si="740"/>
        <v>1.9152419894249326</v>
      </c>
      <c r="F207">
        <f t="shared" si="741"/>
        <v>1.5567155430678433E-2</v>
      </c>
      <c r="G207">
        <f t="shared" si="742"/>
        <v>168.32486350988495</v>
      </c>
      <c r="H207">
        <f t="shared" si="743"/>
        <v>0.94126932084884141</v>
      </c>
      <c r="I207">
        <f t="shared" si="744"/>
        <v>4.2333269704881884</v>
      </c>
      <c r="J207">
        <f t="shared" si="745"/>
        <v>34.631633758544922</v>
      </c>
      <c r="K207" s="1">
        <v>6</v>
      </c>
      <c r="L207">
        <f t="shared" si="746"/>
        <v>1.4200000166893005</v>
      </c>
      <c r="M207" s="1">
        <v>1</v>
      </c>
      <c r="N207">
        <f t="shared" si="747"/>
        <v>2.8400000333786011</v>
      </c>
      <c r="O207" s="1">
        <v>41.881465911865234</v>
      </c>
      <c r="P207" s="1">
        <v>34.631633758544922</v>
      </c>
      <c r="Q207" s="1">
        <v>44.947914123535156</v>
      </c>
      <c r="R207" s="1">
        <v>400.24893188476562</v>
      </c>
      <c r="S207" s="1">
        <v>393.39749145507812</v>
      </c>
      <c r="T207" s="1">
        <v>15.036443710327148</v>
      </c>
      <c r="U207" s="1">
        <v>17.807876586914063</v>
      </c>
      <c r="V207" s="1">
        <v>13.407946586608887</v>
      </c>
      <c r="W207" s="1">
        <v>15.879223823547363</v>
      </c>
      <c r="X207" s="1">
        <v>200.1507568359375</v>
      </c>
      <c r="Y207" s="1">
        <v>1698.9556884765625</v>
      </c>
      <c r="Z207" s="1">
        <v>7.3713092803955078</v>
      </c>
      <c r="AA207" s="1">
        <v>73.048583984375</v>
      </c>
      <c r="AB207" s="1">
        <v>3.5545253753662109</v>
      </c>
      <c r="AC207" s="1">
        <v>-0.20411759614944458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748"/>
        <v>0.33358459472656243</v>
      </c>
      <c r="AL207">
        <f t="shared" si="749"/>
        <v>9.4126932084884142E-4</v>
      </c>
      <c r="AM207">
        <f t="shared" si="750"/>
        <v>307.7816337585449</v>
      </c>
      <c r="AN207">
        <f t="shared" si="751"/>
        <v>315.03146591186521</v>
      </c>
      <c r="AO207">
        <f t="shared" si="752"/>
        <v>271.83290408031098</v>
      </c>
      <c r="AP207">
        <f t="shared" si="753"/>
        <v>3.7951030228210434</v>
      </c>
      <c r="AQ207">
        <f t="shared" si="754"/>
        <v>5.5341671389307656</v>
      </c>
      <c r="AR207">
        <f t="shared" si="755"/>
        <v>75.76008783571379</v>
      </c>
      <c r="AS207">
        <f t="shared" si="756"/>
        <v>57.952211248799728</v>
      </c>
      <c r="AT207">
        <f t="shared" si="757"/>
        <v>38.256549835205078</v>
      </c>
      <c r="AU207">
        <f t="shared" si="758"/>
        <v>6.7503944402363043</v>
      </c>
      <c r="AV207">
        <f t="shared" si="759"/>
        <v>1.5482290914391583E-2</v>
      </c>
      <c r="AW207">
        <f t="shared" si="760"/>
        <v>1.3008401684425772</v>
      </c>
      <c r="AX207">
        <f t="shared" si="761"/>
        <v>5.4495542717937271</v>
      </c>
      <c r="AY207">
        <f t="shared" si="762"/>
        <v>9.6840207496818528E-3</v>
      </c>
      <c r="AZ207">
        <f t="shared" si="763"/>
        <v>12.29589292876029</v>
      </c>
      <c r="BA207">
        <f t="shared" si="764"/>
        <v>0.4278747759353872</v>
      </c>
      <c r="BB207">
        <f t="shared" si="765"/>
        <v>20.18873900000705</v>
      </c>
      <c r="BC207">
        <f t="shared" si="766"/>
        <v>392.48707713981923</v>
      </c>
      <c r="BD207">
        <f t="shared" si="767"/>
        <v>9.8516162438081444E-4</v>
      </c>
    </row>
    <row r="208" spans="1:108" x14ac:dyDescent="0.25">
      <c r="A208" s="1">
        <v>165</v>
      </c>
      <c r="B208" s="1" t="s">
        <v>186</v>
      </c>
      <c r="C208" s="1">
        <v>3941.4999988488853</v>
      </c>
      <c r="D208" s="1">
        <v>0</v>
      </c>
      <c r="E208">
        <f t="shared" si="740"/>
        <v>1.8944262954743267</v>
      </c>
      <c r="F208">
        <f t="shared" si="741"/>
        <v>1.5575923736665749E-2</v>
      </c>
      <c r="G208">
        <f t="shared" si="742"/>
        <v>170.49058335244888</v>
      </c>
      <c r="H208">
        <f t="shared" si="743"/>
        <v>0.94213134345476623</v>
      </c>
      <c r="I208">
        <f t="shared" si="744"/>
        <v>4.234794802193413</v>
      </c>
      <c r="J208">
        <f t="shared" si="745"/>
        <v>34.637157440185547</v>
      </c>
      <c r="K208" s="1">
        <v>6</v>
      </c>
      <c r="L208">
        <f t="shared" si="746"/>
        <v>1.4200000166893005</v>
      </c>
      <c r="M208" s="1">
        <v>1</v>
      </c>
      <c r="N208">
        <f t="shared" si="747"/>
        <v>2.8400000333786011</v>
      </c>
      <c r="O208" s="1">
        <v>41.882270812988281</v>
      </c>
      <c r="P208" s="1">
        <v>34.637157440185547</v>
      </c>
      <c r="Q208" s="1">
        <v>44.947826385498047</v>
      </c>
      <c r="R208" s="1">
        <v>400.2105712890625</v>
      </c>
      <c r="S208" s="1">
        <v>393.42019653320312</v>
      </c>
      <c r="T208" s="1">
        <v>15.036868095397949</v>
      </c>
      <c r="U208" s="1">
        <v>17.810934066772461</v>
      </c>
      <c r="V208" s="1">
        <v>13.407822608947754</v>
      </c>
      <c r="W208" s="1">
        <v>15.881354331970215</v>
      </c>
      <c r="X208" s="1">
        <v>200.14328002929687</v>
      </c>
      <c r="Y208" s="1">
        <v>1698.845947265625</v>
      </c>
      <c r="Z208" s="1">
        <v>7.4464244842529297</v>
      </c>
      <c r="AA208" s="1">
        <v>73.048942565917969</v>
      </c>
      <c r="AB208" s="1">
        <v>3.5545253753662109</v>
      </c>
      <c r="AC208" s="1">
        <v>-0.20411759614944458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748"/>
        <v>0.33357213338216141</v>
      </c>
      <c r="AL208">
        <f t="shared" si="749"/>
        <v>9.4213134345476628E-4</v>
      </c>
      <c r="AM208">
        <f t="shared" si="750"/>
        <v>307.78715744018552</v>
      </c>
      <c r="AN208">
        <f t="shared" si="751"/>
        <v>315.03227081298826</v>
      </c>
      <c r="AO208">
        <f t="shared" si="752"/>
        <v>271.81534548695345</v>
      </c>
      <c r="AP208">
        <f t="shared" si="753"/>
        <v>3.7937389777734061</v>
      </c>
      <c r="AQ208">
        <f t="shared" si="754"/>
        <v>5.5358647018824261</v>
      </c>
      <c r="AR208">
        <f t="shared" si="755"/>
        <v>75.782954652450542</v>
      </c>
      <c r="AS208">
        <f t="shared" si="756"/>
        <v>57.972020585678081</v>
      </c>
      <c r="AT208">
        <f t="shared" si="757"/>
        <v>38.259714126586914</v>
      </c>
      <c r="AU208">
        <f t="shared" si="758"/>
        <v>6.7515499539446848</v>
      </c>
      <c r="AV208">
        <f t="shared" si="759"/>
        <v>1.5490963853302843E-2</v>
      </c>
      <c r="AW208">
        <f t="shared" si="760"/>
        <v>1.3010698996890133</v>
      </c>
      <c r="AX208">
        <f t="shared" si="761"/>
        <v>5.4504800542556717</v>
      </c>
      <c r="AY208">
        <f t="shared" si="762"/>
        <v>9.6894498446200815E-3</v>
      </c>
      <c r="AZ208">
        <f t="shared" si="763"/>
        <v>12.454156831342889</v>
      </c>
      <c r="BA208">
        <f t="shared" si="764"/>
        <v>0.4333549341259102</v>
      </c>
      <c r="BB208">
        <f t="shared" si="765"/>
        <v>20.184708036527997</v>
      </c>
      <c r="BC208">
        <f t="shared" si="766"/>
        <v>392.51967700192415</v>
      </c>
      <c r="BD208">
        <f t="shared" si="767"/>
        <v>9.741789752538484E-4</v>
      </c>
      <c r="BE208">
        <f>AVERAGE(E194:E208)</f>
        <v>1.9300928652083302</v>
      </c>
      <c r="BF208">
        <f t="shared" ref="BF208" si="768">AVERAGE(F194:F208)</f>
        <v>1.5545219304817679E-2</v>
      </c>
      <c r="BG208">
        <f t="shared" ref="BG208" si="769">AVERAGE(G194:G208)</f>
        <v>166.56263684075248</v>
      </c>
      <c r="BH208">
        <f t="shared" ref="BH208" si="770">AVERAGE(H194:H208)</f>
        <v>0.94097719364761068</v>
      </c>
      <c r="BI208">
        <f t="shared" ref="BI208" si="771">AVERAGE(I194:I208)</f>
        <v>4.2378254118800234</v>
      </c>
      <c r="BJ208">
        <f t="shared" ref="BJ208" si="772">AVERAGE(J194:J208)</f>
        <v>34.645600891113283</v>
      </c>
      <c r="BK208">
        <f t="shared" ref="BK208" si="773">AVERAGE(K194:K208)</f>
        <v>6</v>
      </c>
      <c r="BL208">
        <f t="shared" ref="BL208" si="774">AVERAGE(L194:L208)</f>
        <v>1.4200000166893005</v>
      </c>
      <c r="BM208">
        <f t="shared" ref="BM208" si="775">AVERAGE(M194:M208)</f>
        <v>1</v>
      </c>
      <c r="BN208">
        <f t="shared" ref="BN208" si="776">AVERAGE(N194:N208)</f>
        <v>2.8400000333786011</v>
      </c>
      <c r="BO208">
        <f t="shared" ref="BO208" si="777">AVERAGE(O194:O208)</f>
        <v>41.874069976806638</v>
      </c>
      <c r="BP208">
        <f t="shared" ref="BP208" si="778">AVERAGE(P194:P208)</f>
        <v>34.645600891113283</v>
      </c>
      <c r="BQ208">
        <f t="shared" ref="BQ208" si="779">AVERAGE(Q194:Q208)</f>
        <v>44.946619160970052</v>
      </c>
      <c r="BR208">
        <f t="shared" ref="BR208" si="780">AVERAGE(R194:R208)</f>
        <v>400.28877766927081</v>
      </c>
      <c r="BS208">
        <f t="shared" ref="BS208" si="781">AVERAGE(S194:S208)</f>
        <v>393.39190063476565</v>
      </c>
      <c r="BT208">
        <f t="shared" ref="BT208" si="782">AVERAGE(T194:T208)</f>
        <v>15.034036254882812</v>
      </c>
      <c r="BU208">
        <f t="shared" ref="BU208" si="783">AVERAGE(U194:U208)</f>
        <v>17.805130386352538</v>
      </c>
      <c r="BV208">
        <f t="shared" ref="BV208" si="784">AVERAGE(V194:V208)</f>
        <v>13.411001841227213</v>
      </c>
      <c r="BW208">
        <f t="shared" ref="BW208" si="785">AVERAGE(W194:W208)</f>
        <v>15.882935841878256</v>
      </c>
      <c r="BX208">
        <f t="shared" ref="BX208" si="786">AVERAGE(X194:X208)</f>
        <v>200.11366271972656</v>
      </c>
      <c r="BY208">
        <f t="shared" ref="BY208" si="787">AVERAGE(Y194:Y208)</f>
        <v>1698.9319498697917</v>
      </c>
      <c r="BZ208">
        <f t="shared" ref="BZ208" si="788">AVERAGE(Z194:Z208)</f>
        <v>7.3109539985656742</v>
      </c>
      <c r="CA208">
        <f t="shared" ref="CA208" si="789">AVERAGE(AA194:AA208)</f>
        <v>73.048440551757807</v>
      </c>
      <c r="CB208">
        <f t="shared" ref="CB208" si="790">AVERAGE(AB194:AB208)</f>
        <v>3.5545253753662109</v>
      </c>
      <c r="CC208">
        <f t="shared" ref="CC208" si="791">AVERAGE(AC194:AC208)</f>
        <v>-0.20411759614944458</v>
      </c>
      <c r="CD208">
        <f t="shared" ref="CD208" si="792">AVERAGE(AD194:AD208)</f>
        <v>1</v>
      </c>
      <c r="CE208">
        <f t="shared" ref="CE208" si="793">AVERAGE(AE194:AE208)</f>
        <v>-0.21956524252891541</v>
      </c>
      <c r="CF208">
        <f t="shared" ref="CF208" si="794">AVERAGE(AF194:AF208)</f>
        <v>2.737391471862793</v>
      </c>
      <c r="CG208">
        <f t="shared" ref="CG208" si="795">AVERAGE(AG194:AG208)</f>
        <v>1</v>
      </c>
      <c r="CH208">
        <f t="shared" ref="CH208" si="796">AVERAGE(AH194:AH208)</f>
        <v>0</v>
      </c>
      <c r="CI208">
        <f t="shared" ref="CI208" si="797">AVERAGE(AI194:AI208)</f>
        <v>0.15999999642372131</v>
      </c>
      <c r="CJ208">
        <f t="shared" ref="CJ208" si="798">AVERAGE(AJ194:AJ208)</f>
        <v>111115</v>
      </c>
      <c r="CK208">
        <f t="shared" ref="CK208" si="799">AVERAGE(AK194:AK208)</f>
        <v>0.33352277119954421</v>
      </c>
      <c r="CL208">
        <f t="shared" ref="CL208" si="800">AVERAGE(AL194:AL208)</f>
        <v>9.4097719364761071E-4</v>
      </c>
      <c r="CM208">
        <f t="shared" ref="CM208" si="801">AVERAGE(AM194:AM208)</f>
        <v>307.79560089111328</v>
      </c>
      <c r="CN208">
        <f t="shared" ref="CN208" si="802">AVERAGE(AN194:AN208)</f>
        <v>315.02406997680663</v>
      </c>
      <c r="CO208">
        <f t="shared" ref="CO208" si="803">AVERAGE(AO194:AO208)</f>
        <v>271.82910590331255</v>
      </c>
      <c r="CP208">
        <f t="shared" ref="CP208" si="804">AVERAGE(AP194:AP208)</f>
        <v>3.7919172983532667</v>
      </c>
      <c r="CQ208">
        <f t="shared" ref="CQ208" si="805">AVERAGE(AQ194:AQ208)</f>
        <v>5.5384624203534196</v>
      </c>
      <c r="CR208">
        <f t="shared" ref="CR208" si="806">AVERAGE(AR194:AR208)</f>
        <v>75.81903684554112</v>
      </c>
      <c r="CS208">
        <f t="shared" ref="CS208" si="807">AVERAGE(AS194:AS208)</f>
        <v>58.013906459188576</v>
      </c>
      <c r="CT208">
        <f t="shared" ref="CT208" si="808">AVERAGE(AT194:AT208)</f>
        <v>38.259835433959964</v>
      </c>
      <c r="CU208">
        <f t="shared" ref="CU208" si="809">AVERAGE(AU194:AU208)</f>
        <v>6.7515945976017919</v>
      </c>
      <c r="CV208">
        <f t="shared" ref="CV208" si="810">AVERAGE(AV194:AV208)</f>
        <v>1.5460592992283279E-2</v>
      </c>
      <c r="CW208">
        <f t="shared" ref="CW208" si="811">AVERAGE(AW194:AW208)</f>
        <v>1.3006370084733954</v>
      </c>
      <c r="CX208">
        <f t="shared" ref="CX208" si="812">AVERAGE(AX194:AX208)</f>
        <v>5.4509575891283975</v>
      </c>
      <c r="CY208">
        <f t="shared" ref="CY208" si="813">AVERAGE(AY194:AY208)</f>
        <v>9.6704382969138181E-3</v>
      </c>
      <c r="CZ208">
        <f t="shared" ref="CZ208" si="814">AVERAGE(AZ194:AZ208)</f>
        <v>12.167141407377338</v>
      </c>
      <c r="DA208">
        <f t="shared" ref="DA208" si="815">AVERAGE(BA194:BA208)</f>
        <v>0.42340161757992473</v>
      </c>
      <c r="DB208">
        <f t="shared" ref="DB208" si="816">AVERAGE(BB194:BB208)</f>
        <v>20.162945552753165</v>
      </c>
      <c r="DC208">
        <f t="shared" ref="DC208" si="817">AVERAGE(BC194:BC208)</f>
        <v>392.47442692441098</v>
      </c>
      <c r="DD208">
        <f t="shared" ref="DD208" si="818">AVERAGE(BD194:BD208)</f>
        <v>9.9157134357243516E-4</v>
      </c>
    </row>
    <row r="209" spans="1:56" x14ac:dyDescent="0.25">
      <c r="A209" s="1" t="s">
        <v>9</v>
      </c>
      <c r="B209" s="1" t="s">
        <v>187</v>
      </c>
    </row>
    <row r="210" spans="1:56" x14ac:dyDescent="0.25">
      <c r="A210" s="1" t="s">
        <v>9</v>
      </c>
      <c r="B210" s="1" t="s">
        <v>188</v>
      </c>
    </row>
    <row r="211" spans="1:56" x14ac:dyDescent="0.25">
      <c r="A211" s="1" t="s">
        <v>9</v>
      </c>
      <c r="B211" s="1" t="s">
        <v>189</v>
      </c>
    </row>
    <row r="212" spans="1:56" x14ac:dyDescent="0.25">
      <c r="A212" s="1">
        <v>166</v>
      </c>
      <c r="B212" s="1" t="s">
        <v>190</v>
      </c>
      <c r="C212" s="1">
        <v>4313.0000002905726</v>
      </c>
      <c r="D212" s="1">
        <v>0</v>
      </c>
      <c r="E212">
        <f t="shared" ref="E212:E226" si="819">(R212-S212*(1000-T212)/(1000-U212))*AK212</f>
        <v>3.1292165893148822</v>
      </c>
      <c r="F212">
        <f t="shared" ref="F212:F226" si="820">IF(AV212&lt;&gt;0,1/(1/AV212-1/N212),0)</f>
        <v>3.0941287543841102E-2</v>
      </c>
      <c r="G212">
        <f t="shared" ref="G212:G226" si="821">((AY212-AL212/2)*S212-E212)/(AY212+AL212/2)</f>
        <v>193.6179460267154</v>
      </c>
      <c r="H212">
        <f t="shared" ref="H212:H226" si="822">AL212*1000</f>
        <v>2.0917908729668557</v>
      </c>
      <c r="I212">
        <f t="shared" ref="I212:I226" si="823">(AQ212-AW212)</f>
        <v>4.7243336492119665</v>
      </c>
      <c r="J212">
        <f t="shared" ref="J212:J226" si="824">(P212+AP212*D212)</f>
        <v>36.915557861328125</v>
      </c>
      <c r="K212" s="1">
        <v>6</v>
      </c>
      <c r="L212">
        <f t="shared" ref="L212:L226" si="825">(K212*AE212+AF212)</f>
        <v>1.4200000166893005</v>
      </c>
      <c r="M212" s="1">
        <v>1</v>
      </c>
      <c r="N212">
        <f t="shared" ref="N212:N226" si="826">L212*(M212+1)*(M212+1)/(M212*M212+1)</f>
        <v>2.8400000333786011</v>
      </c>
      <c r="O212" s="1">
        <v>46.394859313964844</v>
      </c>
      <c r="P212" s="1">
        <v>36.915557861328125</v>
      </c>
      <c r="Q212" s="1">
        <v>49.861785888671875</v>
      </c>
      <c r="R212" s="1">
        <v>400.5533447265625</v>
      </c>
      <c r="S212" s="1">
        <v>388.7315673828125</v>
      </c>
      <c r="T212" s="1">
        <v>15.102534294128418</v>
      </c>
      <c r="U212" s="1">
        <v>21.241849899291992</v>
      </c>
      <c r="V212" s="1">
        <v>10.654201507568359</v>
      </c>
      <c r="W212" s="1">
        <v>14.985230445861816</v>
      </c>
      <c r="X212" s="1">
        <v>200.08979797363281</v>
      </c>
      <c r="Y212" s="1">
        <v>1699.221435546875</v>
      </c>
      <c r="Z212" s="1">
        <v>6.3407530784606934</v>
      </c>
      <c r="AA212" s="1">
        <v>73.041824340820312</v>
      </c>
      <c r="AB212" s="1">
        <v>4.5840969085693359</v>
      </c>
      <c r="AC212" s="1">
        <v>-0.30122452974319458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ref="AK212:AK226" si="827">X212*0.000001/(K212*0.0001)</f>
        <v>0.33348299662272129</v>
      </c>
      <c r="AL212">
        <f t="shared" ref="AL212:AL226" si="828">(U212-T212)/(1000-U212)*AK212</f>
        <v>2.0917908729668555E-3</v>
      </c>
      <c r="AM212">
        <f t="shared" ref="AM212:AM226" si="829">(P212+273.15)</f>
        <v>310.0655578613281</v>
      </c>
      <c r="AN212">
        <f t="shared" ref="AN212:AN226" si="830">(O212+273.15)</f>
        <v>319.54485931396482</v>
      </c>
      <c r="AO212">
        <f t="shared" ref="AO212:AO226" si="831">(Y212*AG212+Z212*AH212)*AI212</f>
        <v>271.8754236106106</v>
      </c>
      <c r="AP212">
        <f t="shared" ref="AP212:AP226" si="832">((AO212+0.00000010773*(AN212^4-AM212^4))-AL212*44100)/(L212*51.4+0.00000043092*AM212^3)</f>
        <v>3.5777826104923576</v>
      </c>
      <c r="AQ212">
        <f t="shared" ref="AQ212:AQ226" si="833">0.61365*EXP(17.502*J212/(240.97+J212))</f>
        <v>6.2758771182301238</v>
      </c>
      <c r="AR212">
        <f t="shared" ref="AR212:AR226" si="834">AQ212*1000/AA212</f>
        <v>85.921691782317282</v>
      </c>
      <c r="AS212">
        <f t="shared" ref="AS212:AS226" si="835">(AR212-U212)</f>
        <v>64.67984188302529</v>
      </c>
      <c r="AT212">
        <f t="shared" ref="AT212:AT226" si="836">IF(D212,P212,(O212+P212)/2)</f>
        <v>41.655208587646484</v>
      </c>
      <c r="AU212">
        <f t="shared" ref="AU212:AU226" si="837">0.61365*EXP(17.502*AT212/(240.97+AT212))</f>
        <v>8.0948835818527414</v>
      </c>
      <c r="AV212">
        <f t="shared" ref="AV212:AV226" si="838">IF(AS212&lt;&gt;0,(1000-(AR212+U212)/2)/AS212*AL212,0)</f>
        <v>3.0607820862410266E-2</v>
      </c>
      <c r="AW212">
        <f t="shared" ref="AW212:AW226" si="839">U212*AA212/1000</f>
        <v>1.5515434690181573</v>
      </c>
      <c r="AX212">
        <f t="shared" ref="AX212:AX226" si="840">(AU212-AW212)</f>
        <v>6.5433401128345841</v>
      </c>
      <c r="AY212">
        <f t="shared" ref="AY212:AY226" si="841">1/(1.6/F212+1.37/N212)</f>
        <v>1.9159571032744988E-2</v>
      </c>
      <c r="AZ212">
        <f t="shared" ref="AZ212:AZ226" si="842">G212*AA212*0.001</f>
        <v>14.142208002913774</v>
      </c>
      <c r="BA212">
        <f t="shared" ref="BA212:BA226" si="843">G212/S212</f>
        <v>0.49807621061051005</v>
      </c>
      <c r="BB212">
        <f t="shared" ref="BB212:BB226" si="844">(1-AL212*AA212/AQ212/F212)*100</f>
        <v>21.317697138926285</v>
      </c>
      <c r="BC212">
        <f t="shared" ref="BC212:BC226" si="845">(S212-E212/(N212/1.35))</f>
        <v>387.24408768354311</v>
      </c>
      <c r="BD212">
        <f t="shared" ref="BD212:BD226" si="846">E212*BB212/100/BC212</f>
        <v>1.7226264688031138E-3</v>
      </c>
    </row>
    <row r="213" spans="1:56" x14ac:dyDescent="0.25">
      <c r="A213" s="1">
        <v>167</v>
      </c>
      <c r="B213" s="1" t="s">
        <v>190</v>
      </c>
      <c r="C213" s="1">
        <v>4313.0000002905726</v>
      </c>
      <c r="D213" s="1">
        <v>0</v>
      </c>
      <c r="E213">
        <f t="shared" si="819"/>
        <v>3.1292165893148822</v>
      </c>
      <c r="F213">
        <f t="shared" si="820"/>
        <v>3.0941287543841102E-2</v>
      </c>
      <c r="G213">
        <f t="shared" si="821"/>
        <v>193.6179460267154</v>
      </c>
      <c r="H213">
        <f t="shared" si="822"/>
        <v>2.0917908729668557</v>
      </c>
      <c r="I213">
        <f t="shared" si="823"/>
        <v>4.7243336492119665</v>
      </c>
      <c r="J213">
        <f t="shared" si="824"/>
        <v>36.915557861328125</v>
      </c>
      <c r="K213" s="1">
        <v>6</v>
      </c>
      <c r="L213">
        <f t="shared" si="825"/>
        <v>1.4200000166893005</v>
      </c>
      <c r="M213" s="1">
        <v>1</v>
      </c>
      <c r="N213">
        <f t="shared" si="826"/>
        <v>2.8400000333786011</v>
      </c>
      <c r="O213" s="1">
        <v>46.394859313964844</v>
      </c>
      <c r="P213" s="1">
        <v>36.915557861328125</v>
      </c>
      <c r="Q213" s="1">
        <v>49.861785888671875</v>
      </c>
      <c r="R213" s="1">
        <v>400.5533447265625</v>
      </c>
      <c r="S213" s="1">
        <v>388.7315673828125</v>
      </c>
      <c r="T213" s="1">
        <v>15.102534294128418</v>
      </c>
      <c r="U213" s="1">
        <v>21.241849899291992</v>
      </c>
      <c r="V213" s="1">
        <v>10.654201507568359</v>
      </c>
      <c r="W213" s="1">
        <v>14.985230445861816</v>
      </c>
      <c r="X213" s="1">
        <v>200.08979797363281</v>
      </c>
      <c r="Y213" s="1">
        <v>1699.221435546875</v>
      </c>
      <c r="Z213" s="1">
        <v>6.3407530784606934</v>
      </c>
      <c r="AA213" s="1">
        <v>73.041824340820312</v>
      </c>
      <c r="AB213" s="1">
        <v>4.5840969085693359</v>
      </c>
      <c r="AC213" s="1">
        <v>-0.30122452974319458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 t="shared" si="827"/>
        <v>0.33348299662272129</v>
      </c>
      <c r="AL213">
        <f t="shared" si="828"/>
        <v>2.0917908729668555E-3</v>
      </c>
      <c r="AM213">
        <f t="shared" si="829"/>
        <v>310.0655578613281</v>
      </c>
      <c r="AN213">
        <f t="shared" si="830"/>
        <v>319.54485931396482</v>
      </c>
      <c r="AO213">
        <f t="shared" si="831"/>
        <v>271.8754236106106</v>
      </c>
      <c r="AP213">
        <f t="shared" si="832"/>
        <v>3.5777826104923576</v>
      </c>
      <c r="AQ213">
        <f t="shared" si="833"/>
        <v>6.2758771182301238</v>
      </c>
      <c r="AR213">
        <f t="shared" si="834"/>
        <v>85.921691782317282</v>
      </c>
      <c r="AS213">
        <f t="shared" si="835"/>
        <v>64.67984188302529</v>
      </c>
      <c r="AT213">
        <f t="shared" si="836"/>
        <v>41.655208587646484</v>
      </c>
      <c r="AU213">
        <f t="shared" si="837"/>
        <v>8.0948835818527414</v>
      </c>
      <c r="AV213">
        <f t="shared" si="838"/>
        <v>3.0607820862410266E-2</v>
      </c>
      <c r="AW213">
        <f t="shared" si="839"/>
        <v>1.5515434690181573</v>
      </c>
      <c r="AX213">
        <f t="shared" si="840"/>
        <v>6.5433401128345841</v>
      </c>
      <c r="AY213">
        <f t="shared" si="841"/>
        <v>1.9159571032744988E-2</v>
      </c>
      <c r="AZ213">
        <f t="shared" si="842"/>
        <v>14.142208002913774</v>
      </c>
      <c r="BA213">
        <f t="shared" si="843"/>
        <v>0.49807621061051005</v>
      </c>
      <c r="BB213">
        <f t="shared" si="844"/>
        <v>21.317697138926285</v>
      </c>
      <c r="BC213">
        <f t="shared" si="845"/>
        <v>387.24408768354311</v>
      </c>
      <c r="BD213">
        <f t="shared" si="846"/>
        <v>1.7226264688031138E-3</v>
      </c>
    </row>
    <row r="214" spans="1:56" x14ac:dyDescent="0.25">
      <c r="A214" s="1">
        <v>168</v>
      </c>
      <c r="B214" s="1" t="s">
        <v>191</v>
      </c>
      <c r="C214" s="1">
        <v>4313.5000002793968</v>
      </c>
      <c r="D214" s="1">
        <v>0</v>
      </c>
      <c r="E214">
        <f t="shared" si="819"/>
        <v>3.1462671021991802</v>
      </c>
      <c r="F214">
        <f t="shared" si="820"/>
        <v>3.0940504240440817E-2</v>
      </c>
      <c r="G214">
        <f t="shared" si="821"/>
        <v>192.7227210403793</v>
      </c>
      <c r="H214">
        <f t="shared" si="822"/>
        <v>2.0918712601114047</v>
      </c>
      <c r="I214">
        <f t="shared" si="823"/>
        <v>4.7245921409657043</v>
      </c>
      <c r="J214">
        <f t="shared" si="824"/>
        <v>36.916610717773438</v>
      </c>
      <c r="K214" s="1">
        <v>6</v>
      </c>
      <c r="L214">
        <f t="shared" si="825"/>
        <v>1.4200000166893005</v>
      </c>
      <c r="M214" s="1">
        <v>1</v>
      </c>
      <c r="N214">
        <f t="shared" si="826"/>
        <v>2.8400000333786011</v>
      </c>
      <c r="O214" s="1">
        <v>46.396381378173828</v>
      </c>
      <c r="P214" s="1">
        <v>36.916610717773438</v>
      </c>
      <c r="Q214" s="1">
        <v>49.861328125</v>
      </c>
      <c r="R214" s="1">
        <v>400.55514526367187</v>
      </c>
      <c r="S214" s="1">
        <v>388.68075561523437</v>
      </c>
      <c r="T214" s="1">
        <v>15.102934837341309</v>
      </c>
      <c r="U214" s="1">
        <v>21.24336051940918</v>
      </c>
      <c r="V214" s="1">
        <v>10.653602600097656</v>
      </c>
      <c r="W214" s="1">
        <v>14.985055923461914</v>
      </c>
      <c r="X214" s="1">
        <v>200.06100463867187</v>
      </c>
      <c r="Y214" s="1">
        <v>1699.2774658203125</v>
      </c>
      <c r="Z214" s="1">
        <v>6.2135834693908691</v>
      </c>
      <c r="AA214" s="1">
        <v>73.041450500488281</v>
      </c>
      <c r="AB214" s="1">
        <v>4.5840969085693359</v>
      </c>
      <c r="AC214" s="1">
        <v>-0.30122452974319458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0.15999999642372131</v>
      </c>
      <c r="AJ214" s="1">
        <v>111115</v>
      </c>
      <c r="AK214">
        <f t="shared" si="827"/>
        <v>0.33343500773111978</v>
      </c>
      <c r="AL214">
        <f t="shared" si="828"/>
        <v>2.0918712601114046E-3</v>
      </c>
      <c r="AM214">
        <f t="shared" si="829"/>
        <v>310.06661071777341</v>
      </c>
      <c r="AN214">
        <f t="shared" si="830"/>
        <v>319.54638137817381</v>
      </c>
      <c r="AO214">
        <f t="shared" si="831"/>
        <v>271.88438845416022</v>
      </c>
      <c r="AP214">
        <f t="shared" si="832"/>
        <v>3.577932057146135</v>
      </c>
      <c r="AQ214">
        <f t="shared" si="833"/>
        <v>6.2762380068081569</v>
      </c>
      <c r="AR214">
        <f t="shared" si="834"/>
        <v>85.92707241987479</v>
      </c>
      <c r="AS214">
        <f t="shared" si="835"/>
        <v>64.68371190046561</v>
      </c>
      <c r="AT214">
        <f t="shared" si="836"/>
        <v>41.656496047973633</v>
      </c>
      <c r="AU214">
        <f t="shared" si="837"/>
        <v>8.0954338648708397</v>
      </c>
      <c r="AV214">
        <f t="shared" si="838"/>
        <v>3.0607054351768907E-2</v>
      </c>
      <c r="AW214">
        <f t="shared" si="839"/>
        <v>1.5516458658424526</v>
      </c>
      <c r="AX214">
        <f t="shared" si="840"/>
        <v>6.5437879990283871</v>
      </c>
      <c r="AY214">
        <f t="shared" si="841"/>
        <v>1.9159090475758932E-2</v>
      </c>
      <c r="AZ214">
        <f t="shared" si="842"/>
        <v>14.076747089190276</v>
      </c>
      <c r="BA214">
        <f t="shared" si="843"/>
        <v>0.49583808371300159</v>
      </c>
      <c r="BB214">
        <f t="shared" si="844"/>
        <v>21.317608653895647</v>
      </c>
      <c r="BC214">
        <f t="shared" si="845"/>
        <v>387.18517091873849</v>
      </c>
      <c r="BD214">
        <f t="shared" si="846"/>
        <v>1.7322691012715749E-3</v>
      </c>
    </row>
    <row r="215" spans="1:56" x14ac:dyDescent="0.25">
      <c r="A215" s="1">
        <v>169</v>
      </c>
      <c r="B215" s="1" t="s">
        <v>191</v>
      </c>
      <c r="C215" s="1">
        <v>4313.5000002793968</v>
      </c>
      <c r="D215" s="1">
        <v>0</v>
      </c>
      <c r="E215">
        <f t="shared" si="819"/>
        <v>3.1462671021991802</v>
      </c>
      <c r="F215">
        <f t="shared" si="820"/>
        <v>3.0940504240440817E-2</v>
      </c>
      <c r="G215">
        <f t="shared" si="821"/>
        <v>192.7227210403793</v>
      </c>
      <c r="H215">
        <f t="shared" si="822"/>
        <v>2.0918712601114047</v>
      </c>
      <c r="I215">
        <f t="shared" si="823"/>
        <v>4.7245921409657043</v>
      </c>
      <c r="J215">
        <f t="shared" si="824"/>
        <v>36.916610717773438</v>
      </c>
      <c r="K215" s="1">
        <v>6</v>
      </c>
      <c r="L215">
        <f t="shared" si="825"/>
        <v>1.4200000166893005</v>
      </c>
      <c r="M215" s="1">
        <v>1</v>
      </c>
      <c r="N215">
        <f t="shared" si="826"/>
        <v>2.8400000333786011</v>
      </c>
      <c r="O215" s="1">
        <v>46.396381378173828</v>
      </c>
      <c r="P215" s="1">
        <v>36.916610717773438</v>
      </c>
      <c r="Q215" s="1">
        <v>49.861328125</v>
      </c>
      <c r="R215" s="1">
        <v>400.55514526367187</v>
      </c>
      <c r="S215" s="1">
        <v>388.68075561523437</v>
      </c>
      <c r="T215" s="1">
        <v>15.102934837341309</v>
      </c>
      <c r="U215" s="1">
        <v>21.24336051940918</v>
      </c>
      <c r="V215" s="1">
        <v>10.653602600097656</v>
      </c>
      <c r="W215" s="1">
        <v>14.985055923461914</v>
      </c>
      <c r="X215" s="1">
        <v>200.06100463867187</v>
      </c>
      <c r="Y215" s="1">
        <v>1699.2774658203125</v>
      </c>
      <c r="Z215" s="1">
        <v>6.2135834693908691</v>
      </c>
      <c r="AA215" s="1">
        <v>73.041450500488281</v>
      </c>
      <c r="AB215" s="1">
        <v>4.5840969085693359</v>
      </c>
      <c r="AC215" s="1">
        <v>-0.30122452974319458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0.15999999642372131</v>
      </c>
      <c r="AJ215" s="1">
        <v>111115</v>
      </c>
      <c r="AK215">
        <f t="shared" si="827"/>
        <v>0.33343500773111978</v>
      </c>
      <c r="AL215">
        <f t="shared" si="828"/>
        <v>2.0918712601114046E-3</v>
      </c>
      <c r="AM215">
        <f t="shared" si="829"/>
        <v>310.06661071777341</v>
      </c>
      <c r="AN215">
        <f t="shared" si="830"/>
        <v>319.54638137817381</v>
      </c>
      <c r="AO215">
        <f t="shared" si="831"/>
        <v>271.88438845416022</v>
      </c>
      <c r="AP215">
        <f t="shared" si="832"/>
        <v>3.577932057146135</v>
      </c>
      <c r="AQ215">
        <f t="shared" si="833"/>
        <v>6.2762380068081569</v>
      </c>
      <c r="AR215">
        <f t="shared" si="834"/>
        <v>85.92707241987479</v>
      </c>
      <c r="AS215">
        <f t="shared" si="835"/>
        <v>64.68371190046561</v>
      </c>
      <c r="AT215">
        <f t="shared" si="836"/>
        <v>41.656496047973633</v>
      </c>
      <c r="AU215">
        <f t="shared" si="837"/>
        <v>8.0954338648708397</v>
      </c>
      <c r="AV215">
        <f t="shared" si="838"/>
        <v>3.0607054351768907E-2</v>
      </c>
      <c r="AW215">
        <f t="shared" si="839"/>
        <v>1.5516458658424526</v>
      </c>
      <c r="AX215">
        <f t="shared" si="840"/>
        <v>6.5437879990283871</v>
      </c>
      <c r="AY215">
        <f t="shared" si="841"/>
        <v>1.9159090475758932E-2</v>
      </c>
      <c r="AZ215">
        <f t="shared" si="842"/>
        <v>14.076747089190276</v>
      </c>
      <c r="BA215">
        <f t="shared" si="843"/>
        <v>0.49583808371300159</v>
      </c>
      <c r="BB215">
        <f t="shared" si="844"/>
        <v>21.317608653895647</v>
      </c>
      <c r="BC215">
        <f t="shared" si="845"/>
        <v>387.18517091873849</v>
      </c>
      <c r="BD215">
        <f t="shared" si="846"/>
        <v>1.7322691012715749E-3</v>
      </c>
    </row>
    <row r="216" spans="1:56" x14ac:dyDescent="0.25">
      <c r="A216" s="1">
        <v>170</v>
      </c>
      <c r="B216" s="1" t="s">
        <v>191</v>
      </c>
      <c r="C216" s="1">
        <v>4314.0000002682209</v>
      </c>
      <c r="D216" s="1">
        <v>0</v>
      </c>
      <c r="E216">
        <f t="shared" si="819"/>
        <v>3.1531989110158207</v>
      </c>
      <c r="F216">
        <f t="shared" si="820"/>
        <v>3.0994533346022375E-2</v>
      </c>
      <c r="G216">
        <f t="shared" si="821"/>
        <v>192.67055222748391</v>
      </c>
      <c r="H216">
        <f t="shared" si="822"/>
        <v>2.0935540784006279</v>
      </c>
      <c r="I216">
        <f t="shared" si="823"/>
        <v>4.7203340983896513</v>
      </c>
      <c r="J216">
        <f t="shared" si="824"/>
        <v>36.905364990234375</v>
      </c>
      <c r="K216" s="1">
        <v>6</v>
      </c>
      <c r="L216">
        <f t="shared" si="825"/>
        <v>1.4200000166893005</v>
      </c>
      <c r="M216" s="1">
        <v>1</v>
      </c>
      <c r="N216">
        <f t="shared" si="826"/>
        <v>2.8400000333786011</v>
      </c>
      <c r="O216" s="1">
        <v>46.397861480712891</v>
      </c>
      <c r="P216" s="1">
        <v>36.905364990234375</v>
      </c>
      <c r="Q216" s="1">
        <v>49.862403869628906</v>
      </c>
      <c r="R216" s="1">
        <v>400.57095336914063</v>
      </c>
      <c r="S216" s="1">
        <v>388.673583984375</v>
      </c>
      <c r="T216" s="1">
        <v>15.103521347045898</v>
      </c>
      <c r="U216" s="1">
        <v>21.248992919921875</v>
      </c>
      <c r="V216" s="1">
        <v>10.65316104888916</v>
      </c>
      <c r="W216" s="1">
        <v>14.987825393676758</v>
      </c>
      <c r="X216" s="1">
        <v>200.056396484375</v>
      </c>
      <c r="Y216" s="1">
        <v>1699.398193359375</v>
      </c>
      <c r="Z216" s="1">
        <v>6.2465472221374512</v>
      </c>
      <c r="AA216" s="1">
        <v>73.041114807128906</v>
      </c>
      <c r="AB216" s="1">
        <v>4.5840969085693359</v>
      </c>
      <c r="AC216" s="1">
        <v>-0.30122452974319458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0.15999999642372131</v>
      </c>
      <c r="AJ216" s="1">
        <v>111115</v>
      </c>
      <c r="AK216">
        <f t="shared" si="827"/>
        <v>0.33342732747395826</v>
      </c>
      <c r="AL216">
        <f t="shared" si="828"/>
        <v>2.0935540784006281E-3</v>
      </c>
      <c r="AM216">
        <f t="shared" si="829"/>
        <v>310.05536499023435</v>
      </c>
      <c r="AN216">
        <f t="shared" si="830"/>
        <v>319.54786148071287</v>
      </c>
      <c r="AO216">
        <f t="shared" si="831"/>
        <v>271.90370485997846</v>
      </c>
      <c r="AP216">
        <f t="shared" si="832"/>
        <v>3.5792761707035363</v>
      </c>
      <c r="AQ216">
        <f t="shared" si="833"/>
        <v>6.2723842297895338</v>
      </c>
      <c r="AR216">
        <f t="shared" si="834"/>
        <v>85.874705586740859</v>
      </c>
      <c r="AS216">
        <f t="shared" si="835"/>
        <v>64.625712666818984</v>
      </c>
      <c r="AT216">
        <f t="shared" si="836"/>
        <v>41.651613235473633</v>
      </c>
      <c r="AU216">
        <f t="shared" si="837"/>
        <v>8.0933470371032339</v>
      </c>
      <c r="AV216">
        <f t="shared" si="838"/>
        <v>3.0659924180100592E-2</v>
      </c>
      <c r="AW216">
        <f t="shared" si="839"/>
        <v>1.5520501313998829</v>
      </c>
      <c r="AX216">
        <f t="shared" si="840"/>
        <v>6.5412969057033514</v>
      </c>
      <c r="AY216">
        <f t="shared" si="841"/>
        <v>1.9192236828978946E-2</v>
      </c>
      <c r="AZ216">
        <f t="shared" si="842"/>
        <v>14.072871925200579</v>
      </c>
      <c r="BA216">
        <f t="shared" si="843"/>
        <v>0.4957130100079799</v>
      </c>
      <c r="BB216">
        <f t="shared" si="844"/>
        <v>21.343644368463188</v>
      </c>
      <c r="BC216">
        <f t="shared" si="845"/>
        <v>387.17470423795214</v>
      </c>
      <c r="BD216">
        <f t="shared" si="846"/>
        <v>1.7382529241472598E-3</v>
      </c>
    </row>
    <row r="217" spans="1:56" x14ac:dyDescent="0.25">
      <c r="A217" s="1">
        <v>171</v>
      </c>
      <c r="B217" s="1" t="s">
        <v>192</v>
      </c>
      <c r="C217" s="1">
        <v>4314.500000257045</v>
      </c>
      <c r="D217" s="1">
        <v>0</v>
      </c>
      <c r="E217">
        <f t="shared" si="819"/>
        <v>3.1479248943448113</v>
      </c>
      <c r="F217">
        <f t="shared" si="820"/>
        <v>3.1026783871670034E-2</v>
      </c>
      <c r="G217">
        <f t="shared" si="821"/>
        <v>193.1155986685672</v>
      </c>
      <c r="H217">
        <f t="shared" si="822"/>
        <v>2.0949566076516692</v>
      </c>
      <c r="I217">
        <f t="shared" si="823"/>
        <v>4.7186748349600691</v>
      </c>
      <c r="J217">
        <f t="shared" si="824"/>
        <v>36.901569366455078</v>
      </c>
      <c r="K217" s="1">
        <v>6</v>
      </c>
      <c r="L217">
        <f t="shared" si="825"/>
        <v>1.4200000166893005</v>
      </c>
      <c r="M217" s="1">
        <v>1</v>
      </c>
      <c r="N217">
        <f t="shared" si="826"/>
        <v>2.8400000333786011</v>
      </c>
      <c r="O217" s="1">
        <v>46.400043487548828</v>
      </c>
      <c r="P217" s="1">
        <v>36.901569366455078</v>
      </c>
      <c r="Q217" s="1">
        <v>49.862495422363281</v>
      </c>
      <c r="R217" s="1">
        <v>400.5728759765625</v>
      </c>
      <c r="S217" s="1">
        <v>388.68856811523438</v>
      </c>
      <c r="T217" s="1">
        <v>15.103805541992188</v>
      </c>
      <c r="U217" s="1">
        <v>21.253894805908203</v>
      </c>
      <c r="V217" s="1">
        <v>10.652180671691895</v>
      </c>
      <c r="W217" s="1">
        <v>14.989622116088867</v>
      </c>
      <c r="X217" s="1">
        <v>200.03910827636719</v>
      </c>
      <c r="Y217" s="1">
        <v>1699.4373779296875</v>
      </c>
      <c r="Z217" s="1">
        <v>6.2795281410217285</v>
      </c>
      <c r="AA217" s="1">
        <v>73.041160583496094</v>
      </c>
      <c r="AB217" s="1">
        <v>4.5840969085693359</v>
      </c>
      <c r="AC217" s="1">
        <v>-0.30122452974319458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0.15999999642372131</v>
      </c>
      <c r="AJ217" s="1">
        <v>111115</v>
      </c>
      <c r="AK217">
        <f t="shared" si="827"/>
        <v>0.33339851379394525</v>
      </c>
      <c r="AL217">
        <f t="shared" si="828"/>
        <v>2.0949566076516692E-3</v>
      </c>
      <c r="AM217">
        <f t="shared" si="829"/>
        <v>310.05156936645506</v>
      </c>
      <c r="AN217">
        <f t="shared" si="830"/>
        <v>319.55004348754881</v>
      </c>
      <c r="AO217">
        <f t="shared" si="831"/>
        <v>271.90997439108833</v>
      </c>
      <c r="AP217">
        <f t="shared" si="832"/>
        <v>3.5795737140705222</v>
      </c>
      <c r="AQ217">
        <f t="shared" si="833"/>
        <v>6.2710839785031434</v>
      </c>
      <c r="AR217">
        <f t="shared" si="834"/>
        <v>85.856850143207012</v>
      </c>
      <c r="AS217">
        <f t="shared" si="835"/>
        <v>64.602955337298809</v>
      </c>
      <c r="AT217">
        <f t="shared" si="836"/>
        <v>41.650806427001953</v>
      </c>
      <c r="AU217">
        <f t="shared" si="837"/>
        <v>8.0930022662710464</v>
      </c>
      <c r="AV217">
        <f t="shared" si="838"/>
        <v>3.069148177291036E-2</v>
      </c>
      <c r="AW217">
        <f t="shared" si="839"/>
        <v>1.5524091435430747</v>
      </c>
      <c r="AX217">
        <f t="shared" si="840"/>
        <v>6.5405931227279712</v>
      </c>
      <c r="AY217">
        <f t="shared" si="841"/>
        <v>1.9212021716277828E-2</v>
      </c>
      <c r="AZ217">
        <f t="shared" si="842"/>
        <v>14.105387453528802</v>
      </c>
      <c r="BA217">
        <f t="shared" si="843"/>
        <v>0.49683889496671352</v>
      </c>
      <c r="BB217">
        <f t="shared" si="844"/>
        <v>21.356411852026636</v>
      </c>
      <c r="BC217">
        <f t="shared" si="845"/>
        <v>387.19219538374892</v>
      </c>
      <c r="BD217">
        <f t="shared" si="846"/>
        <v>1.73630515605421E-3</v>
      </c>
    </row>
    <row r="218" spans="1:56" x14ac:dyDescent="0.25">
      <c r="A218" s="1">
        <v>172</v>
      </c>
      <c r="B218" s="1" t="s">
        <v>192</v>
      </c>
      <c r="C218" s="1">
        <v>4315.0000002458692</v>
      </c>
      <c r="D218" s="1">
        <v>0</v>
      </c>
      <c r="E218">
        <f t="shared" si="819"/>
        <v>3.1432304023969646</v>
      </c>
      <c r="F218">
        <f t="shared" si="820"/>
        <v>3.1032049213700418E-2</v>
      </c>
      <c r="G218">
        <f t="shared" si="821"/>
        <v>193.38731238899209</v>
      </c>
      <c r="H218">
        <f t="shared" si="822"/>
        <v>2.0959078353329397</v>
      </c>
      <c r="I218">
        <f t="shared" si="823"/>
        <v>4.7199421294105992</v>
      </c>
      <c r="J218">
        <f t="shared" si="824"/>
        <v>36.906139373779297</v>
      </c>
      <c r="K218" s="1">
        <v>6</v>
      </c>
      <c r="L218">
        <f t="shared" si="825"/>
        <v>1.4200000166893005</v>
      </c>
      <c r="M218" s="1">
        <v>1</v>
      </c>
      <c r="N218">
        <f t="shared" si="826"/>
        <v>2.8400000333786011</v>
      </c>
      <c r="O218" s="1">
        <v>46.402225494384766</v>
      </c>
      <c r="P218" s="1">
        <v>36.906139373779297</v>
      </c>
      <c r="Q218" s="1">
        <v>49.862552642822266</v>
      </c>
      <c r="R218" s="1">
        <v>400.5850830078125</v>
      </c>
      <c r="S218" s="1">
        <v>388.71368408203125</v>
      </c>
      <c r="T218" s="1">
        <v>15.105254173278809</v>
      </c>
      <c r="U218" s="1">
        <v>21.258060455322266</v>
      </c>
      <c r="V218" s="1">
        <v>10.651974678039551</v>
      </c>
      <c r="W218" s="1">
        <v>14.99083137512207</v>
      </c>
      <c r="X218" s="1">
        <v>200.04071044921875</v>
      </c>
      <c r="Y218" s="1">
        <v>1699.4482421875</v>
      </c>
      <c r="Z218" s="1">
        <v>6.3389396667480469</v>
      </c>
      <c r="AA218" s="1">
        <v>73.040878295898437</v>
      </c>
      <c r="AB218" s="1">
        <v>4.5840969085693359</v>
      </c>
      <c r="AC218" s="1">
        <v>-0.30122452974319458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0.15999999642372131</v>
      </c>
      <c r="AJ218" s="1">
        <v>111115</v>
      </c>
      <c r="AK218">
        <f t="shared" si="827"/>
        <v>0.33340118408203118</v>
      </c>
      <c r="AL218">
        <f t="shared" si="828"/>
        <v>2.0959078353329397E-3</v>
      </c>
      <c r="AM218">
        <f t="shared" si="829"/>
        <v>310.05613937377927</v>
      </c>
      <c r="AN218">
        <f t="shared" si="830"/>
        <v>319.55222549438474</v>
      </c>
      <c r="AO218">
        <f t="shared" si="831"/>
        <v>271.91171267229947</v>
      </c>
      <c r="AP218">
        <f t="shared" si="832"/>
        <v>3.5787551339521007</v>
      </c>
      <c r="AQ218">
        <f t="shared" si="833"/>
        <v>6.2726495359346437</v>
      </c>
      <c r="AR218">
        <f t="shared" si="834"/>
        <v>85.878615951512728</v>
      </c>
      <c r="AS218">
        <f t="shared" si="835"/>
        <v>64.620555496190462</v>
      </c>
      <c r="AT218">
        <f t="shared" si="836"/>
        <v>41.654182434082031</v>
      </c>
      <c r="AU218">
        <f t="shared" si="837"/>
        <v>8.0944450091043159</v>
      </c>
      <c r="AV218">
        <f t="shared" si="838"/>
        <v>3.0696633916797143E-2</v>
      </c>
      <c r="AW218">
        <f t="shared" si="839"/>
        <v>1.5527074065240449</v>
      </c>
      <c r="AX218">
        <f t="shared" si="840"/>
        <v>6.5417376025802714</v>
      </c>
      <c r="AY218">
        <f t="shared" si="841"/>
        <v>1.9215251835142159E-2</v>
      </c>
      <c r="AZ218">
        <f t="shared" si="842"/>
        <v>14.125179148175263</v>
      </c>
      <c r="BA218">
        <f t="shared" si="843"/>
        <v>0.49750580004840034</v>
      </c>
      <c r="BB218">
        <f t="shared" si="844"/>
        <v>21.353990881194353</v>
      </c>
      <c r="BC218">
        <f t="shared" si="845"/>
        <v>387.2195428871849</v>
      </c>
      <c r="BD218">
        <f t="shared" si="846"/>
        <v>1.7333968438114954E-3</v>
      </c>
    </row>
    <row r="219" spans="1:56" x14ac:dyDescent="0.25">
      <c r="A219" s="1">
        <v>173</v>
      </c>
      <c r="B219" s="1" t="s">
        <v>193</v>
      </c>
      <c r="C219" s="1">
        <v>4315.5000002346933</v>
      </c>
      <c r="D219" s="1">
        <v>0</v>
      </c>
      <c r="E219">
        <f t="shared" si="819"/>
        <v>3.1450660937420212</v>
      </c>
      <c r="F219">
        <f t="shared" si="820"/>
        <v>3.1073070360781704E-2</v>
      </c>
      <c r="G219">
        <f t="shared" si="821"/>
        <v>193.51365041908289</v>
      </c>
      <c r="H219">
        <f t="shared" si="822"/>
        <v>2.0975427311447925</v>
      </c>
      <c r="I219">
        <f t="shared" si="823"/>
        <v>4.7175046681289956</v>
      </c>
      <c r="J219">
        <f t="shared" si="824"/>
        <v>36.900161743164063</v>
      </c>
      <c r="K219" s="1">
        <v>6</v>
      </c>
      <c r="L219">
        <f t="shared" si="825"/>
        <v>1.4200000166893005</v>
      </c>
      <c r="M219" s="1">
        <v>1</v>
      </c>
      <c r="N219">
        <f t="shared" si="826"/>
        <v>2.8400000333786011</v>
      </c>
      <c r="O219" s="1">
        <v>46.403953552246094</v>
      </c>
      <c r="P219" s="1">
        <v>36.900161743164063</v>
      </c>
      <c r="Q219" s="1">
        <v>49.8621826171875</v>
      </c>
      <c r="R219" s="1">
        <v>400.58877563476562</v>
      </c>
      <c r="S219" s="1">
        <v>388.71145629882813</v>
      </c>
      <c r="T219" s="1">
        <v>15.106621742248535</v>
      </c>
      <c r="U219" s="1">
        <v>21.263427734375</v>
      </c>
      <c r="V219" s="1">
        <v>10.651982307434082</v>
      </c>
      <c r="W219" s="1">
        <v>14.993269920349121</v>
      </c>
      <c r="X219" s="1">
        <v>200.06559753417969</v>
      </c>
      <c r="Y219" s="1">
        <v>1699.45068359375</v>
      </c>
      <c r="Z219" s="1">
        <v>6.3728485107421875</v>
      </c>
      <c r="AA219" s="1">
        <v>73.040771484375</v>
      </c>
      <c r="AB219" s="1">
        <v>4.5840969085693359</v>
      </c>
      <c r="AC219" s="1">
        <v>-0.30122452974319458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 t="shared" si="827"/>
        <v>0.33344266255696614</v>
      </c>
      <c r="AL219">
        <f t="shared" si="828"/>
        <v>2.0975427311447927E-3</v>
      </c>
      <c r="AM219">
        <f t="shared" si="829"/>
        <v>310.05016174316404</v>
      </c>
      <c r="AN219">
        <f t="shared" si="830"/>
        <v>319.55395355224607</v>
      </c>
      <c r="AO219">
        <f t="shared" si="831"/>
        <v>271.91210329729074</v>
      </c>
      <c r="AP219">
        <f t="shared" si="832"/>
        <v>3.5791282661642123</v>
      </c>
      <c r="AQ219">
        <f t="shared" si="833"/>
        <v>6.2706018342500016</v>
      </c>
      <c r="AR219">
        <f t="shared" si="834"/>
        <v>85.850706486464475</v>
      </c>
      <c r="AS219">
        <f t="shared" si="835"/>
        <v>64.587278752089475</v>
      </c>
      <c r="AT219">
        <f t="shared" si="836"/>
        <v>41.652057647705078</v>
      </c>
      <c r="AU219">
        <f t="shared" si="837"/>
        <v>8.0935369517648343</v>
      </c>
      <c r="AV219">
        <f t="shared" si="838"/>
        <v>3.0736772514381155E-2</v>
      </c>
      <c r="AW219">
        <f t="shared" si="839"/>
        <v>1.553097166121006</v>
      </c>
      <c r="AX219">
        <f t="shared" si="840"/>
        <v>6.5404397856438283</v>
      </c>
      <c r="AY219">
        <f t="shared" si="841"/>
        <v>1.9240416648427138E-2</v>
      </c>
      <c r="AZ219">
        <f t="shared" si="842"/>
        <v>14.134386319367463</v>
      </c>
      <c r="BA219">
        <f t="shared" si="843"/>
        <v>0.49783366886494901</v>
      </c>
      <c r="BB219">
        <f t="shared" si="844"/>
        <v>21.370995871063769</v>
      </c>
      <c r="BC219">
        <f t="shared" si="845"/>
        <v>387.21644250423299</v>
      </c>
      <c r="BD219">
        <f t="shared" si="846"/>
        <v>1.7358042460412469E-3</v>
      </c>
    </row>
    <row r="220" spans="1:56" x14ac:dyDescent="0.25">
      <c r="A220" s="1">
        <v>174</v>
      </c>
      <c r="B220" s="1" t="s">
        <v>193</v>
      </c>
      <c r="C220" s="1">
        <v>4316.0000002235174</v>
      </c>
      <c r="D220" s="1">
        <v>0</v>
      </c>
      <c r="E220">
        <f t="shared" si="819"/>
        <v>3.1668169448936294</v>
      </c>
      <c r="F220">
        <f t="shared" si="820"/>
        <v>3.1118878632614512E-2</v>
      </c>
      <c r="G220">
        <f t="shared" si="821"/>
        <v>192.67349948067795</v>
      </c>
      <c r="H220">
        <f t="shared" si="822"/>
        <v>2.0993577817644811</v>
      </c>
      <c r="I220">
        <f t="shared" si="823"/>
        <v>4.714792793920612</v>
      </c>
      <c r="J220">
        <f t="shared" si="824"/>
        <v>36.893241882324219</v>
      </c>
      <c r="K220" s="1">
        <v>6</v>
      </c>
      <c r="L220">
        <f t="shared" si="825"/>
        <v>1.4200000166893005</v>
      </c>
      <c r="M220" s="1">
        <v>1</v>
      </c>
      <c r="N220">
        <f t="shared" si="826"/>
        <v>2.8400000333786011</v>
      </c>
      <c r="O220" s="1">
        <v>46.404659271240234</v>
      </c>
      <c r="P220" s="1">
        <v>36.893241882324219</v>
      </c>
      <c r="Q220" s="1">
        <v>49.861660003662109</v>
      </c>
      <c r="R220" s="1">
        <v>400.6416015625</v>
      </c>
      <c r="S220" s="1">
        <v>388.6962890625</v>
      </c>
      <c r="T220" s="1">
        <v>15.105573654174805</v>
      </c>
      <c r="U220" s="1">
        <v>21.268060684204102</v>
      </c>
      <c r="V220" s="1">
        <v>10.650885581970215</v>
      </c>
      <c r="W220" s="1">
        <v>14.996033668518066</v>
      </c>
      <c r="X220" s="1">
        <v>200.05317687988281</v>
      </c>
      <c r="Y220" s="1">
        <v>1699.42236328125</v>
      </c>
      <c r="Z220" s="1">
        <v>6.4332847595214844</v>
      </c>
      <c r="AA220" s="1">
        <v>73.040946960449219</v>
      </c>
      <c r="AB220" s="1">
        <v>4.5840969085693359</v>
      </c>
      <c r="AC220" s="1">
        <v>-0.30122452974319458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0.15999999642372131</v>
      </c>
      <c r="AJ220" s="1">
        <v>111115</v>
      </c>
      <c r="AK220">
        <f t="shared" si="827"/>
        <v>0.33342196146647135</v>
      </c>
      <c r="AL220">
        <f t="shared" si="828"/>
        <v>2.0993577817644809E-3</v>
      </c>
      <c r="AM220">
        <f t="shared" si="829"/>
        <v>310.0432418823242</v>
      </c>
      <c r="AN220">
        <f t="shared" si="830"/>
        <v>319.55465927124021</v>
      </c>
      <c r="AO220">
        <f t="shared" si="831"/>
        <v>271.90757204739202</v>
      </c>
      <c r="AP220">
        <f t="shared" si="832"/>
        <v>3.5793298303479792</v>
      </c>
      <c r="AQ220">
        <f t="shared" si="833"/>
        <v>6.2682320863071794</v>
      </c>
      <c r="AR220">
        <f t="shared" si="834"/>
        <v>85.818056133655418</v>
      </c>
      <c r="AS220">
        <f t="shared" si="835"/>
        <v>64.549995449451316</v>
      </c>
      <c r="AT220">
        <f t="shared" si="836"/>
        <v>41.648950576782227</v>
      </c>
      <c r="AU220">
        <f t="shared" si="837"/>
        <v>8.092209260125971</v>
      </c>
      <c r="AV220">
        <f t="shared" si="838"/>
        <v>3.0781593888572666E-2</v>
      </c>
      <c r="AW220">
        <f t="shared" si="839"/>
        <v>1.5534392923865672</v>
      </c>
      <c r="AX220">
        <f t="shared" si="840"/>
        <v>6.5387699677394036</v>
      </c>
      <c r="AY220">
        <f t="shared" si="841"/>
        <v>1.9268517440149409E-2</v>
      </c>
      <c r="AZ220">
        <f t="shared" si="842"/>
        <v>14.073054856252339</v>
      </c>
      <c r="BA220">
        <f t="shared" si="843"/>
        <v>0.49569163612389727</v>
      </c>
      <c r="BB220">
        <f t="shared" si="844"/>
        <v>21.388904710732358</v>
      </c>
      <c r="BC220">
        <f t="shared" si="845"/>
        <v>387.19093595497895</v>
      </c>
      <c r="BD220">
        <f t="shared" si="846"/>
        <v>1.7493887273884515E-3</v>
      </c>
    </row>
    <row r="221" spans="1:56" x14ac:dyDescent="0.25">
      <c r="A221" s="1">
        <v>175</v>
      </c>
      <c r="B221" s="1" t="s">
        <v>194</v>
      </c>
      <c r="C221" s="1">
        <v>4316.5000002123415</v>
      </c>
      <c r="D221" s="1">
        <v>0</v>
      </c>
      <c r="E221">
        <f t="shared" si="819"/>
        <v>3.1699142835803245</v>
      </c>
      <c r="F221">
        <f t="shared" si="820"/>
        <v>3.1127185591202741E-2</v>
      </c>
      <c r="G221">
        <f t="shared" si="821"/>
        <v>192.54948547375221</v>
      </c>
      <c r="H221">
        <f t="shared" si="822"/>
        <v>2.1002737548343942</v>
      </c>
      <c r="I221">
        <f t="shared" si="823"/>
        <v>4.7155388625946149</v>
      </c>
      <c r="J221">
        <f t="shared" si="824"/>
        <v>36.896194458007812</v>
      </c>
      <c r="K221" s="1">
        <v>6</v>
      </c>
      <c r="L221">
        <f t="shared" si="825"/>
        <v>1.4200000166893005</v>
      </c>
      <c r="M221" s="1">
        <v>1</v>
      </c>
      <c r="N221">
        <f t="shared" si="826"/>
        <v>2.8400000333786011</v>
      </c>
      <c r="O221" s="1">
        <v>46.405723571777344</v>
      </c>
      <c r="P221" s="1">
        <v>36.896194458007812</v>
      </c>
      <c r="Q221" s="1">
        <v>49.861724853515625</v>
      </c>
      <c r="R221" s="1">
        <v>400.64459228515625</v>
      </c>
      <c r="S221" s="1">
        <v>388.687744140625</v>
      </c>
      <c r="T221" s="1">
        <v>15.105996131896973</v>
      </c>
      <c r="U221" s="1">
        <v>21.271783828735352</v>
      </c>
      <c r="V221" s="1">
        <v>10.650556564331055</v>
      </c>
      <c r="W221" s="1">
        <v>14.997775077819824</v>
      </c>
      <c r="X221" s="1">
        <v>200.03256225585938</v>
      </c>
      <c r="Y221" s="1">
        <v>1699.4976806640625</v>
      </c>
      <c r="Z221" s="1">
        <v>6.3697614669799805</v>
      </c>
      <c r="AA221" s="1">
        <v>73.040618896484375</v>
      </c>
      <c r="AB221" s="1">
        <v>4.5840969085693359</v>
      </c>
      <c r="AC221" s="1">
        <v>-0.30122452974319458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0.15999999642372131</v>
      </c>
      <c r="AJ221" s="1">
        <v>111115</v>
      </c>
      <c r="AK221">
        <f t="shared" si="827"/>
        <v>0.33338760375976556</v>
      </c>
      <c r="AL221">
        <f t="shared" si="828"/>
        <v>2.1002737548343944E-3</v>
      </c>
      <c r="AM221">
        <f t="shared" si="829"/>
        <v>310.04619445800779</v>
      </c>
      <c r="AN221">
        <f t="shared" si="830"/>
        <v>319.55572357177732</v>
      </c>
      <c r="AO221">
        <f t="shared" si="831"/>
        <v>271.91962282837267</v>
      </c>
      <c r="AP221">
        <f t="shared" si="832"/>
        <v>3.5787168672976293</v>
      </c>
      <c r="AQ221">
        <f t="shared" si="833"/>
        <v>6.2692431184776725</v>
      </c>
      <c r="AR221">
        <f t="shared" si="834"/>
        <v>85.832283641553673</v>
      </c>
      <c r="AS221">
        <f t="shared" si="835"/>
        <v>64.560499812818321</v>
      </c>
      <c r="AT221">
        <f t="shared" si="836"/>
        <v>41.650959014892578</v>
      </c>
      <c r="AU221">
        <f t="shared" si="837"/>
        <v>8.0930674701813103</v>
      </c>
      <c r="AV221">
        <f t="shared" si="838"/>
        <v>3.0789721728080421E-2</v>
      </c>
      <c r="AW221">
        <f t="shared" si="839"/>
        <v>1.553704255883058</v>
      </c>
      <c r="AX221">
        <f t="shared" si="840"/>
        <v>6.5393632142982518</v>
      </c>
      <c r="AY221">
        <f t="shared" si="841"/>
        <v>1.9273613208460029E-2</v>
      </c>
      <c r="AZ221">
        <f t="shared" si="842"/>
        <v>14.06393358720249</v>
      </c>
      <c r="BA221">
        <f t="shared" si="843"/>
        <v>0.49538347523530074</v>
      </c>
      <c r="BB221">
        <f t="shared" si="844"/>
        <v>21.38862676693698</v>
      </c>
      <c r="BC221">
        <f t="shared" si="845"/>
        <v>387.18091870663284</v>
      </c>
      <c r="BD221">
        <f t="shared" si="846"/>
        <v>1.751122284671631E-3</v>
      </c>
    </row>
    <row r="222" spans="1:56" x14ac:dyDescent="0.25">
      <c r="A222" s="1">
        <v>176</v>
      </c>
      <c r="B222" s="1" t="s">
        <v>194</v>
      </c>
      <c r="C222" s="1">
        <v>4317.0000002011657</v>
      </c>
      <c r="D222" s="1">
        <v>0</v>
      </c>
      <c r="E222">
        <f t="shared" si="819"/>
        <v>3.171508268250252</v>
      </c>
      <c r="F222">
        <f t="shared" si="820"/>
        <v>3.1142075197970902E-2</v>
      </c>
      <c r="G222">
        <f t="shared" si="821"/>
        <v>192.57017259411697</v>
      </c>
      <c r="H222">
        <f t="shared" si="822"/>
        <v>2.1010854128586112</v>
      </c>
      <c r="I222">
        <f t="shared" si="823"/>
        <v>4.7151075970305758</v>
      </c>
      <c r="J222">
        <f t="shared" si="824"/>
        <v>36.895908355712891</v>
      </c>
      <c r="K222" s="1">
        <v>6</v>
      </c>
      <c r="L222">
        <f t="shared" si="825"/>
        <v>1.4200000166893005</v>
      </c>
      <c r="M222" s="1">
        <v>1</v>
      </c>
      <c r="N222">
        <f t="shared" si="826"/>
        <v>2.8400000333786011</v>
      </c>
      <c r="O222" s="1">
        <v>46.407638549804688</v>
      </c>
      <c r="P222" s="1">
        <v>36.895908355712891</v>
      </c>
      <c r="Q222" s="1">
        <v>49.862857818603516</v>
      </c>
      <c r="R222" s="1">
        <v>400.67572021484375</v>
      </c>
      <c r="S222" s="1">
        <v>388.71292114257812</v>
      </c>
      <c r="T222" s="1">
        <v>15.108234405517578</v>
      </c>
      <c r="U222" s="1">
        <v>21.276409149169922</v>
      </c>
      <c r="V222" s="1">
        <v>10.65106201171875</v>
      </c>
      <c r="W222" s="1">
        <v>14.99952507019043</v>
      </c>
      <c r="X222" s="1">
        <v>200.03147888183594</v>
      </c>
      <c r="Y222" s="1">
        <v>1699.531494140625</v>
      </c>
      <c r="Z222" s="1">
        <v>6.4048404693603516</v>
      </c>
      <c r="AA222" s="1">
        <v>73.0404052734375</v>
      </c>
      <c r="AB222" s="1">
        <v>4.5840969085693359</v>
      </c>
      <c r="AC222" s="1">
        <v>-0.30122452974319458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0.15999999642372131</v>
      </c>
      <c r="AJ222" s="1">
        <v>111115</v>
      </c>
      <c r="AK222">
        <f t="shared" si="827"/>
        <v>0.33338579813639319</v>
      </c>
      <c r="AL222">
        <f t="shared" si="828"/>
        <v>2.1010854128586114E-3</v>
      </c>
      <c r="AM222">
        <f t="shared" si="829"/>
        <v>310.04590835571287</v>
      </c>
      <c r="AN222">
        <f t="shared" si="830"/>
        <v>319.55763854980466</v>
      </c>
      <c r="AO222">
        <f t="shared" si="831"/>
        <v>271.92503298450174</v>
      </c>
      <c r="AP222">
        <f t="shared" si="832"/>
        <v>3.5787208957292322</v>
      </c>
      <c r="AQ222">
        <f t="shared" si="833"/>
        <v>6.2691451440494204</v>
      </c>
      <c r="AR222">
        <f t="shared" si="834"/>
        <v>85.831193304308115</v>
      </c>
      <c r="AS222">
        <f t="shared" si="835"/>
        <v>64.554784155138194</v>
      </c>
      <c r="AT222">
        <f t="shared" si="836"/>
        <v>41.651773452758789</v>
      </c>
      <c r="AU222">
        <f t="shared" si="837"/>
        <v>8.0934155037466855</v>
      </c>
      <c r="AV222">
        <f t="shared" si="838"/>
        <v>3.0804290159487768E-2</v>
      </c>
      <c r="AW222">
        <f t="shared" si="839"/>
        <v>1.5540375470188446</v>
      </c>
      <c r="AX222">
        <f t="shared" si="840"/>
        <v>6.5393779567278409</v>
      </c>
      <c r="AY222">
        <f t="shared" si="841"/>
        <v>1.9282746931689573E-2</v>
      </c>
      <c r="AZ222">
        <f t="shared" si="842"/>
        <v>14.065403449850113</v>
      </c>
      <c r="BA222">
        <f t="shared" si="843"/>
        <v>0.49540460869702635</v>
      </c>
      <c r="BB222">
        <f t="shared" si="844"/>
        <v>21.394848689164981</v>
      </c>
      <c r="BC222">
        <f t="shared" si="845"/>
        <v>387.20533800461448</v>
      </c>
      <c r="BD222">
        <f t="shared" si="846"/>
        <v>1.7524019649450483E-3</v>
      </c>
    </row>
    <row r="223" spans="1:56" x14ac:dyDescent="0.25">
      <c r="A223" s="1">
        <v>177</v>
      </c>
      <c r="B223" s="1" t="s">
        <v>195</v>
      </c>
      <c r="C223" s="1">
        <v>4317.5000001899898</v>
      </c>
      <c r="D223" s="1">
        <v>0</v>
      </c>
      <c r="E223">
        <f t="shared" si="819"/>
        <v>3.1753409651794615</v>
      </c>
      <c r="F223">
        <f t="shared" si="820"/>
        <v>3.1159086186571504E-2</v>
      </c>
      <c r="G223">
        <f t="shared" si="821"/>
        <v>192.45936000573482</v>
      </c>
      <c r="H223">
        <f t="shared" si="822"/>
        <v>2.103078499966784</v>
      </c>
      <c r="I223">
        <f t="shared" si="823"/>
        <v>4.7169523493479275</v>
      </c>
      <c r="J223">
        <f t="shared" si="824"/>
        <v>36.902530670166016</v>
      </c>
      <c r="K223" s="1">
        <v>6</v>
      </c>
      <c r="L223">
        <f t="shared" si="825"/>
        <v>1.4200000166893005</v>
      </c>
      <c r="M223" s="1">
        <v>1</v>
      </c>
      <c r="N223">
        <f t="shared" si="826"/>
        <v>2.8400000333786011</v>
      </c>
      <c r="O223" s="1">
        <v>46.407691955566406</v>
      </c>
      <c r="P223" s="1">
        <v>36.902530670166016</v>
      </c>
      <c r="Q223" s="1">
        <v>49.863170623779297</v>
      </c>
      <c r="R223" s="1">
        <v>400.695556640625</v>
      </c>
      <c r="S223" s="1">
        <v>388.718994140625</v>
      </c>
      <c r="T223" s="1">
        <v>15.108211517333984</v>
      </c>
      <c r="U223" s="1">
        <v>21.28215217590332</v>
      </c>
      <c r="V223" s="1">
        <v>10.651042938232422</v>
      </c>
      <c r="W223" s="1">
        <v>15.003571510314941</v>
      </c>
      <c r="X223" s="1">
        <v>200.03306579589844</v>
      </c>
      <c r="Y223" s="1">
        <v>1699.462890625</v>
      </c>
      <c r="Z223" s="1">
        <v>6.4747662544250488</v>
      </c>
      <c r="AA223" s="1">
        <v>73.04058837890625</v>
      </c>
      <c r="AB223" s="1">
        <v>4.5840969085693359</v>
      </c>
      <c r="AC223" s="1">
        <v>-0.30122452974319458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0.15999999642372131</v>
      </c>
      <c r="AJ223" s="1">
        <v>111115</v>
      </c>
      <c r="AK223">
        <f t="shared" si="827"/>
        <v>0.333388442993164</v>
      </c>
      <c r="AL223">
        <f t="shared" si="828"/>
        <v>2.1030784999667841E-3</v>
      </c>
      <c r="AM223">
        <f t="shared" si="829"/>
        <v>310.05253067016599</v>
      </c>
      <c r="AN223">
        <f t="shared" si="830"/>
        <v>319.55769195556638</v>
      </c>
      <c r="AO223">
        <f t="shared" si="831"/>
        <v>271.91405642224709</v>
      </c>
      <c r="AP223">
        <f t="shared" si="832"/>
        <v>3.5765524678758784</v>
      </c>
      <c r="AQ223">
        <f t="shared" si="833"/>
        <v>6.2714132662453261</v>
      </c>
      <c r="AR223">
        <f t="shared" si="834"/>
        <v>85.862031035561557</v>
      </c>
      <c r="AS223">
        <f t="shared" si="835"/>
        <v>64.579878859658237</v>
      </c>
      <c r="AT223">
        <f t="shared" si="836"/>
        <v>41.655111312866211</v>
      </c>
      <c r="AU223">
        <f t="shared" si="837"/>
        <v>8.094842006229781</v>
      </c>
      <c r="AV223">
        <f t="shared" si="838"/>
        <v>3.0820934028662105E-2</v>
      </c>
      <c r="AW223">
        <f t="shared" si="839"/>
        <v>1.5544609168973984</v>
      </c>
      <c r="AX223">
        <f t="shared" si="840"/>
        <v>6.5403810893323824</v>
      </c>
      <c r="AY223">
        <f t="shared" si="841"/>
        <v>1.9293181873571853E-2</v>
      </c>
      <c r="AZ223">
        <f t="shared" si="842"/>
        <v>14.05734489384661</v>
      </c>
      <c r="BA223">
        <f t="shared" si="843"/>
        <v>0.4951117977427924</v>
      </c>
      <c r="BB223">
        <f t="shared" si="844"/>
        <v>21.391481077082609</v>
      </c>
      <c r="BC223">
        <f t="shared" si="845"/>
        <v>387.20958912210017</v>
      </c>
      <c r="BD223">
        <f t="shared" si="846"/>
        <v>1.7542242774494557E-3</v>
      </c>
    </row>
    <row r="224" spans="1:56" x14ac:dyDescent="0.25">
      <c r="A224" s="1">
        <v>178</v>
      </c>
      <c r="B224" s="1" t="s">
        <v>195</v>
      </c>
      <c r="C224" s="1">
        <v>4318.0000001788139</v>
      </c>
      <c r="D224" s="1">
        <v>0</v>
      </c>
      <c r="E224">
        <f t="shared" si="819"/>
        <v>3.1711522112709805</v>
      </c>
      <c r="F224">
        <f t="shared" si="820"/>
        <v>3.1132226981417183E-2</v>
      </c>
      <c r="G224">
        <f t="shared" si="821"/>
        <v>192.50122933606855</v>
      </c>
      <c r="H224">
        <f t="shared" si="822"/>
        <v>2.1037120516502212</v>
      </c>
      <c r="I224">
        <f t="shared" si="823"/>
        <v>4.7221982627443824</v>
      </c>
      <c r="J224">
        <f t="shared" si="824"/>
        <v>36.918197631835938</v>
      </c>
      <c r="K224" s="1">
        <v>6</v>
      </c>
      <c r="L224">
        <f t="shared" si="825"/>
        <v>1.4200000166893005</v>
      </c>
      <c r="M224" s="1">
        <v>1</v>
      </c>
      <c r="N224">
        <f t="shared" si="826"/>
        <v>2.8400000333786011</v>
      </c>
      <c r="O224" s="1">
        <v>46.408206939697266</v>
      </c>
      <c r="P224" s="1">
        <v>36.918197631835938</v>
      </c>
      <c r="Q224" s="1">
        <v>49.862705230712891</v>
      </c>
      <c r="R224" s="1">
        <v>400.68826293945312</v>
      </c>
      <c r="S224" s="1">
        <v>388.723388671875</v>
      </c>
      <c r="T224" s="1">
        <v>15.108047485351563</v>
      </c>
      <c r="U224" s="1">
        <v>21.283893585205078</v>
      </c>
      <c r="V224" s="1">
        <v>10.650617599487305</v>
      </c>
      <c r="W224" s="1">
        <v>15.004362106323242</v>
      </c>
      <c r="X224" s="1">
        <v>200.03123474121094</v>
      </c>
      <c r="Y224" s="1">
        <v>1699.512939453125</v>
      </c>
      <c r="Z224" s="1">
        <v>6.435600757598877</v>
      </c>
      <c r="AA224" s="1">
        <v>73.040382385253906</v>
      </c>
      <c r="AB224" s="1">
        <v>4.5840969085693359</v>
      </c>
      <c r="AC224" s="1">
        <v>-0.30122452974319458</v>
      </c>
      <c r="AD224" s="1">
        <v>1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0.15999999642372131</v>
      </c>
      <c r="AJ224" s="1">
        <v>111115</v>
      </c>
      <c r="AK224">
        <f t="shared" si="827"/>
        <v>0.33338539123535155</v>
      </c>
      <c r="AL224">
        <f t="shared" si="828"/>
        <v>2.1037120516502212E-3</v>
      </c>
      <c r="AM224">
        <f t="shared" si="829"/>
        <v>310.06819763183591</v>
      </c>
      <c r="AN224">
        <f t="shared" si="830"/>
        <v>319.55820693969724</v>
      </c>
      <c r="AO224">
        <f t="shared" si="831"/>
        <v>271.9220642345681</v>
      </c>
      <c r="AP224">
        <f t="shared" si="832"/>
        <v>3.5739789323888069</v>
      </c>
      <c r="AQ224">
        <f t="shared" si="833"/>
        <v>6.2767819888548138</v>
      </c>
      <c r="AR224">
        <f t="shared" si="834"/>
        <v>85.935776674165254</v>
      </c>
      <c r="AS224">
        <f t="shared" si="835"/>
        <v>64.651883088960176</v>
      </c>
      <c r="AT224">
        <f t="shared" si="836"/>
        <v>41.663202285766602</v>
      </c>
      <c r="AU224">
        <f t="shared" si="837"/>
        <v>8.0983007518363799</v>
      </c>
      <c r="AV224">
        <f t="shared" si="838"/>
        <v>3.079465439021201E-2</v>
      </c>
      <c r="AW224">
        <f t="shared" si="839"/>
        <v>1.5545837261104316</v>
      </c>
      <c r="AX224">
        <f t="shared" si="840"/>
        <v>6.5437170257259485</v>
      </c>
      <c r="AY224">
        <f t="shared" si="841"/>
        <v>1.9276705754762851E-2</v>
      </c>
      <c r="AZ224">
        <f t="shared" si="842"/>
        <v>14.060363400337904</v>
      </c>
      <c r="BA224">
        <f t="shared" si="843"/>
        <v>0.49521391031749984</v>
      </c>
      <c r="BB224">
        <f t="shared" si="844"/>
        <v>21.367496972613708</v>
      </c>
      <c r="BC224">
        <f t="shared" si="845"/>
        <v>387.21597478634669</v>
      </c>
      <c r="BD224">
        <f t="shared" si="846"/>
        <v>1.7499170924292961E-3</v>
      </c>
    </row>
    <row r="225" spans="1:108" x14ac:dyDescent="0.25">
      <c r="A225" s="1">
        <v>179</v>
      </c>
      <c r="B225" s="1" t="s">
        <v>196</v>
      </c>
      <c r="C225" s="1">
        <v>4318.5000001676381</v>
      </c>
      <c r="D225" s="1">
        <v>0</v>
      </c>
      <c r="E225">
        <f t="shared" si="819"/>
        <v>3.2083735594119953</v>
      </c>
      <c r="F225">
        <f t="shared" si="820"/>
        <v>3.1137917294376028E-2</v>
      </c>
      <c r="G225">
        <f t="shared" si="821"/>
        <v>190.63366393126961</v>
      </c>
      <c r="H225">
        <f t="shared" si="822"/>
        <v>2.1055493253726114</v>
      </c>
      <c r="I225">
        <f t="shared" si="823"/>
        <v>4.7253660170125986</v>
      </c>
      <c r="J225">
        <f t="shared" si="824"/>
        <v>36.928348541259766</v>
      </c>
      <c r="K225" s="1">
        <v>6</v>
      </c>
      <c r="L225">
        <f t="shared" si="825"/>
        <v>1.4200000166893005</v>
      </c>
      <c r="M225" s="1">
        <v>1</v>
      </c>
      <c r="N225">
        <f t="shared" si="826"/>
        <v>2.8400000333786011</v>
      </c>
      <c r="O225" s="1">
        <v>46.407581329345703</v>
      </c>
      <c r="P225" s="1">
        <v>36.928348541259766</v>
      </c>
      <c r="Q225" s="1">
        <v>49.862339019775391</v>
      </c>
      <c r="R225" s="1">
        <v>400.75067138671875</v>
      </c>
      <c r="S225" s="1">
        <v>388.67385864257812</v>
      </c>
      <c r="T225" s="1">
        <v>15.107632637023926</v>
      </c>
      <c r="U225" s="1">
        <v>21.288059234619141</v>
      </c>
      <c r="V225" s="1">
        <v>10.650724411010742</v>
      </c>
      <c r="W225" s="1">
        <v>15.007861137390137</v>
      </c>
      <c r="X225" s="1">
        <v>200.05670166015625</v>
      </c>
      <c r="Y225" s="1">
        <v>1699.455810546875</v>
      </c>
      <c r="Z225" s="1">
        <v>6.3919425010681152</v>
      </c>
      <c r="AA225" s="1">
        <v>73.040786743164062</v>
      </c>
      <c r="AB225" s="1">
        <v>4.5840969085693359</v>
      </c>
      <c r="AC225" s="1">
        <v>-0.30122452974319458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0.15999999642372131</v>
      </c>
      <c r="AJ225" s="1">
        <v>111115</v>
      </c>
      <c r="AK225">
        <f t="shared" si="827"/>
        <v>0.33342783610026039</v>
      </c>
      <c r="AL225">
        <f t="shared" si="828"/>
        <v>2.1055493253726116E-3</v>
      </c>
      <c r="AM225">
        <f t="shared" si="829"/>
        <v>310.07834854125974</v>
      </c>
      <c r="AN225">
        <f t="shared" si="830"/>
        <v>319.55758132934568</v>
      </c>
      <c r="AO225">
        <f t="shared" si="831"/>
        <v>271.91292360977241</v>
      </c>
      <c r="AP225">
        <f t="shared" si="832"/>
        <v>3.5712542245843721</v>
      </c>
      <c r="AQ225">
        <f t="shared" si="833"/>
        <v>6.2802626117442601</v>
      </c>
      <c r="AR225">
        <f t="shared" si="834"/>
        <v>85.982954069590917</v>
      </c>
      <c r="AS225">
        <f t="shared" si="835"/>
        <v>64.694894834971777</v>
      </c>
      <c r="AT225">
        <f t="shared" si="836"/>
        <v>41.667964935302734</v>
      </c>
      <c r="AU225">
        <f t="shared" si="837"/>
        <v>8.1003372972958001</v>
      </c>
      <c r="AV225">
        <f t="shared" si="838"/>
        <v>3.0800221958906641E-2</v>
      </c>
      <c r="AW225">
        <f t="shared" si="839"/>
        <v>1.5548965947316611</v>
      </c>
      <c r="AX225">
        <f t="shared" si="840"/>
        <v>6.5454407025641395</v>
      </c>
      <c r="AY225">
        <f t="shared" si="841"/>
        <v>1.928019635936707E-2</v>
      </c>
      <c r="AZ225">
        <f t="shared" si="842"/>
        <v>13.92403279327187</v>
      </c>
      <c r="BA225">
        <f t="shared" si="843"/>
        <v>0.49047204923183435</v>
      </c>
      <c r="BB225">
        <f t="shared" si="844"/>
        <v>21.356379793932511</v>
      </c>
      <c r="BC225">
        <f t="shared" si="845"/>
        <v>387.14875151078229</v>
      </c>
      <c r="BD225">
        <f t="shared" si="846"/>
        <v>1.7698428314240704E-3</v>
      </c>
    </row>
    <row r="226" spans="1:108" x14ac:dyDescent="0.25">
      <c r="A226" s="1">
        <v>180</v>
      </c>
      <c r="B226" s="1" t="s">
        <v>196</v>
      </c>
      <c r="C226" s="1">
        <v>4319.0000001564622</v>
      </c>
      <c r="D226" s="1">
        <v>0</v>
      </c>
      <c r="E226">
        <f t="shared" si="819"/>
        <v>3.2294784943222066</v>
      </c>
      <c r="F226">
        <f t="shared" si="820"/>
        <v>3.1164160160306782E-2</v>
      </c>
      <c r="G226">
        <f t="shared" si="821"/>
        <v>189.70520513036217</v>
      </c>
      <c r="H226">
        <f t="shared" si="822"/>
        <v>2.1069850835098856</v>
      </c>
      <c r="I226">
        <f t="shared" si="823"/>
        <v>4.7247126316039072</v>
      </c>
      <c r="J226">
        <f t="shared" si="824"/>
        <v>36.927150726318359</v>
      </c>
      <c r="K226" s="1">
        <v>6</v>
      </c>
      <c r="L226">
        <f t="shared" si="825"/>
        <v>1.4200000166893005</v>
      </c>
      <c r="M226" s="1">
        <v>1</v>
      </c>
      <c r="N226">
        <f t="shared" si="826"/>
        <v>2.8400000333786011</v>
      </c>
      <c r="O226" s="1">
        <v>46.407764434814453</v>
      </c>
      <c r="P226" s="1">
        <v>36.927150726318359</v>
      </c>
      <c r="Q226" s="1">
        <v>49.861907958984375</v>
      </c>
      <c r="R226" s="1">
        <v>400.78515625</v>
      </c>
      <c r="S226" s="1">
        <v>388.64309692382812</v>
      </c>
      <c r="T226" s="1">
        <v>15.106274604797363</v>
      </c>
      <c r="U226" s="1">
        <v>21.291135787963867</v>
      </c>
      <c r="V226" s="1">
        <v>10.649789810180664</v>
      </c>
      <c r="W226" s="1">
        <v>15.010062217712402</v>
      </c>
      <c r="X226" s="1">
        <v>200.0489501953125</v>
      </c>
      <c r="Y226" s="1">
        <v>1699.4178466796875</v>
      </c>
      <c r="Z226" s="1">
        <v>6.3038129806518555</v>
      </c>
      <c r="AA226" s="1">
        <v>73.0416259765625</v>
      </c>
      <c r="AB226" s="1">
        <v>4.5840969085693359</v>
      </c>
      <c r="AC226" s="1">
        <v>-0.30122452974319458</v>
      </c>
      <c r="AD226" s="1">
        <v>1</v>
      </c>
      <c r="AE226" s="1">
        <v>-0.21956524252891541</v>
      </c>
      <c r="AF226" s="1">
        <v>2.737391471862793</v>
      </c>
      <c r="AG226" s="1">
        <v>1</v>
      </c>
      <c r="AH226" s="1">
        <v>0</v>
      </c>
      <c r="AI226" s="1">
        <v>0.15999999642372131</v>
      </c>
      <c r="AJ226" s="1">
        <v>111115</v>
      </c>
      <c r="AK226">
        <f t="shared" si="827"/>
        <v>0.33341491699218745</v>
      </c>
      <c r="AL226">
        <f t="shared" si="828"/>
        <v>2.1069850835098857E-3</v>
      </c>
      <c r="AM226">
        <f t="shared" si="829"/>
        <v>310.07715072631834</v>
      </c>
      <c r="AN226">
        <f t="shared" si="830"/>
        <v>319.55776443481443</v>
      </c>
      <c r="AO226">
        <f t="shared" si="831"/>
        <v>271.90684939115818</v>
      </c>
      <c r="AP226">
        <f t="shared" si="832"/>
        <v>3.5706612730623934</v>
      </c>
      <c r="AQ226">
        <f t="shared" si="833"/>
        <v>6.279851808444568</v>
      </c>
      <c r="AR226">
        <f t="shared" si="834"/>
        <v>85.976341907553348</v>
      </c>
      <c r="AS226">
        <f t="shared" si="835"/>
        <v>64.685206119589481</v>
      </c>
      <c r="AT226">
        <f t="shared" si="836"/>
        <v>41.667457580566406</v>
      </c>
      <c r="AU226">
        <f t="shared" si="837"/>
        <v>8.1001203274163114</v>
      </c>
      <c r="AV226">
        <f t="shared" si="838"/>
        <v>3.0825898461208277E-2</v>
      </c>
      <c r="AW226">
        <f t="shared" si="839"/>
        <v>1.5551391768406611</v>
      </c>
      <c r="AX226">
        <f t="shared" si="840"/>
        <v>6.5449811505756506</v>
      </c>
      <c r="AY226">
        <f t="shared" si="841"/>
        <v>1.9296294348279674E-2</v>
      </c>
      <c r="AZ226">
        <f t="shared" si="842"/>
        <v>13.856376638938981</v>
      </c>
      <c r="BA226">
        <f t="shared" si="843"/>
        <v>0.48812189546632634</v>
      </c>
      <c r="BB226">
        <f t="shared" si="844"/>
        <v>21.362975807306505</v>
      </c>
      <c r="BC226">
        <f t="shared" si="845"/>
        <v>387.10795751675272</v>
      </c>
      <c r="BD226">
        <f t="shared" si="846"/>
        <v>1.7822230105263655E-3</v>
      </c>
      <c r="BE226">
        <f>AVERAGE(E212:E226)</f>
        <v>3.162198160762439</v>
      </c>
      <c r="BF226">
        <f t="shared" ref="BF226" si="847">AVERAGE(F212:F226)</f>
        <v>3.1058103360346537E-2</v>
      </c>
      <c r="BG226">
        <f t="shared" ref="BG226" si="848">AVERAGE(G212:G226)</f>
        <v>192.56407091935316</v>
      </c>
      <c r="BH226">
        <f t="shared" ref="BH226" si="849">AVERAGE(H212:H226)</f>
        <v>2.0979551619095691</v>
      </c>
      <c r="BI226">
        <f t="shared" ref="BI226" si="850">AVERAGE(I212:I226)</f>
        <v>4.7205983883666187</v>
      </c>
      <c r="BJ226">
        <f t="shared" ref="BJ226" si="851">AVERAGE(J212:J226)</f>
        <v>36.909276326497398</v>
      </c>
      <c r="BK226">
        <f t="shared" ref="BK226" si="852">AVERAGE(K212:K226)</f>
        <v>6</v>
      </c>
      <c r="BL226">
        <f t="shared" ref="BL226" si="853">AVERAGE(L212:L226)</f>
        <v>1.4200000166893005</v>
      </c>
      <c r="BM226">
        <f t="shared" ref="BM226" si="854">AVERAGE(M212:M226)</f>
        <v>1</v>
      </c>
      <c r="BN226">
        <f t="shared" ref="BN226" si="855">AVERAGE(N212:N226)</f>
        <v>2.8400000333786011</v>
      </c>
      <c r="BO226">
        <f t="shared" ref="BO226" si="856">AVERAGE(O212:O226)</f>
        <v>46.402388763427737</v>
      </c>
      <c r="BP226">
        <f t="shared" ref="BP226" si="857">AVERAGE(P212:P226)</f>
        <v>36.909276326497398</v>
      </c>
      <c r="BQ226">
        <f t="shared" ref="BQ226" si="858">AVERAGE(Q212:Q226)</f>
        <v>49.862148539225259</v>
      </c>
      <c r="BR226">
        <f t="shared" ref="BR226" si="859">AVERAGE(R212:R226)</f>
        <v>400.62774861653645</v>
      </c>
      <c r="BS226">
        <f t="shared" ref="BS226" si="860">AVERAGE(S212:S226)</f>
        <v>388.6978820800781</v>
      </c>
      <c r="BT226">
        <f t="shared" ref="BT226" si="861">AVERAGE(T212:T226)</f>
        <v>15.105340766906739</v>
      </c>
      <c r="BU226">
        <f t="shared" ref="BU226" si="862">AVERAGE(U212:U226)</f>
        <v>21.263752746582032</v>
      </c>
      <c r="BV226">
        <f t="shared" ref="BV226" si="863">AVERAGE(V212:V226)</f>
        <v>10.651972389221191</v>
      </c>
      <c r="BW226">
        <f t="shared" ref="BW226" si="864">AVERAGE(W212:W226)</f>
        <v>14.994754155476889</v>
      </c>
      <c r="BX226">
        <f t="shared" ref="BX226" si="865">AVERAGE(X212:X226)</f>
        <v>200.05270589192708</v>
      </c>
      <c r="BY226">
        <f t="shared" ref="BY226" si="866">AVERAGE(Y212:Y226)</f>
        <v>1699.4022216796875</v>
      </c>
      <c r="BZ226">
        <f t="shared" ref="BZ226" si="867">AVERAGE(Z212:Z226)</f>
        <v>6.3440363883972166</v>
      </c>
      <c r="CA226">
        <f t="shared" ref="CA226" si="868">AVERAGE(AA212:AA226)</f>
        <v>73.041055297851557</v>
      </c>
      <c r="CB226">
        <f t="shared" ref="CB226" si="869">AVERAGE(AB212:AB226)</f>
        <v>4.5840969085693359</v>
      </c>
      <c r="CC226">
        <f t="shared" ref="CC226" si="870">AVERAGE(AC212:AC226)</f>
        <v>-0.30122452974319458</v>
      </c>
      <c r="CD226">
        <f t="shared" ref="CD226" si="871">AVERAGE(AD212:AD226)</f>
        <v>1</v>
      </c>
      <c r="CE226">
        <f t="shared" ref="CE226" si="872">AVERAGE(AE212:AE226)</f>
        <v>-0.21956524252891541</v>
      </c>
      <c r="CF226">
        <f t="shared" ref="CF226" si="873">AVERAGE(AF212:AF226)</f>
        <v>2.737391471862793</v>
      </c>
      <c r="CG226">
        <f t="shared" ref="CG226" si="874">AVERAGE(AG212:AG226)</f>
        <v>1</v>
      </c>
      <c r="CH226">
        <f t="shared" ref="CH226" si="875">AVERAGE(AH212:AH226)</f>
        <v>0</v>
      </c>
      <c r="CI226">
        <f t="shared" ref="CI226" si="876">AVERAGE(AI212:AI226)</f>
        <v>0.15999999642372131</v>
      </c>
      <c r="CJ226">
        <f t="shared" ref="CJ226" si="877">AVERAGE(AJ212:AJ226)</f>
        <v>111115</v>
      </c>
      <c r="CK226">
        <f t="shared" ref="CK226" si="878">AVERAGE(AK212:AK226)</f>
        <v>0.33342117648654507</v>
      </c>
      <c r="CL226">
        <f t="shared" ref="CL226" si="879">AVERAGE(AL212:AL226)</f>
        <v>2.0979551619095694E-3</v>
      </c>
      <c r="CM226">
        <f t="shared" ref="CM226" si="880">AVERAGE(AM212:AM226)</f>
        <v>310.05927632649741</v>
      </c>
      <c r="CN226">
        <f t="shared" ref="CN226" si="881">AVERAGE(AN212:AN226)</f>
        <v>319.55238876342776</v>
      </c>
      <c r="CO226">
        <f t="shared" ref="CO226" si="882">AVERAGE(AO212:AO226)</f>
        <v>271.90434939121405</v>
      </c>
      <c r="CP226">
        <f t="shared" ref="CP226" si="883">AVERAGE(AP212:AP226)</f>
        <v>3.5771584740969096</v>
      </c>
      <c r="CQ226">
        <f t="shared" ref="CQ226" si="884">AVERAGE(AQ212:AQ226)</f>
        <v>6.2737253235118082</v>
      </c>
      <c r="CR226">
        <f t="shared" ref="CR226" si="885">AVERAGE(AR212:AR226)</f>
        <v>85.893136222579841</v>
      </c>
      <c r="CS226">
        <f t="shared" ref="CS226" si="886">AVERAGE(AS212:AS226)</f>
        <v>64.629383475997798</v>
      </c>
      <c r="CT226">
        <f t="shared" ref="CT226" si="887">AVERAGE(AT212:AT226)</f>
        <v>41.655832544962564</v>
      </c>
      <c r="CU226">
        <f t="shared" ref="CU226" si="888">AVERAGE(AU212:AU226)</f>
        <v>8.095150584968188</v>
      </c>
      <c r="CV226">
        <f t="shared" ref="CV226" si="889">AVERAGE(AV212:AV226)</f>
        <v>3.0722125161845162E-2</v>
      </c>
      <c r="CW226">
        <f t="shared" ref="CW226" si="890">AVERAGE(AW212:AW226)</f>
        <v>1.5531269351451902</v>
      </c>
      <c r="CX226">
        <f t="shared" ref="CX226" si="891">AVERAGE(AX212:AX226)</f>
        <v>6.5420236498229993</v>
      </c>
      <c r="CY226">
        <f t="shared" ref="CY226" si="892">AVERAGE(AY212:AY226)</f>
        <v>1.923123373080762E-2</v>
      </c>
      <c r="CZ226">
        <f t="shared" ref="CZ226" si="893">AVERAGE(AZ212:AZ226)</f>
        <v>14.065082976678701</v>
      </c>
      <c r="DA226">
        <f t="shared" ref="DA226" si="894">AVERAGE(BA212:BA226)</f>
        <v>0.49540795568998292</v>
      </c>
      <c r="DB226">
        <f t="shared" ref="DB226" si="895">AVERAGE(BB212:BB226)</f>
        <v>21.356424558410765</v>
      </c>
      <c r="DC226">
        <f t="shared" ref="DC226" si="896">AVERAGE(BC212:BC226)</f>
        <v>387.19472452132601</v>
      </c>
      <c r="DD226">
        <f t="shared" ref="DD226" si="897">AVERAGE(BD212:BD226)</f>
        <v>1.7441780332691939E-3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063016-stm-lup1_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2016-09-07T17:59:04Z</dcterms:created>
  <dcterms:modified xsi:type="dcterms:W3CDTF">2016-09-07T17:59:05Z</dcterms:modified>
</cp:coreProperties>
</file>