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chool-les-m.shares.deakin.edu.au\school-les-m\Planet-A\Food-Systems\Meta_analysis\GFSI-MRM\GFSI-MRM\Input_data\Planetary_boundaries\"/>
    </mc:Choice>
  </mc:AlternateContent>
  <xr:revisionPtr revIDLastSave="0" documentId="13_ncr:1_{CB0659B2-7346-49F8-B073-F534A7E65B54}" xr6:coauthVersionLast="47" xr6:coauthVersionMax="47" xr10:uidLastSave="{00000000-0000-0000-0000-000000000000}"/>
  <bookViews>
    <workbookView xWindow="3120" yWindow="2244" windowWidth="17280" windowHeight="12108" activeTab="1" xr2:uid="{8FEFA66D-FA57-4CDA-B137-826CC2A2D4D8}"/>
  </bookViews>
  <sheets>
    <sheet name="AgArea" sheetId="1" r:id="rId1"/>
    <sheet name="Water" sheetId="2" r:id="rId2"/>
    <sheet name="Biogeochemical flow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2" i="2"/>
  <c r="E4" i="2"/>
  <c r="E2" i="2"/>
  <c r="E3" i="2"/>
  <c r="D3" i="1"/>
  <c r="D4" i="1" s="1"/>
  <c r="C3" i="1"/>
  <c r="C4" i="1" s="1"/>
  <c r="B3" i="1"/>
  <c r="B4" i="1" s="1"/>
</calcChain>
</file>

<file path=xl/sharedStrings.xml><?xml version="1.0" encoding="utf-8"?>
<sst xmlns="http://schemas.openxmlformats.org/spreadsheetml/2006/main" count="32" uniqueCount="27">
  <si>
    <t>Min</t>
  </si>
  <si>
    <t>Mode</t>
  </si>
  <si>
    <t>Max</t>
  </si>
  <si>
    <t>Forest</t>
  </si>
  <si>
    <t>Agriculture</t>
  </si>
  <si>
    <t>Share</t>
  </si>
  <si>
    <t>Domain</t>
  </si>
  <si>
    <t>Steffen et al. (2015)</t>
  </si>
  <si>
    <t>Sources:</t>
  </si>
  <si>
    <t xml:space="preserve">See SM Table S3 for detailed explanations </t>
  </si>
  <si>
    <t>Agriculture and other</t>
  </si>
  <si>
    <t>Runoff</t>
  </si>
  <si>
    <t>Surface water limit</t>
  </si>
  <si>
    <t>Other withdrawals</t>
  </si>
  <si>
    <t>Groundwater</t>
  </si>
  <si>
    <t>Final limits</t>
  </si>
  <si>
    <t xml:space="preserve">Sources: </t>
  </si>
  <si>
    <t>Rockstrom et al. (2023), https://www.nature.com/articles/s41586-023-06083-8</t>
  </si>
  <si>
    <t>Niazi et al. (2024), https://www.nature.com/articles/s41893-024-01306-w</t>
  </si>
  <si>
    <t>See SM Table S3</t>
  </si>
  <si>
    <t>Indicator</t>
  </si>
  <si>
    <t xml:space="preserve">Min </t>
  </si>
  <si>
    <t>Springmann et al. (2018)</t>
  </si>
  <si>
    <t>Nfert</t>
  </si>
  <si>
    <t>Pfert</t>
  </si>
  <si>
    <t>Richardson et al. (2023)</t>
  </si>
  <si>
    <t>Richter et al. (2012), https://doi.org/10.1002/rra.1511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</si>
</sst>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</cellXfs>
  <cellStyles count="51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5" xr:uid="{06AC2A0E-3FAD-4903-880A-2510AFCB2FC9}"/>
    <cellStyle name="60% - Accent1 3" xfId="37" xr:uid="{7A5CCE2E-0F88-4F61-B867-76072110B6F2}"/>
    <cellStyle name="60% - Accent2 2" xfId="46" xr:uid="{7FD0E34A-C391-4788-BEC4-EF4B2D3BBFC2}"/>
    <cellStyle name="60% - Accent2 3" xfId="38" xr:uid="{03182628-4482-4F3C-A07B-5A6B0BBC2451}"/>
    <cellStyle name="60% - Accent3 2" xfId="47" xr:uid="{D8ED9E92-BCAB-4F9C-A2F0-5B91712EF214}"/>
    <cellStyle name="60% - Accent3 3" xfId="39" xr:uid="{CB2CD3B4-165D-4CF0-9F5E-0E7ED9B22182}"/>
    <cellStyle name="60% - Accent4 2" xfId="48" xr:uid="{5A40B95E-353A-4218-A08C-DBA49293378E}"/>
    <cellStyle name="60% - Accent4 3" xfId="40" xr:uid="{09D4A3CE-47D9-431B-9333-D0F349D70F41}"/>
    <cellStyle name="60% - Accent5 2" xfId="49" xr:uid="{3A77B95C-B571-44E6-9EC3-4E6665642B9A}"/>
    <cellStyle name="60% - Accent5 3" xfId="41" xr:uid="{D3244B83-A0DF-4EC7-A0F3-180FB3DB4EA5}"/>
    <cellStyle name="60% - Accent6 2" xfId="50" xr:uid="{0833A5DC-FC77-4267-98F5-2A6C4C779BB7}"/>
    <cellStyle name="60% - Accent6 3" xfId="42" xr:uid="{25A3EB9B-587D-4436-8497-96E577CCEA9F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4" xr:uid="{49050F26-1FFB-42EC-8D34-0201B2F843F8}"/>
    <cellStyle name="Neutral 3" xfId="36" xr:uid="{5E69E321-5A2D-4920-9CE5-5146CDE8D7A9}"/>
    <cellStyle name="Normal" xfId="0" builtinId="0"/>
    <cellStyle name="Note" xfId="13" builtinId="10" customBuiltin="1"/>
    <cellStyle name="Output" xfId="8" builtinId="21" customBuiltin="1"/>
    <cellStyle name="Percent 2" xfId="34" xr:uid="{B4D0A021-211B-4291-BB0E-C1EC4815D1F9}"/>
    <cellStyle name="Title 2" xfId="43" xr:uid="{456369C1-2083-4707-A268-73FDFD49FC79}"/>
    <cellStyle name="Title 3" xfId="35" xr:uid="{6AC46DF1-119C-4F10-B62A-1C3B091A655B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5C26-198E-44AF-B3D6-D33ADE157B66}">
  <dimension ref="A1:D9"/>
  <sheetViews>
    <sheetView workbookViewId="0">
      <selection activeCell="B9" sqref="B9"/>
    </sheetView>
  </sheetViews>
  <sheetFormatPr defaultRowHeight="14.4" x14ac:dyDescent="0.3"/>
  <cols>
    <col min="1" max="1" width="18.6640625" bestFit="1" customWidth="1"/>
  </cols>
  <sheetData>
    <row r="1" spans="1:4" x14ac:dyDescent="0.3">
      <c r="A1" s="2" t="s">
        <v>6</v>
      </c>
      <c r="B1" s="2" t="s">
        <v>0</v>
      </c>
      <c r="C1" s="2" t="s">
        <v>1</v>
      </c>
      <c r="D1" s="2" t="s">
        <v>2</v>
      </c>
    </row>
    <row r="2" spans="1:4" x14ac:dyDescent="0.3">
      <c r="A2" t="s">
        <v>3</v>
      </c>
      <c r="B2">
        <v>34.659999999999997</v>
      </c>
      <c r="C2">
        <v>47.9</v>
      </c>
      <c r="D2">
        <v>47.9</v>
      </c>
    </row>
    <row r="3" spans="1:4" x14ac:dyDescent="0.3">
      <c r="A3" t="s">
        <v>10</v>
      </c>
      <c r="B3" s="1">
        <f>89.26-B2</f>
        <v>54.600000000000009</v>
      </c>
      <c r="C3" s="1">
        <f>89.26-C2</f>
        <v>41.360000000000007</v>
      </c>
      <c r="D3" s="1">
        <f>89.26-D2</f>
        <v>41.360000000000007</v>
      </c>
    </row>
    <row r="4" spans="1:4" x14ac:dyDescent="0.3">
      <c r="A4" t="s">
        <v>4</v>
      </c>
      <c r="B4">
        <f>B3*B5</f>
        <v>54.600000000000009</v>
      </c>
      <c r="C4">
        <f>C3*C5</f>
        <v>33.088000000000008</v>
      </c>
      <c r="D4">
        <f>D3*D5</f>
        <v>30.192800000000005</v>
      </c>
    </row>
    <row r="5" spans="1:4" x14ac:dyDescent="0.3">
      <c r="A5" t="s">
        <v>5</v>
      </c>
      <c r="B5">
        <v>1</v>
      </c>
      <c r="C5">
        <v>0.8</v>
      </c>
      <c r="D5">
        <v>0.73</v>
      </c>
    </row>
    <row r="7" spans="1:4" x14ac:dyDescent="0.3">
      <c r="A7" s="2" t="s">
        <v>8</v>
      </c>
      <c r="B7" t="s">
        <v>7</v>
      </c>
    </row>
    <row r="8" spans="1:4" x14ac:dyDescent="0.3">
      <c r="A8" s="2"/>
      <c r="B8" t="s">
        <v>25</v>
      </c>
    </row>
    <row r="9" spans="1:4" x14ac:dyDescent="0.3">
      <c r="B9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9F39-B073-44F8-A3CC-8A646E88D97A}">
  <dimension ref="A1:E9"/>
  <sheetViews>
    <sheetView tabSelected="1" workbookViewId="0">
      <selection activeCell="D4" sqref="D4"/>
    </sheetView>
  </sheetViews>
  <sheetFormatPr defaultRowHeight="14.4" x14ac:dyDescent="0.3"/>
  <cols>
    <col min="1" max="1" width="9.33203125" bestFit="1" customWidth="1"/>
    <col min="2" max="2" width="16.77734375" bestFit="1" customWidth="1"/>
    <col min="3" max="3" width="16.33203125" bestFit="1" customWidth="1"/>
    <col min="4" max="4" width="11.88671875" bestFit="1" customWidth="1"/>
    <col min="5" max="5" width="10.21875" bestFit="1" customWidth="1"/>
  </cols>
  <sheetData>
    <row r="1" spans="1:5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</row>
    <row r="2" spans="1:5" x14ac:dyDescent="0.3">
      <c r="A2" s="4">
        <v>36812</v>
      </c>
      <c r="B2" s="4">
        <f>A2*0.1</f>
        <v>3681.2000000000003</v>
      </c>
      <c r="C2" s="4">
        <v>2876</v>
      </c>
      <c r="D2" s="4">
        <v>228</v>
      </c>
      <c r="E2" s="4">
        <f>B2-C2+D2</f>
        <v>1033.2000000000003</v>
      </c>
    </row>
    <row r="3" spans="1:5" x14ac:dyDescent="0.3">
      <c r="A3" s="4">
        <v>38153</v>
      </c>
      <c r="B3" s="4">
        <f>A3*0.15</f>
        <v>5722.95</v>
      </c>
      <c r="C3" s="4">
        <v>1948</v>
      </c>
      <c r="D3" s="4">
        <v>625</v>
      </c>
      <c r="E3" s="4">
        <f>B3-C3+D3</f>
        <v>4399.95</v>
      </c>
    </row>
    <row r="4" spans="1:5" x14ac:dyDescent="0.3">
      <c r="A4" s="4">
        <v>42158</v>
      </c>
      <c r="B4" s="4">
        <f>A4*0.2</f>
        <v>8431.6</v>
      </c>
      <c r="C4" s="4">
        <v>1010</v>
      </c>
      <c r="D4" s="4">
        <v>1136</v>
      </c>
      <c r="E4" s="4">
        <f>B4-C4+D4</f>
        <v>8557.6</v>
      </c>
    </row>
    <row r="5" spans="1:5" x14ac:dyDescent="0.3">
      <c r="C5" s="3"/>
      <c r="E5" s="3"/>
    </row>
    <row r="6" spans="1:5" x14ac:dyDescent="0.3">
      <c r="A6" s="2" t="s">
        <v>16</v>
      </c>
      <c r="B6" t="s">
        <v>17</v>
      </c>
    </row>
    <row r="7" spans="1:5" x14ac:dyDescent="0.3">
      <c r="B7" t="s">
        <v>18</v>
      </c>
    </row>
    <row r="8" spans="1:5" x14ac:dyDescent="0.3">
      <c r="B8" t="s">
        <v>26</v>
      </c>
    </row>
    <row r="9" spans="1:5" x14ac:dyDescent="0.3">
      <c r="B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451F-EA1A-45F1-9137-57F50A03B67E}">
  <dimension ref="A1:D7"/>
  <sheetViews>
    <sheetView workbookViewId="0">
      <selection activeCell="A4" sqref="A4"/>
    </sheetView>
  </sheetViews>
  <sheetFormatPr defaultRowHeight="14.4" x14ac:dyDescent="0.3"/>
  <sheetData>
    <row r="1" spans="1:4" x14ac:dyDescent="0.3">
      <c r="A1" s="2" t="s">
        <v>20</v>
      </c>
      <c r="B1" s="2" t="s">
        <v>21</v>
      </c>
      <c r="C1" s="2" t="s">
        <v>1</v>
      </c>
      <c r="D1" s="2" t="s">
        <v>2</v>
      </c>
    </row>
    <row r="2" spans="1:4" x14ac:dyDescent="0.3">
      <c r="A2" t="s">
        <v>23</v>
      </c>
      <c r="B2">
        <v>52</v>
      </c>
      <c r="C2">
        <v>69</v>
      </c>
      <c r="D2">
        <v>113</v>
      </c>
    </row>
    <row r="3" spans="1:4" x14ac:dyDescent="0.3">
      <c r="A3" t="s">
        <v>24</v>
      </c>
      <c r="B3">
        <v>6</v>
      </c>
      <c r="C3">
        <v>16</v>
      </c>
      <c r="D3">
        <v>17</v>
      </c>
    </row>
    <row r="5" spans="1:4" x14ac:dyDescent="0.3">
      <c r="A5" s="2" t="s">
        <v>8</v>
      </c>
      <c r="B5" t="s">
        <v>22</v>
      </c>
    </row>
    <row r="6" spans="1:4" x14ac:dyDescent="0.3">
      <c r="B6" t="s">
        <v>17</v>
      </c>
    </row>
    <row r="7" spans="1:4" x14ac:dyDescent="0.3">
      <c r="B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AgArea</vt:lpstr>
      <vt:lpstr>Water</vt:lpstr>
      <vt:lpstr>Biogeochemical flows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Hadjikakou</dc:creator>
  <cp:lastModifiedBy>Michalis Hadjikakou</cp:lastModifiedBy>
  <dcterms:created xsi:type="dcterms:W3CDTF">2022-03-08T04:23:02Z</dcterms:created>
  <dcterms:modified xsi:type="dcterms:W3CDTF">2024-11-01T06:25:16Z</dcterms:modified>
</cp:coreProperties>
</file>