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conte\Documents\RH\Rotation\"/>
    </mc:Choice>
  </mc:AlternateContent>
  <xr:revisionPtr revIDLastSave="0" documentId="10_ncr:8100000_{B37B99C2-E456-4026-8B1F-5798DC4869C3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指数POOL" sheetId="1" r:id="rId1"/>
    <sheet name="指数回测报告详细" sheetId="3" r:id="rId2"/>
    <sheet name="股票POOL" sheetId="2" r:id="rId3"/>
    <sheet name="股票回测报告详细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" l="1"/>
  <c r="C48" i="3"/>
  <c r="C14" i="3"/>
  <c r="C289" i="3"/>
  <c r="C255" i="3"/>
  <c r="C187" i="3"/>
  <c r="C150" i="3"/>
  <c r="B11" i="1"/>
</calcChain>
</file>

<file path=xl/sharedStrings.xml><?xml version="1.0" encoding="utf-8"?>
<sst xmlns="http://schemas.openxmlformats.org/spreadsheetml/2006/main" count="638" uniqueCount="82">
  <si>
    <t>标的</t>
    <phoneticPr fontId="3" type="noConversion"/>
  </si>
  <si>
    <t>平均投入资金</t>
    <phoneticPr fontId="3" type="noConversion"/>
  </si>
  <si>
    <t>000016.SH</t>
  </si>
  <si>
    <t>￥33762.49</t>
    <phoneticPr fontId="3" type="noConversion"/>
  </si>
  <si>
    <t>000905.SH</t>
  </si>
  <si>
    <t>￥24423.12</t>
  </si>
  <si>
    <t>000009.SH</t>
    <phoneticPr fontId="3" type="noConversion"/>
  </si>
  <si>
    <t>￥24420.37</t>
  </si>
  <si>
    <t>000991.SH</t>
  </si>
  <si>
    <t>￥19948.88</t>
  </si>
  <si>
    <t>￥71869.84</t>
  </si>
  <si>
    <t>Timing</t>
    <phoneticPr fontId="3" type="noConversion"/>
  </si>
  <si>
    <t>000935.SH</t>
  </si>
  <si>
    <t>￥31291.23</t>
  </si>
  <si>
    <t>止盈</t>
    <phoneticPr fontId="3" type="noConversion"/>
  </si>
  <si>
    <t>￥25615.53</t>
  </si>
  <si>
    <t>000036.SH</t>
    <phoneticPr fontId="3" type="noConversion"/>
  </si>
  <si>
    <t>“POOL”</t>
    <phoneticPr fontId="3" type="noConversion"/>
  </si>
  <si>
    <t>￥58273.19</t>
  </si>
  <si>
    <t>￥56848.52</t>
  </si>
  <si>
    <t>￥45789.77</t>
  </si>
  <si>
    <t>￥89611.44</t>
  </si>
  <si>
    <t>￥112887.09</t>
  </si>
  <si>
    <t>基于最高收益率的参数的图像</t>
    <phoneticPr fontId="3" type="noConversion"/>
  </si>
  <si>
    <t>POOL</t>
    <phoneticPr fontId="3" type="noConversion"/>
  </si>
  <si>
    <t>总收益率（单利）</t>
    <phoneticPr fontId="3" type="noConversion"/>
  </si>
  <si>
    <t>累计投入本金</t>
    <phoneticPr fontId="3" type="noConversion"/>
  </si>
  <si>
    <t xml:space="preserve"> 当前持仓总市值</t>
    <phoneticPr fontId="3" type="noConversion"/>
  </si>
  <si>
    <t>截至</t>
    <phoneticPr fontId="3" type="noConversion"/>
  </si>
  <si>
    <t>￥19645.88</t>
    <phoneticPr fontId="3" type="noConversion"/>
  </si>
  <si>
    <t>600309.SH</t>
  </si>
  <si>
    <t>600585.SH</t>
  </si>
  <si>
    <t>000538.SZ</t>
  </si>
  <si>
    <t>000651.SZ</t>
  </si>
  <si>
    <t>600104.SH</t>
  </si>
  <si>
    <t>600519.SH</t>
  </si>
  <si>
    <t>601888.SH</t>
  </si>
  <si>
    <t>止盈线</t>
    <phoneticPr fontId="3" type="noConversion"/>
  </si>
  <si>
    <t>最大回撤金额</t>
    <phoneticPr fontId="3" type="noConversion"/>
  </si>
  <si>
    <t>资金利用效率</t>
  </si>
  <si>
    <t>Pool:</t>
  </si>
  <si>
    <t>=========================</t>
  </si>
  <si>
    <t>======</t>
  </si>
  <si>
    <t>策略回测报告</t>
  </si>
  <si>
    <t>------</t>
  </si>
  <si>
    <t>投资时间</t>
  </si>
  <si>
    <t>~</t>
  </si>
  <si>
    <t>业绩表现</t>
  </si>
  <si>
    <t>实际投入资金</t>
  </si>
  <si>
    <t>当前持仓总市值</t>
  </si>
  <si>
    <t>总收益率</t>
  </si>
  <si>
    <t>回撤情况</t>
  </si>
  <si>
    <t>回撤计算已完成，用时</t>
  </si>
  <si>
    <t>秒</t>
  </si>
  <si>
    <t>最大回撤</t>
  </si>
  <si>
    <t>----</t>
  </si>
  <si>
    <t>逐年收益及回撤</t>
  </si>
  <si>
    <t>年份</t>
  </si>
  <si>
    <t>收益</t>
  </si>
  <si>
    <t>回撤</t>
  </si>
  <si>
    <t>起止时间</t>
  </si>
  <si>
    <t>参数设定</t>
  </si>
  <si>
    <t>-----</t>
  </si>
  <si>
    <t>Backtest</t>
  </si>
  <si>
    <t>Info</t>
  </si>
  <si>
    <t>000009.SH</t>
  </si>
  <si>
    <t>000036.SH</t>
  </si>
  <si>
    <t>Duration</t>
  </si>
  <si>
    <t>Profit_Ceiling</t>
  </si>
  <si>
    <t>Trailing_Pct</t>
  </si>
  <si>
    <t>-14621.29,</t>
  </si>
  <si>
    <t>-39455.55,</t>
  </si>
  <si>
    <t>-11683.83,</t>
  </si>
  <si>
    <t>-8295.28,</t>
  </si>
  <si>
    <t>-15026.73,</t>
  </si>
  <si>
    <t>-16532.13,</t>
  </si>
  <si>
    <t>-24719.05,</t>
  </si>
  <si>
    <t>-36880.70,</t>
  </si>
  <si>
    <t>-35145.38,</t>
  </si>
  <si>
    <t>每个标的指数的开始日期不一</t>
    <phoneticPr fontId="3" type="noConversion"/>
  </si>
  <si>
    <t>注：</t>
    <phoneticPr fontId="3" type="noConversion"/>
  </si>
  <si>
    <t>-13739.04,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</si>
</sst>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5" x14ac:knownFonts="1"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4" fillId="0" borderId="0" xfId="0" applyFont="1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4" fontId="0" fillId="0" borderId="3" xfId="0" applyNumberFormat="1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9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2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9526</xdr:colOff>
      <xdr:row>2</xdr:row>
      <xdr:rowOff>9527</xdr:rowOff>
    </xdr:from>
    <xdr:to>
      <xdr:col>11</xdr:col>
      <xdr:colOff>340522</xdr:colOff>
      <xdr:row>7</xdr:row>
      <xdr:rowOff>66676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8F77B7-592C-40C6-A7CE-65FE05D15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6" y="485777"/>
          <a:ext cx="1016796" cy="96202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19051</xdr:colOff>
      <xdr:row>2</xdr:row>
      <xdr:rowOff>9526</xdr:rowOff>
    </xdr:from>
    <xdr:to>
      <xdr:col>13</xdr:col>
      <xdr:colOff>18722</xdr:colOff>
      <xdr:row>7</xdr:row>
      <xdr:rowOff>32878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B10A7A6-B712-457F-8F78-E0AC03AF1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1" y="485776"/>
          <a:ext cx="981074" cy="928227"/>
        </a:xfrm>
        <a:prstGeom prst="rect">
          <a:avLst/>
        </a:prstGeom>
      </xdr:spPr>
    </xdr:pic>
    <xdr:clientData/>
  </xdr:twoCellAnchor>
  <xdr:twoCellAnchor editAs="oneCell">
    <xdr:from>
      <xdr:col>14</xdr:col>
      <xdr:colOff>22583</xdr:colOff>
      <xdr:row>2</xdr:row>
      <xdr:rowOff>28576</xdr:rowOff>
    </xdr:from>
    <xdr:to>
      <xdr:col>15</xdr:col>
      <xdr:colOff>293175</xdr:colOff>
      <xdr:row>7</xdr:row>
      <xdr:rowOff>28575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E3F8D54-FEEC-48A0-8455-F57F29C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1108" y="209551"/>
          <a:ext cx="956392" cy="904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2</xdr:row>
      <xdr:rowOff>28577</xdr:rowOff>
    </xdr:from>
    <xdr:to>
      <xdr:col>17</xdr:col>
      <xdr:colOff>269507</xdr:colOff>
      <xdr:row>7</xdr:row>
      <xdr:rowOff>9526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F21DA9A-1B7A-4C6B-9078-7F272CB3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07162" y="504827"/>
          <a:ext cx="940534" cy="904291"/>
        </a:xfrm>
        <a:prstGeom prst="rect">
          <a:avLst/>
        </a:prstGeom>
      </xdr:spPr>
    </xdr:pic>
    <xdr:clientData/>
  </xdr:twoCellAnchor>
  <xdr:twoCellAnchor editAs="oneCell">
    <xdr:from>
      <xdr:col>10</xdr:col>
      <xdr:colOff>20730</xdr:colOff>
      <xdr:row>10</xdr:row>
      <xdr:rowOff>11207</xdr:rowOff>
    </xdr:from>
    <xdr:to>
      <xdr:col>11</xdr:col>
      <xdr:colOff>332829</xdr:colOff>
      <xdr:row>15</xdr:row>
      <xdr:rowOff>67236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4DFD0A1-D23A-41BC-AA21-E44F78A5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11855" y="1639982"/>
          <a:ext cx="997899" cy="960904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10</xdr:row>
      <xdr:rowOff>0</xdr:rowOff>
    </xdr:from>
    <xdr:to>
      <xdr:col>13</xdr:col>
      <xdr:colOff>47297</xdr:colOff>
      <xdr:row>15</xdr:row>
      <xdr:rowOff>72460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F50C13B-1D38-4F34-9640-F74BD04FE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76926" y="1628775"/>
          <a:ext cx="1028699" cy="977335"/>
        </a:xfrm>
        <a:prstGeom prst="rect">
          <a:avLst/>
        </a:prstGeom>
      </xdr:spPr>
    </xdr:pic>
    <xdr:clientData/>
  </xdr:twoCellAnchor>
  <xdr:twoCellAnchor editAs="oneCell">
    <xdr:from>
      <xdr:col>14</xdr:col>
      <xdr:colOff>5171</xdr:colOff>
      <xdr:row>10</xdr:row>
      <xdr:rowOff>1</xdr:rowOff>
    </xdr:from>
    <xdr:to>
      <xdr:col>15</xdr:col>
      <xdr:colOff>344366</xdr:colOff>
      <xdr:row>15</xdr:row>
      <xdr:rowOff>74375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93AC925B-5A90-44DC-A292-EB302144D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13130" y="1953598"/>
          <a:ext cx="1029272" cy="997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1</xdr:rowOff>
    </xdr:from>
    <xdr:to>
      <xdr:col>13</xdr:col>
      <xdr:colOff>260526</xdr:colOff>
      <xdr:row>6</xdr:row>
      <xdr:rowOff>171451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E466890-A10F-46A2-BB66-6C3692255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025" y="476251"/>
          <a:ext cx="946326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1</xdr:rowOff>
    </xdr:from>
    <xdr:to>
      <xdr:col>11</xdr:col>
      <xdr:colOff>280661</xdr:colOff>
      <xdr:row>7</xdr:row>
      <xdr:rowOff>9526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7AAA63C-2DAF-44DB-A5E5-9425C0367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476251"/>
          <a:ext cx="966461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314325</xdr:colOff>
      <xdr:row>15</xdr:row>
      <xdr:rowOff>41376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70C713F-0FA1-487E-AFBD-47975E430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25025" y="1924050"/>
          <a:ext cx="1000125" cy="94625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295275</xdr:colOff>
      <xdr:row>15</xdr:row>
      <xdr:rowOff>22072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EB444CC-B2FE-42EE-A06F-7ED4D47FF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96625" y="1924050"/>
          <a:ext cx="981075" cy="92694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1</xdr:rowOff>
    </xdr:from>
    <xdr:to>
      <xdr:col>11</xdr:col>
      <xdr:colOff>240391</xdr:colOff>
      <xdr:row>14</xdr:row>
      <xdr:rowOff>152400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9DAFD42-A61A-453C-ABDB-4DFB36888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53425" y="1924051"/>
          <a:ext cx="926191" cy="8762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247650</xdr:colOff>
      <xdr:row>6</xdr:row>
      <xdr:rowOff>159267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7BB0A07-F028-4998-BC4D-777D06098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6625" y="476250"/>
          <a:ext cx="933450" cy="88316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17</xdr:col>
      <xdr:colOff>215259</xdr:colOff>
      <xdr:row>6</xdr:row>
      <xdr:rowOff>121227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E4F3026-32F5-4061-97E1-641566566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21045" y="467591"/>
          <a:ext cx="907987" cy="81395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1</xdr:rowOff>
    </xdr:from>
    <xdr:to>
      <xdr:col>17</xdr:col>
      <xdr:colOff>341065</xdr:colOff>
      <xdr:row>15</xdr:row>
      <xdr:rowOff>66676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A1F7A8F9-639D-486F-92AB-064C832CF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68225" y="1924051"/>
          <a:ext cx="1026865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4"/>
  <sheetViews>
    <sheetView tabSelected="1" topLeftCell="A26" zoomScale="145" zoomScaleNormal="145" workbookViewId="0">
      <selection activeCell="F35" sqref="F35"/>
    </sheetView>
  </sheetViews>
  <sheetFormatPr defaultRowHeight="14.25" x14ac:dyDescent="0.2"/>
  <cols>
    <col min="2" max="2" width="10.125" style="1" bestFit="1" customWidth="1"/>
    <col min="3" max="3" width="13.5" style="1" customWidth="1"/>
    <col min="4" max="4" width="15.875" style="1" customWidth="1"/>
    <col min="5" max="5" width="13.5" style="1" customWidth="1"/>
    <col min="6" max="6" width="17.25" style="1" bestFit="1" customWidth="1"/>
    <col min="7" max="8" width="9" style="1"/>
    <col min="9" max="9" width="15.875" style="1" bestFit="1" customWidth="1"/>
    <col min="13" max="13" width="12.875" customWidth="1"/>
  </cols>
  <sheetData>
    <row r="1" spans="2:18" ht="23.25" x14ac:dyDescent="0.2">
      <c r="K1" s="59" t="s">
        <v>23</v>
      </c>
      <c r="L1" s="60"/>
      <c r="M1" s="60"/>
      <c r="N1" s="60"/>
      <c r="O1" s="60"/>
      <c r="P1" s="60"/>
      <c r="Q1" s="60"/>
      <c r="R1" s="61"/>
    </row>
    <row r="2" spans="2:18" x14ac:dyDescent="0.2">
      <c r="B2" s="4" t="s">
        <v>0</v>
      </c>
      <c r="C2" s="13" t="s">
        <v>26</v>
      </c>
      <c r="D2" s="13" t="s">
        <v>27</v>
      </c>
      <c r="E2" s="13" t="s">
        <v>1</v>
      </c>
      <c r="F2" s="13" t="s">
        <v>25</v>
      </c>
      <c r="G2" s="13" t="s">
        <v>11</v>
      </c>
      <c r="H2" s="13" t="s">
        <v>14</v>
      </c>
      <c r="I2" s="33" t="s">
        <v>28</v>
      </c>
      <c r="K2" s="9" t="s">
        <v>2</v>
      </c>
      <c r="L2" s="5"/>
      <c r="M2" s="5" t="s">
        <v>4</v>
      </c>
      <c r="N2" s="5"/>
      <c r="O2" s="6" t="s">
        <v>6</v>
      </c>
      <c r="P2" s="5"/>
      <c r="Q2" s="7" t="s">
        <v>8</v>
      </c>
      <c r="R2" s="10"/>
    </row>
    <row r="3" spans="2:18" x14ac:dyDescent="0.2">
      <c r="B3" s="19" t="s">
        <v>2</v>
      </c>
      <c r="C3" s="25">
        <v>162000</v>
      </c>
      <c r="D3" s="25">
        <v>220919.85</v>
      </c>
      <c r="E3" s="25" t="s">
        <v>3</v>
      </c>
      <c r="F3" s="14">
        <v>1.7473000000000001</v>
      </c>
      <c r="G3" s="53">
        <v>0</v>
      </c>
      <c r="H3" s="56">
        <v>0.4</v>
      </c>
      <c r="I3" s="34">
        <v>43336</v>
      </c>
      <c r="J3" s="3"/>
      <c r="K3" s="9"/>
      <c r="L3" s="5"/>
      <c r="M3" s="5"/>
      <c r="N3" s="5"/>
      <c r="O3" s="5"/>
      <c r="P3" s="5"/>
      <c r="Q3" s="5"/>
      <c r="R3" s="10"/>
    </row>
    <row r="4" spans="2:18" x14ac:dyDescent="0.2">
      <c r="B4" s="19" t="s">
        <v>4</v>
      </c>
      <c r="C4" s="25">
        <v>148000</v>
      </c>
      <c r="D4" s="25">
        <v>176592.01</v>
      </c>
      <c r="E4" s="25" t="s">
        <v>5</v>
      </c>
      <c r="F4" s="15">
        <v>1.1667000000000001</v>
      </c>
      <c r="G4" s="54"/>
      <c r="H4" s="57"/>
      <c r="I4" s="34">
        <v>43336</v>
      </c>
      <c r="J4" s="3"/>
      <c r="K4" s="9"/>
      <c r="L4" s="5"/>
      <c r="M4" s="5"/>
      <c r="N4" s="5"/>
      <c r="O4" s="5"/>
      <c r="P4" s="5"/>
      <c r="Q4" s="5"/>
      <c r="R4" s="10"/>
    </row>
    <row r="5" spans="2:18" x14ac:dyDescent="0.2">
      <c r="B5" s="19" t="s">
        <v>6</v>
      </c>
      <c r="C5" s="25">
        <v>143000</v>
      </c>
      <c r="D5" s="25">
        <v>174083.76</v>
      </c>
      <c r="E5" s="25" t="s">
        <v>7</v>
      </c>
      <c r="F5" s="15">
        <v>1.2677</v>
      </c>
      <c r="G5" s="54"/>
      <c r="H5" s="57"/>
      <c r="I5" s="34">
        <v>43336</v>
      </c>
      <c r="J5" s="3"/>
      <c r="K5" s="9"/>
      <c r="L5" s="5"/>
      <c r="M5" s="5"/>
      <c r="N5" s="5"/>
      <c r="O5" s="5"/>
      <c r="P5" s="5"/>
      <c r="Q5" s="5"/>
      <c r="R5" s="10"/>
    </row>
    <row r="6" spans="2:18" x14ac:dyDescent="0.2">
      <c r="B6" s="62" t="s">
        <v>8</v>
      </c>
      <c r="C6" s="26">
        <v>111000</v>
      </c>
      <c r="D6" s="26">
        <v>140592.38</v>
      </c>
      <c r="E6" s="25" t="s">
        <v>9</v>
      </c>
      <c r="F6" s="15">
        <v>1.4861</v>
      </c>
      <c r="G6" s="55"/>
      <c r="H6" s="57"/>
      <c r="I6" s="34">
        <v>43336</v>
      </c>
      <c r="J6" s="3"/>
      <c r="K6" s="9"/>
      <c r="L6" s="5"/>
      <c r="M6" s="5"/>
      <c r="N6" s="5"/>
      <c r="O6" s="5"/>
      <c r="P6" s="5"/>
      <c r="Q6" s="5"/>
      <c r="R6" s="10"/>
    </row>
    <row r="7" spans="2:18" x14ac:dyDescent="0.2">
      <c r="B7" s="63"/>
      <c r="C7" s="26">
        <v>481000</v>
      </c>
      <c r="D7" s="26">
        <v>604196.73</v>
      </c>
      <c r="E7" s="25" t="s">
        <v>10</v>
      </c>
      <c r="F7" s="15">
        <v>1.7173</v>
      </c>
      <c r="G7" s="18">
        <v>-0.3</v>
      </c>
      <c r="H7" s="57"/>
      <c r="I7" s="34">
        <v>43336</v>
      </c>
      <c r="J7" s="3"/>
      <c r="K7" s="9"/>
      <c r="L7" s="5"/>
      <c r="M7" s="5"/>
      <c r="N7" s="5"/>
      <c r="O7" s="5"/>
      <c r="P7" s="5"/>
      <c r="Q7" s="5"/>
      <c r="R7" s="10"/>
    </row>
    <row r="8" spans="2:18" x14ac:dyDescent="0.2">
      <c r="B8" s="52" t="s">
        <v>12</v>
      </c>
      <c r="C8" s="25">
        <v>114000</v>
      </c>
      <c r="D8" s="25">
        <v>132419.72</v>
      </c>
      <c r="E8" s="25" t="s">
        <v>15</v>
      </c>
      <c r="F8" s="15">
        <v>0.71309999999999996</v>
      </c>
      <c r="G8" s="53">
        <v>0</v>
      </c>
      <c r="H8" s="58"/>
      <c r="I8" s="34">
        <v>43336</v>
      </c>
      <c r="J8" s="3"/>
      <c r="K8" s="9"/>
      <c r="L8" s="5"/>
      <c r="M8" s="5"/>
      <c r="N8" s="5"/>
      <c r="O8" s="5"/>
      <c r="P8" s="5"/>
      <c r="Q8" s="5"/>
      <c r="R8" s="10"/>
    </row>
    <row r="9" spans="2:18" x14ac:dyDescent="0.2">
      <c r="B9" s="64"/>
      <c r="C9" s="25">
        <v>114000</v>
      </c>
      <c r="D9" s="25">
        <v>168884.48000000001</v>
      </c>
      <c r="E9" s="25" t="s">
        <v>13</v>
      </c>
      <c r="F9" s="15">
        <v>1.7491000000000001</v>
      </c>
      <c r="G9" s="54"/>
      <c r="H9" s="30">
        <v>1</v>
      </c>
      <c r="I9" s="34">
        <v>43336</v>
      </c>
      <c r="J9" s="3"/>
      <c r="K9" s="9"/>
      <c r="L9" s="5"/>
      <c r="M9" s="5"/>
      <c r="N9" s="5"/>
      <c r="O9" s="5"/>
      <c r="P9" s="5"/>
      <c r="Q9" s="5"/>
      <c r="R9" s="10"/>
    </row>
    <row r="10" spans="2:18" x14ac:dyDescent="0.2">
      <c r="B10" s="19" t="s">
        <v>16</v>
      </c>
      <c r="C10" s="25">
        <v>91000</v>
      </c>
      <c r="D10" s="25">
        <v>124718.44</v>
      </c>
      <c r="E10" s="25" t="s">
        <v>29</v>
      </c>
      <c r="F10" s="15">
        <v>1.7142999999999999</v>
      </c>
      <c r="G10" s="54"/>
      <c r="H10" s="30">
        <v>0.4</v>
      </c>
      <c r="I10" s="34">
        <v>43336</v>
      </c>
      <c r="J10" s="2"/>
      <c r="K10" s="9" t="s">
        <v>12</v>
      </c>
      <c r="L10" s="5"/>
      <c r="M10" s="5" t="s">
        <v>16</v>
      </c>
      <c r="N10" s="5"/>
      <c r="O10" s="5" t="s">
        <v>24</v>
      </c>
      <c r="P10" s="5"/>
      <c r="Q10" s="5"/>
      <c r="R10" s="10"/>
    </row>
    <row r="11" spans="2:18" x14ac:dyDescent="0.2">
      <c r="B11" s="50" t="e">
        <f>指数POOL!E27:E352010-11-8</f>
        <v>#VALUE!</v>
      </c>
      <c r="C11" s="25">
        <v>240000</v>
      </c>
      <c r="D11" s="25">
        <v>302274.36</v>
      </c>
      <c r="E11" s="26" t="s">
        <v>20</v>
      </c>
      <c r="F11" s="15">
        <v>1.3587</v>
      </c>
      <c r="G11" s="54"/>
      <c r="H11" s="30">
        <v>0.4</v>
      </c>
      <c r="I11" s="34">
        <v>43336</v>
      </c>
      <c r="K11" s="9"/>
      <c r="L11" s="5"/>
      <c r="M11" s="5"/>
      <c r="N11" s="5"/>
      <c r="O11" s="5"/>
      <c r="P11" s="5"/>
      <c r="Q11" s="5"/>
      <c r="R11" s="10"/>
    </row>
    <row r="12" spans="2:18" x14ac:dyDescent="0.2">
      <c r="B12" s="51"/>
      <c r="C12" s="25">
        <v>240000</v>
      </c>
      <c r="D12" s="25">
        <v>335521.65000000002</v>
      </c>
      <c r="E12" s="26" t="s">
        <v>19</v>
      </c>
      <c r="F12" s="15">
        <v>1.6793</v>
      </c>
      <c r="G12" s="54"/>
      <c r="H12" s="30">
        <v>0.6</v>
      </c>
      <c r="I12" s="34">
        <v>43336</v>
      </c>
      <c r="K12" s="9"/>
      <c r="L12" s="5"/>
      <c r="M12" s="5"/>
      <c r="N12" s="5"/>
      <c r="O12" s="5"/>
      <c r="P12" s="5"/>
      <c r="Q12" s="5"/>
      <c r="R12" s="10"/>
    </row>
    <row r="13" spans="2:18" x14ac:dyDescent="0.2">
      <c r="B13" s="51"/>
      <c r="C13" s="25">
        <v>240000</v>
      </c>
      <c r="D13" s="25">
        <v>367803.32</v>
      </c>
      <c r="E13" s="25" t="s">
        <v>18</v>
      </c>
      <c r="F13" s="15">
        <v>2.1916000000000002</v>
      </c>
      <c r="G13" s="55"/>
      <c r="H13" s="30">
        <v>0.8</v>
      </c>
      <c r="I13" s="34">
        <v>43336</v>
      </c>
      <c r="K13" s="9"/>
      <c r="L13" s="5"/>
      <c r="M13" s="5"/>
      <c r="N13" s="5"/>
      <c r="O13" s="5"/>
      <c r="P13" s="5"/>
      <c r="Q13" s="5"/>
      <c r="R13" s="10"/>
    </row>
    <row r="14" spans="2:18" x14ac:dyDescent="0.2">
      <c r="B14" s="51"/>
      <c r="C14" s="25">
        <v>502000</v>
      </c>
      <c r="D14" s="25">
        <v>631196.85</v>
      </c>
      <c r="E14" s="25" t="s">
        <v>21</v>
      </c>
      <c r="F14" s="15">
        <v>1.4412</v>
      </c>
      <c r="G14" s="47">
        <v>-0.3</v>
      </c>
      <c r="H14" s="30">
        <v>0.4</v>
      </c>
      <c r="I14" s="34">
        <v>43336</v>
      </c>
      <c r="K14" s="9"/>
      <c r="L14" s="5"/>
      <c r="M14" s="5"/>
      <c r="N14" s="5"/>
      <c r="O14" s="5"/>
      <c r="P14" s="5"/>
      <c r="Q14" s="5"/>
      <c r="R14" s="10"/>
    </row>
    <row r="15" spans="2:18" x14ac:dyDescent="0.2">
      <c r="B15" s="51"/>
      <c r="C15" s="25">
        <v>502000</v>
      </c>
      <c r="D15" s="25">
        <v>697756.61</v>
      </c>
      <c r="E15" s="25" t="s">
        <v>22</v>
      </c>
      <c r="F15" s="15">
        <v>1.7323</v>
      </c>
      <c r="G15" s="48"/>
      <c r="H15" s="30">
        <v>0.6</v>
      </c>
      <c r="I15" s="34">
        <v>43336</v>
      </c>
      <c r="K15" s="9"/>
      <c r="L15" s="5"/>
      <c r="M15" s="5"/>
      <c r="N15" s="5"/>
      <c r="O15" s="5"/>
      <c r="P15" s="5"/>
      <c r="Q15" s="5"/>
      <c r="R15" s="10"/>
    </row>
    <row r="16" spans="2:18" x14ac:dyDescent="0.2">
      <c r="B16" s="51"/>
      <c r="C16" s="25">
        <v>502000</v>
      </c>
      <c r="D16" s="25">
        <v>769706.47</v>
      </c>
      <c r="E16" s="25">
        <v>129454.71</v>
      </c>
      <c r="F16" s="15">
        <v>2.0663999999999998</v>
      </c>
      <c r="G16" s="49"/>
      <c r="H16" s="30">
        <v>0.8</v>
      </c>
      <c r="I16" s="29">
        <v>43336</v>
      </c>
      <c r="K16" s="9"/>
      <c r="L16" s="5"/>
      <c r="M16" s="5"/>
      <c r="N16" s="5"/>
      <c r="O16" s="5"/>
      <c r="P16" s="5"/>
      <c r="Q16" s="5"/>
      <c r="R16" s="10"/>
    </row>
    <row r="17" spans="2:18" x14ac:dyDescent="0.2">
      <c r="B17" s="28"/>
      <c r="C17" s="27">
        <v>165000</v>
      </c>
      <c r="D17" s="27">
        <v>233938.93</v>
      </c>
      <c r="E17" s="27">
        <v>50289.34</v>
      </c>
      <c r="F17" s="17">
        <v>1.3708</v>
      </c>
      <c r="G17" s="16">
        <v>0</v>
      </c>
      <c r="H17" s="31">
        <v>0.4</v>
      </c>
      <c r="I17" s="32">
        <v>42179</v>
      </c>
      <c r="K17" s="11"/>
      <c r="L17" s="8"/>
      <c r="M17" s="8"/>
      <c r="N17" s="8"/>
      <c r="O17" s="8"/>
      <c r="P17" s="8"/>
      <c r="Q17" s="8"/>
      <c r="R17" s="12"/>
    </row>
    <row r="26" spans="2:18" x14ac:dyDescent="0.2">
      <c r="B26" s="4" t="s">
        <v>0</v>
      </c>
      <c r="C26" s="13" t="s">
        <v>26</v>
      </c>
      <c r="D26" s="13" t="s">
        <v>27</v>
      </c>
      <c r="E26" s="13" t="s">
        <v>38</v>
      </c>
      <c r="F26" s="13" t="s">
        <v>25</v>
      </c>
      <c r="G26" s="13" t="s">
        <v>11</v>
      </c>
      <c r="H26" s="13" t="s">
        <v>14</v>
      </c>
      <c r="I26" s="33" t="s">
        <v>28</v>
      </c>
      <c r="M26" s="13" t="s">
        <v>1</v>
      </c>
    </row>
    <row r="27" spans="2:18" x14ac:dyDescent="0.2">
      <c r="B27" s="22" t="s">
        <v>2</v>
      </c>
      <c r="C27" s="44">
        <v>77742.399999999994</v>
      </c>
      <c r="D27" s="44">
        <v>203097.79</v>
      </c>
      <c r="E27" s="44">
        <v>-39455.550000000003</v>
      </c>
      <c r="F27" s="43">
        <v>1.6124000000000001</v>
      </c>
      <c r="G27" s="53">
        <v>0</v>
      </c>
      <c r="H27" s="56">
        <v>0.4</v>
      </c>
      <c r="I27" s="34">
        <v>43336</v>
      </c>
      <c r="M27" s="25" t="s">
        <v>3</v>
      </c>
    </row>
    <row r="28" spans="2:18" x14ac:dyDescent="0.2">
      <c r="B28" s="22" t="s">
        <v>4</v>
      </c>
      <c r="C28" s="44">
        <v>30000</v>
      </c>
      <c r="D28" s="44">
        <v>87622.47</v>
      </c>
      <c r="E28" s="44">
        <v>-14621.29</v>
      </c>
      <c r="F28" s="43">
        <v>1.9207000000000001</v>
      </c>
      <c r="G28" s="54"/>
      <c r="H28" s="57"/>
      <c r="I28" s="34">
        <v>43336</v>
      </c>
      <c r="M28" s="25" t="s">
        <v>5</v>
      </c>
    </row>
    <row r="29" spans="2:18" x14ac:dyDescent="0.2">
      <c r="B29" s="22" t="s">
        <v>6</v>
      </c>
      <c r="C29" s="44">
        <v>63000</v>
      </c>
      <c r="D29" s="44">
        <v>77761.69</v>
      </c>
      <c r="E29" s="44">
        <v>-11683.83</v>
      </c>
      <c r="F29" s="43">
        <v>0.23430000000000001</v>
      </c>
      <c r="G29" s="54"/>
      <c r="H29" s="57"/>
      <c r="I29" s="34">
        <v>43336</v>
      </c>
      <c r="M29" s="25" t="s">
        <v>7</v>
      </c>
    </row>
    <row r="30" spans="2:18" x14ac:dyDescent="0.2">
      <c r="B30" s="23" t="s">
        <v>8</v>
      </c>
      <c r="C30" s="44">
        <v>15159.57</v>
      </c>
      <c r="D30" s="44">
        <v>34161.71</v>
      </c>
      <c r="E30" s="44">
        <v>-8295.2800000000007</v>
      </c>
      <c r="F30" s="43">
        <v>1.2535000000000001</v>
      </c>
      <c r="G30" s="54"/>
      <c r="H30" s="57"/>
      <c r="I30" s="34">
        <v>43336</v>
      </c>
      <c r="M30" s="25" t="s">
        <v>9</v>
      </c>
    </row>
    <row r="31" spans="2:18" x14ac:dyDescent="0.2">
      <c r="B31" s="22" t="s">
        <v>12</v>
      </c>
      <c r="C31" s="44">
        <v>65000</v>
      </c>
      <c r="D31" s="44">
        <v>85892.81</v>
      </c>
      <c r="E31" s="44">
        <v>-15026.73</v>
      </c>
      <c r="F31" s="43">
        <v>0.32140000000000002</v>
      </c>
      <c r="G31" s="54"/>
      <c r="H31" s="57"/>
      <c r="I31" s="34">
        <v>43336</v>
      </c>
      <c r="M31" s="25" t="s">
        <v>15</v>
      </c>
    </row>
    <row r="32" spans="2:18" x14ac:dyDescent="0.2">
      <c r="B32" s="22" t="s">
        <v>16</v>
      </c>
      <c r="C32" s="44">
        <v>69000</v>
      </c>
      <c r="D32" s="44">
        <v>101332.32</v>
      </c>
      <c r="E32" s="44">
        <v>-16532.13</v>
      </c>
      <c r="F32" s="43">
        <v>0.46860000000000002</v>
      </c>
      <c r="G32" s="54"/>
      <c r="H32" s="58"/>
      <c r="I32" s="34">
        <v>43336</v>
      </c>
      <c r="M32" s="25" t="s">
        <v>29</v>
      </c>
    </row>
    <row r="33" spans="2:13" x14ac:dyDescent="0.2">
      <c r="B33" s="52" t="s">
        <v>17</v>
      </c>
      <c r="C33" s="44">
        <v>55148.19</v>
      </c>
      <c r="D33" s="44">
        <v>179466.66</v>
      </c>
      <c r="E33" s="44">
        <v>-24719.05</v>
      </c>
      <c r="F33" s="43">
        <v>2.2543000000000002</v>
      </c>
      <c r="G33" s="54"/>
      <c r="H33" s="30">
        <v>0.4</v>
      </c>
      <c r="I33" s="34">
        <v>43336</v>
      </c>
      <c r="M33" s="26" t="s">
        <v>20</v>
      </c>
    </row>
    <row r="34" spans="2:13" x14ac:dyDescent="0.2">
      <c r="B34" s="51"/>
      <c r="C34" s="44">
        <v>127249.3</v>
      </c>
      <c r="D34" s="44">
        <v>271423.44</v>
      </c>
      <c r="E34" s="44">
        <v>-36880.699999999997</v>
      </c>
      <c r="F34" s="43">
        <v>1.133</v>
      </c>
      <c r="G34" s="54"/>
      <c r="H34" s="30">
        <v>0.6</v>
      </c>
      <c r="I34" s="34">
        <v>43336</v>
      </c>
      <c r="M34" s="26" t="s">
        <v>19</v>
      </c>
    </row>
    <row r="35" spans="2:13" x14ac:dyDescent="0.2">
      <c r="B35" s="51"/>
      <c r="C35" s="44">
        <v>124134.55</v>
      </c>
      <c r="D35" s="44">
        <v>303300.68</v>
      </c>
      <c r="E35" s="44">
        <v>-35145.379999999997</v>
      </c>
      <c r="F35" s="43">
        <v>1.4433</v>
      </c>
      <c r="G35" s="55"/>
      <c r="H35" s="30">
        <v>0.8</v>
      </c>
      <c r="I35" s="34">
        <v>43336</v>
      </c>
      <c r="M35" s="25" t="s">
        <v>18</v>
      </c>
    </row>
    <row r="37" spans="2:13" x14ac:dyDescent="0.2">
      <c r="C37"/>
      <c r="D37"/>
      <c r="F37" s="41"/>
    </row>
    <row r="38" spans="2:13" x14ac:dyDescent="0.2">
      <c r="B38" s="45" t="s">
        <v>80</v>
      </c>
      <c r="C38"/>
      <c r="D38"/>
      <c r="E38"/>
      <c r="F38" s="41"/>
    </row>
    <row r="39" spans="2:13" x14ac:dyDescent="0.2">
      <c r="B39" s="45" t="s">
        <v>79</v>
      </c>
      <c r="C39"/>
      <c r="D39"/>
      <c r="F39" s="41"/>
    </row>
    <row r="40" spans="2:13" x14ac:dyDescent="0.2">
      <c r="C40"/>
      <c r="D40"/>
      <c r="F40" s="41"/>
    </row>
    <row r="41" spans="2:13" x14ac:dyDescent="0.2">
      <c r="C41"/>
      <c r="D41"/>
      <c r="F41" s="41"/>
    </row>
    <row r="42" spans="2:13" x14ac:dyDescent="0.2">
      <c r="C42"/>
      <c r="D42"/>
      <c r="F42" s="41"/>
    </row>
    <row r="43" spans="2:13" x14ac:dyDescent="0.2">
      <c r="C43"/>
      <c r="D43"/>
      <c r="F43" s="41"/>
    </row>
    <row r="44" spans="2:13" x14ac:dyDescent="0.2">
      <c r="C44"/>
      <c r="D44"/>
      <c r="F44" s="41"/>
    </row>
  </sheetData>
  <mergeCells count="11">
    <mergeCell ref="K1:R1"/>
    <mergeCell ref="G3:G6"/>
    <mergeCell ref="H3:H8"/>
    <mergeCell ref="B6:B7"/>
    <mergeCell ref="B8:B9"/>
    <mergeCell ref="G8:G13"/>
    <mergeCell ref="G14:G16"/>
    <mergeCell ref="B11:B16"/>
    <mergeCell ref="B33:B35"/>
    <mergeCell ref="G27:G35"/>
    <mergeCell ref="H27:H3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4"/>
  <sheetViews>
    <sheetView topLeftCell="A25" workbookViewId="0">
      <selection activeCell="E23" sqref="E23"/>
    </sheetView>
  </sheetViews>
  <sheetFormatPr defaultRowHeight="14.25" x14ac:dyDescent="0.2"/>
  <cols>
    <col min="1" max="1" width="13.625" customWidth="1"/>
    <col min="2" max="2" width="17.875" customWidth="1"/>
    <col min="3" max="3" width="11" bestFit="1" customWidth="1"/>
    <col min="4" max="4" width="11.125" bestFit="1" customWidth="1"/>
    <col min="7" max="7" width="11.125" bestFit="1" customWidth="1"/>
  </cols>
  <sheetData>
    <row r="1" spans="1:8" x14ac:dyDescent="0.2">
      <c r="A1" t="s">
        <v>42</v>
      </c>
      <c r="B1" t="s">
        <v>43</v>
      </c>
      <c r="C1" t="s">
        <v>42</v>
      </c>
    </row>
    <row r="2" spans="1:8" x14ac:dyDescent="0.2">
      <c r="A2" t="s">
        <v>44</v>
      </c>
      <c r="B2" t="s">
        <v>45</v>
      </c>
      <c r="C2" t="s">
        <v>44</v>
      </c>
    </row>
    <row r="3" spans="1:8" x14ac:dyDescent="0.2">
      <c r="A3" s="40">
        <v>39114</v>
      </c>
      <c r="B3" t="s">
        <v>46</v>
      </c>
      <c r="C3" s="40">
        <v>43341</v>
      </c>
    </row>
    <row r="4" spans="1:8" x14ac:dyDescent="0.2">
      <c r="A4" t="s">
        <v>44</v>
      </c>
      <c r="B4" t="s">
        <v>47</v>
      </c>
      <c r="C4" t="s">
        <v>44</v>
      </c>
    </row>
    <row r="5" spans="1:8" x14ac:dyDescent="0.2">
      <c r="A5" t="s">
        <v>48</v>
      </c>
      <c r="B5">
        <v>55148.19</v>
      </c>
    </row>
    <row r="6" spans="1:8" x14ac:dyDescent="0.2">
      <c r="A6" t="s">
        <v>49</v>
      </c>
      <c r="B6">
        <v>179466.66</v>
      </c>
    </row>
    <row r="7" spans="1:8" x14ac:dyDescent="0.2">
      <c r="A7" t="s">
        <v>50</v>
      </c>
      <c r="B7" s="41">
        <v>2.2543000000000002</v>
      </c>
    </row>
    <row r="8" spans="1:8" x14ac:dyDescent="0.2">
      <c r="A8" t="s">
        <v>39</v>
      </c>
    </row>
    <row r="9" spans="1:8" x14ac:dyDescent="0.2">
      <c r="A9" t="s">
        <v>44</v>
      </c>
      <c r="B9" t="s">
        <v>51</v>
      </c>
      <c r="C9" t="s">
        <v>44</v>
      </c>
    </row>
    <row r="10" spans="1:8" x14ac:dyDescent="0.2">
      <c r="A10" t="s">
        <v>52</v>
      </c>
      <c r="B10">
        <v>0.112</v>
      </c>
      <c r="C10" t="s">
        <v>53</v>
      </c>
    </row>
    <row r="11" spans="1:8" x14ac:dyDescent="0.2">
      <c r="A11" t="s">
        <v>54</v>
      </c>
      <c r="B11" t="s">
        <v>76</v>
      </c>
      <c r="C11" s="40">
        <v>40651</v>
      </c>
      <c r="D11" s="42">
        <v>0</v>
      </c>
      <c r="E11" s="40" t="s">
        <v>46</v>
      </c>
      <c r="F11" s="40">
        <v>41247</v>
      </c>
      <c r="G11" s="42">
        <v>0</v>
      </c>
    </row>
    <row r="12" spans="1:8" x14ac:dyDescent="0.2">
      <c r="A12" t="s">
        <v>55</v>
      </c>
      <c r="B12" t="s">
        <v>56</v>
      </c>
      <c r="C12" t="s">
        <v>55</v>
      </c>
    </row>
    <row r="13" spans="1:8" x14ac:dyDescent="0.2">
      <c r="A13" t="s">
        <v>57</v>
      </c>
      <c r="B13" t="s">
        <v>58</v>
      </c>
      <c r="C13" t="s">
        <v>59</v>
      </c>
      <c r="D13" t="s">
        <v>60</v>
      </c>
    </row>
    <row r="14" spans="1:8" x14ac:dyDescent="0.2">
      <c r="A14">
        <v>2008</v>
      </c>
      <c r="B14">
        <v>-6806.23</v>
      </c>
      <c r="C14" t="e">
        <f>-inf%</f>
        <v>#NAME?</v>
      </c>
      <c r="D14" s="40">
        <v>39461</v>
      </c>
      <c r="E14" s="42">
        <v>0</v>
      </c>
      <c r="F14" t="s">
        <v>46</v>
      </c>
      <c r="G14" s="40">
        <v>39595</v>
      </c>
      <c r="H14" s="42">
        <v>0</v>
      </c>
    </row>
    <row r="15" spans="1:8" x14ac:dyDescent="0.2">
      <c r="A15">
        <v>2009</v>
      </c>
      <c r="B15">
        <v>23854.62</v>
      </c>
      <c r="C15" s="41">
        <v>-2.4923000000000002</v>
      </c>
      <c r="D15" s="40">
        <v>39860</v>
      </c>
      <c r="E15" s="42">
        <v>0</v>
      </c>
      <c r="F15" t="s">
        <v>46</v>
      </c>
      <c r="G15" s="40">
        <v>39874</v>
      </c>
      <c r="H15" s="42">
        <v>0</v>
      </c>
    </row>
    <row r="16" spans="1:8" x14ac:dyDescent="0.2">
      <c r="A16">
        <v>2010</v>
      </c>
      <c r="B16">
        <v>723.17</v>
      </c>
      <c r="C16" s="41">
        <v>-0.14369999999999999</v>
      </c>
      <c r="D16" s="40">
        <v>40490</v>
      </c>
      <c r="E16" s="42">
        <v>0</v>
      </c>
      <c r="F16" t="s">
        <v>46</v>
      </c>
      <c r="G16" s="40">
        <v>40543</v>
      </c>
      <c r="H16" s="42">
        <v>0</v>
      </c>
    </row>
    <row r="17" spans="1:8" x14ac:dyDescent="0.2">
      <c r="A17">
        <v>2011</v>
      </c>
      <c r="B17">
        <v>-10317.89</v>
      </c>
      <c r="C17" s="41">
        <v>-0.64549999999999996</v>
      </c>
      <c r="D17" s="40">
        <v>40651</v>
      </c>
      <c r="E17" s="42">
        <v>0</v>
      </c>
      <c r="F17" t="s">
        <v>46</v>
      </c>
      <c r="G17" s="40">
        <v>40905</v>
      </c>
      <c r="H17" s="42">
        <v>0</v>
      </c>
    </row>
    <row r="18" spans="1:8" x14ac:dyDescent="0.2">
      <c r="A18">
        <v>2012</v>
      </c>
      <c r="B18">
        <v>6104.72</v>
      </c>
      <c r="C18" s="41">
        <v>-1.1355</v>
      </c>
      <c r="D18" s="40">
        <v>41036</v>
      </c>
      <c r="E18" s="42">
        <v>0</v>
      </c>
      <c r="F18" t="s">
        <v>46</v>
      </c>
      <c r="G18" s="40">
        <v>41247</v>
      </c>
      <c r="H18" s="42">
        <v>0</v>
      </c>
    </row>
    <row r="19" spans="1:8" x14ac:dyDescent="0.2">
      <c r="A19">
        <v>2013</v>
      </c>
      <c r="B19">
        <v>5329.74</v>
      </c>
      <c r="C19" s="41">
        <v>-0.75580000000000003</v>
      </c>
      <c r="D19" s="40">
        <v>41423</v>
      </c>
      <c r="E19" s="42">
        <v>0</v>
      </c>
      <c r="F19" t="s">
        <v>46</v>
      </c>
      <c r="G19" s="40">
        <v>41453</v>
      </c>
      <c r="H19" s="42">
        <v>0</v>
      </c>
    </row>
    <row r="20" spans="1:8" x14ac:dyDescent="0.2">
      <c r="A20">
        <v>2014</v>
      </c>
      <c r="B20">
        <v>55585.120000000003</v>
      </c>
      <c r="C20" s="41">
        <v>-0.39510000000000001</v>
      </c>
      <c r="D20" s="40">
        <v>41739</v>
      </c>
      <c r="E20" s="42">
        <v>0</v>
      </c>
      <c r="F20" t="s">
        <v>46</v>
      </c>
      <c r="G20" s="40">
        <v>41779</v>
      </c>
      <c r="H20" s="42">
        <v>0</v>
      </c>
    </row>
    <row r="21" spans="1:8" x14ac:dyDescent="0.2">
      <c r="A21">
        <v>2015</v>
      </c>
      <c r="B21">
        <v>2158.86</v>
      </c>
      <c r="C21" s="41">
        <v>-0.02</v>
      </c>
      <c r="D21" s="40">
        <v>42010</v>
      </c>
      <c r="E21" s="42">
        <v>0</v>
      </c>
      <c r="F21" t="s">
        <v>46</v>
      </c>
      <c r="G21" s="40">
        <v>42024</v>
      </c>
      <c r="H21" s="42">
        <v>0</v>
      </c>
    </row>
    <row r="22" spans="1:8" x14ac:dyDescent="0.2">
      <c r="A22">
        <v>2016</v>
      </c>
      <c r="B22">
        <v>1555.9</v>
      </c>
      <c r="C22" s="41">
        <v>-3.2399999999999998E-2</v>
      </c>
      <c r="D22" s="40">
        <v>42703</v>
      </c>
      <c r="E22" s="42">
        <v>0</v>
      </c>
      <c r="F22" t="s">
        <v>46</v>
      </c>
      <c r="G22" s="40">
        <v>42734</v>
      </c>
      <c r="H22" s="42">
        <v>0</v>
      </c>
    </row>
    <row r="23" spans="1:8" x14ac:dyDescent="0.2">
      <c r="A23">
        <v>2017</v>
      </c>
      <c r="B23">
        <v>6924.64</v>
      </c>
      <c r="C23" s="41">
        <v>-3.8300000000000001E-2</v>
      </c>
      <c r="D23" s="40">
        <v>42832</v>
      </c>
      <c r="E23" s="42">
        <v>0</v>
      </c>
      <c r="F23" t="s">
        <v>46</v>
      </c>
      <c r="G23" s="40">
        <v>42867</v>
      </c>
      <c r="H23" s="42">
        <v>0</v>
      </c>
    </row>
    <row r="24" spans="1:8" x14ac:dyDescent="0.2">
      <c r="A24">
        <v>2018</v>
      </c>
      <c r="B24">
        <v>-8498.74</v>
      </c>
      <c r="C24" s="41">
        <v>-0.123</v>
      </c>
      <c r="D24" s="40">
        <v>43171</v>
      </c>
      <c r="E24" s="42">
        <v>0</v>
      </c>
      <c r="F24" t="s">
        <v>46</v>
      </c>
      <c r="G24" s="40">
        <v>43332</v>
      </c>
      <c r="H24" s="42">
        <v>0</v>
      </c>
    </row>
    <row r="25" spans="1:8" x14ac:dyDescent="0.2">
      <c r="A25" t="s">
        <v>44</v>
      </c>
      <c r="B25" t="s">
        <v>61</v>
      </c>
      <c r="C25" t="s">
        <v>44</v>
      </c>
    </row>
    <row r="26" spans="1:8" x14ac:dyDescent="0.2">
      <c r="A26" t="s">
        <v>62</v>
      </c>
      <c r="B26" t="s">
        <v>63</v>
      </c>
      <c r="C26" t="s">
        <v>64</v>
      </c>
      <c r="D26" t="s">
        <v>62</v>
      </c>
    </row>
    <row r="27" spans="1:8" x14ac:dyDescent="0.2">
      <c r="A27" t="s">
        <v>40</v>
      </c>
    </row>
    <row r="28" spans="1:8" x14ac:dyDescent="0.2">
      <c r="A28" s="46" t="s">
        <v>2</v>
      </c>
      <c r="B28" s="46" t="s">
        <v>4</v>
      </c>
      <c r="C28" s="46" t="s">
        <v>65</v>
      </c>
      <c r="D28" s="46" t="s">
        <v>8</v>
      </c>
      <c r="E28" s="46" t="s">
        <v>12</v>
      </c>
      <c r="F28" s="46" t="s">
        <v>66</v>
      </c>
    </row>
    <row r="29" spans="1:8" x14ac:dyDescent="0.2">
      <c r="A29" t="s">
        <v>67</v>
      </c>
      <c r="B29">
        <v>250</v>
      </c>
    </row>
    <row r="30" spans="1:8" x14ac:dyDescent="0.2">
      <c r="A30" t="s">
        <v>68</v>
      </c>
      <c r="B30" s="2">
        <v>0.4</v>
      </c>
      <c r="C30" s="2">
        <v>0.2</v>
      </c>
    </row>
    <row r="31" spans="1:8" x14ac:dyDescent="0.2">
      <c r="A31" t="s">
        <v>69</v>
      </c>
      <c r="B31" s="2">
        <v>1</v>
      </c>
      <c r="C31" s="2">
        <v>0.2</v>
      </c>
    </row>
    <row r="32" spans="1:8" x14ac:dyDescent="0.2">
      <c r="A32" t="s">
        <v>41</v>
      </c>
    </row>
    <row r="35" spans="1:8" x14ac:dyDescent="0.2">
      <c r="A35" t="s">
        <v>42</v>
      </c>
      <c r="B35" t="s">
        <v>43</v>
      </c>
      <c r="C35" t="s">
        <v>42</v>
      </c>
    </row>
    <row r="36" spans="1:8" x14ac:dyDescent="0.2">
      <c r="A36" t="s">
        <v>44</v>
      </c>
      <c r="B36" t="s">
        <v>45</v>
      </c>
      <c r="C36" t="s">
        <v>44</v>
      </c>
    </row>
    <row r="37" spans="1:8" x14ac:dyDescent="0.2">
      <c r="A37" s="40">
        <v>39114</v>
      </c>
      <c r="B37" t="s">
        <v>46</v>
      </c>
      <c r="C37" s="40">
        <v>43341</v>
      </c>
    </row>
    <row r="38" spans="1:8" x14ac:dyDescent="0.2">
      <c r="A38" t="s">
        <v>44</v>
      </c>
      <c r="B38" t="s">
        <v>47</v>
      </c>
      <c r="C38" t="s">
        <v>44</v>
      </c>
    </row>
    <row r="39" spans="1:8" x14ac:dyDescent="0.2">
      <c r="A39" t="s">
        <v>48</v>
      </c>
      <c r="B39">
        <v>127249.3</v>
      </c>
    </row>
    <row r="40" spans="1:8" x14ac:dyDescent="0.2">
      <c r="A40" t="s">
        <v>49</v>
      </c>
      <c r="B40">
        <v>271423.44</v>
      </c>
    </row>
    <row r="41" spans="1:8" x14ac:dyDescent="0.2">
      <c r="A41" t="s">
        <v>50</v>
      </c>
      <c r="B41" s="41">
        <v>1.133</v>
      </c>
    </row>
    <row r="42" spans="1:8" x14ac:dyDescent="0.2">
      <c r="A42" t="s">
        <v>39</v>
      </c>
    </row>
    <row r="43" spans="1:8" x14ac:dyDescent="0.2">
      <c r="A43" t="s">
        <v>44</v>
      </c>
      <c r="B43" t="s">
        <v>51</v>
      </c>
      <c r="C43" t="s">
        <v>44</v>
      </c>
    </row>
    <row r="44" spans="1:8" x14ac:dyDescent="0.2">
      <c r="A44" t="s">
        <v>52</v>
      </c>
      <c r="B44">
        <v>0.113</v>
      </c>
      <c r="C44" t="s">
        <v>53</v>
      </c>
    </row>
    <row r="45" spans="1:8" x14ac:dyDescent="0.2">
      <c r="A45" t="s">
        <v>54</v>
      </c>
      <c r="B45" t="s">
        <v>77</v>
      </c>
      <c r="C45" s="40">
        <v>40028</v>
      </c>
      <c r="D45" s="42">
        <v>0</v>
      </c>
      <c r="E45" s="40" t="s">
        <v>46</v>
      </c>
      <c r="F45" s="40">
        <v>41247</v>
      </c>
      <c r="G45" s="42">
        <v>0</v>
      </c>
    </row>
    <row r="46" spans="1:8" x14ac:dyDescent="0.2">
      <c r="A46" t="s">
        <v>55</v>
      </c>
      <c r="B46" t="s">
        <v>56</v>
      </c>
      <c r="C46" t="s">
        <v>55</v>
      </c>
    </row>
    <row r="47" spans="1:8" x14ac:dyDescent="0.2">
      <c r="A47" t="s">
        <v>57</v>
      </c>
      <c r="B47" t="s">
        <v>58</v>
      </c>
      <c r="C47" t="s">
        <v>59</v>
      </c>
      <c r="D47" t="s">
        <v>60</v>
      </c>
    </row>
    <row r="48" spans="1:8" x14ac:dyDescent="0.2">
      <c r="A48">
        <v>2008</v>
      </c>
      <c r="B48">
        <v>-6806.23</v>
      </c>
      <c r="C48" t="e">
        <f>-inf%</f>
        <v>#NAME?</v>
      </c>
      <c r="D48" s="40">
        <v>39461</v>
      </c>
      <c r="E48" s="42">
        <v>0</v>
      </c>
      <c r="F48" t="s">
        <v>46</v>
      </c>
      <c r="G48" s="40">
        <v>39595</v>
      </c>
      <c r="H48" s="42">
        <v>0</v>
      </c>
    </row>
    <row r="49" spans="1:8" x14ac:dyDescent="0.2">
      <c r="A49">
        <v>2009</v>
      </c>
      <c r="B49">
        <v>27502.78</v>
      </c>
      <c r="C49" s="41">
        <v>-2.4923000000000002</v>
      </c>
      <c r="D49" s="40">
        <v>39860</v>
      </c>
      <c r="E49" s="42">
        <v>0</v>
      </c>
      <c r="F49" t="s">
        <v>46</v>
      </c>
      <c r="G49" s="40">
        <v>39874</v>
      </c>
      <c r="H49" s="42">
        <v>0</v>
      </c>
    </row>
    <row r="50" spans="1:8" x14ac:dyDescent="0.2">
      <c r="A50">
        <v>2010</v>
      </c>
      <c r="B50">
        <v>-6984.35</v>
      </c>
      <c r="C50" s="41">
        <v>-0.47339999999999999</v>
      </c>
      <c r="D50" s="40">
        <v>40183</v>
      </c>
      <c r="E50" s="42">
        <v>0</v>
      </c>
      <c r="F50" t="s">
        <v>46</v>
      </c>
      <c r="G50" s="40">
        <v>40365</v>
      </c>
      <c r="H50" s="42">
        <v>0</v>
      </c>
    </row>
    <row r="51" spans="1:8" x14ac:dyDescent="0.2">
      <c r="A51">
        <v>2011</v>
      </c>
      <c r="B51">
        <v>-16310.08</v>
      </c>
      <c r="C51" s="41">
        <v>-1.1173</v>
      </c>
      <c r="D51" s="40">
        <v>40651</v>
      </c>
      <c r="E51" s="42">
        <v>0</v>
      </c>
      <c r="F51" t="s">
        <v>46</v>
      </c>
      <c r="G51" s="40">
        <v>40905</v>
      </c>
      <c r="H51" s="42">
        <v>0</v>
      </c>
    </row>
    <row r="52" spans="1:8" x14ac:dyDescent="0.2">
      <c r="A52">
        <v>2012</v>
      </c>
      <c r="B52">
        <v>10062.74</v>
      </c>
      <c r="C52" s="41">
        <v>-2.2067999999999999</v>
      </c>
      <c r="D52" s="40">
        <v>41033</v>
      </c>
      <c r="E52" s="42">
        <v>0</v>
      </c>
      <c r="F52" t="s">
        <v>46</v>
      </c>
      <c r="G52" s="40">
        <v>41247</v>
      </c>
      <c r="H52" s="42">
        <v>0</v>
      </c>
    </row>
    <row r="53" spans="1:8" x14ac:dyDescent="0.2">
      <c r="A53">
        <v>2013</v>
      </c>
      <c r="B53">
        <v>-261.98</v>
      </c>
      <c r="C53" s="41">
        <v>-1.2636000000000001</v>
      </c>
      <c r="D53" s="40">
        <v>41311</v>
      </c>
      <c r="E53" s="42">
        <v>0</v>
      </c>
      <c r="F53" t="s">
        <v>46</v>
      </c>
      <c r="G53" s="40">
        <v>41453</v>
      </c>
      <c r="H53" s="42">
        <v>0</v>
      </c>
    </row>
    <row r="54" spans="1:8" x14ac:dyDescent="0.2">
      <c r="A54">
        <v>2014</v>
      </c>
      <c r="B54">
        <v>84825.61</v>
      </c>
      <c r="C54" s="41">
        <v>-1.1697</v>
      </c>
      <c r="D54" s="40">
        <v>41641</v>
      </c>
      <c r="E54" s="42">
        <v>0</v>
      </c>
      <c r="F54" t="s">
        <v>46</v>
      </c>
      <c r="G54" s="40">
        <v>41660</v>
      </c>
      <c r="H54" s="42">
        <v>0</v>
      </c>
    </row>
    <row r="55" spans="1:8" x14ac:dyDescent="0.2">
      <c r="A55">
        <v>2015</v>
      </c>
      <c r="B55">
        <v>20189.98</v>
      </c>
      <c r="C55" s="41">
        <v>-0.21379999999999999</v>
      </c>
      <c r="D55" s="40">
        <v>42009</v>
      </c>
      <c r="E55" s="42">
        <v>0</v>
      </c>
      <c r="F55" t="s">
        <v>46</v>
      </c>
      <c r="G55" s="40">
        <v>42044</v>
      </c>
      <c r="H55" s="42">
        <v>0</v>
      </c>
    </row>
    <row r="56" spans="1:8" x14ac:dyDescent="0.2">
      <c r="A56">
        <v>2016</v>
      </c>
      <c r="B56">
        <v>1555.9</v>
      </c>
      <c r="C56" s="41">
        <v>-2.18E-2</v>
      </c>
      <c r="D56" s="40">
        <v>42703</v>
      </c>
      <c r="E56" s="42">
        <v>0</v>
      </c>
      <c r="F56" t="s">
        <v>46</v>
      </c>
      <c r="G56" s="40">
        <v>42734</v>
      </c>
      <c r="H56" s="42">
        <v>0</v>
      </c>
    </row>
    <row r="57" spans="1:8" x14ac:dyDescent="0.2">
      <c r="A57">
        <v>2017</v>
      </c>
      <c r="B57">
        <v>6961.98</v>
      </c>
      <c r="C57" s="41">
        <v>-2.7400000000000001E-2</v>
      </c>
      <c r="D57" s="40">
        <v>43052</v>
      </c>
      <c r="E57" s="42">
        <v>0</v>
      </c>
      <c r="F57" t="s">
        <v>46</v>
      </c>
      <c r="G57" s="40">
        <v>43077</v>
      </c>
      <c r="H57" s="42">
        <v>0</v>
      </c>
    </row>
    <row r="58" spans="1:8" x14ac:dyDescent="0.2">
      <c r="A58">
        <v>2018</v>
      </c>
      <c r="B58">
        <v>-10819.05</v>
      </c>
      <c r="C58" s="41">
        <v>-0.113</v>
      </c>
      <c r="D58" s="40">
        <v>43124</v>
      </c>
      <c r="E58" s="42">
        <v>0</v>
      </c>
      <c r="F58" t="s">
        <v>46</v>
      </c>
      <c r="G58" s="40">
        <v>43332</v>
      </c>
      <c r="H58" s="42">
        <v>0</v>
      </c>
    </row>
    <row r="59" spans="1:8" x14ac:dyDescent="0.2">
      <c r="A59" t="s">
        <v>44</v>
      </c>
      <c r="B59" t="s">
        <v>61</v>
      </c>
      <c r="C59" t="s">
        <v>44</v>
      </c>
    </row>
    <row r="60" spans="1:8" x14ac:dyDescent="0.2">
      <c r="A60" t="s">
        <v>62</v>
      </c>
      <c r="B60" t="s">
        <v>63</v>
      </c>
      <c r="C60" t="s">
        <v>64</v>
      </c>
      <c r="D60" t="s">
        <v>62</v>
      </c>
    </row>
    <row r="61" spans="1:8" x14ac:dyDescent="0.2">
      <c r="A61" t="s">
        <v>40</v>
      </c>
    </row>
    <row r="62" spans="1:8" x14ac:dyDescent="0.2">
      <c r="A62" s="46" t="s">
        <v>2</v>
      </c>
      <c r="B62" s="46" t="s">
        <v>4</v>
      </c>
      <c r="C62" s="46" t="s">
        <v>65</v>
      </c>
      <c r="D62" s="46" t="s">
        <v>8</v>
      </c>
      <c r="E62" s="46" t="s">
        <v>12</v>
      </c>
      <c r="F62" s="46" t="s">
        <v>66</v>
      </c>
    </row>
    <row r="63" spans="1:8" x14ac:dyDescent="0.2">
      <c r="A63" t="s">
        <v>67</v>
      </c>
      <c r="B63">
        <v>250</v>
      </c>
    </row>
    <row r="64" spans="1:8" x14ac:dyDescent="0.2">
      <c r="A64" t="s">
        <v>68</v>
      </c>
      <c r="B64" s="2">
        <v>0.6</v>
      </c>
      <c r="C64" s="2">
        <v>0.2</v>
      </c>
    </row>
    <row r="65" spans="1:7" x14ac:dyDescent="0.2">
      <c r="A65" t="s">
        <v>69</v>
      </c>
      <c r="B65" s="2">
        <v>1</v>
      </c>
      <c r="C65" s="2">
        <v>0.2</v>
      </c>
    </row>
    <row r="66" spans="1:7" x14ac:dyDescent="0.2">
      <c r="A66" t="s">
        <v>41</v>
      </c>
    </row>
    <row r="69" spans="1:7" x14ac:dyDescent="0.2">
      <c r="A69" t="s">
        <v>42</v>
      </c>
      <c r="B69" t="s">
        <v>43</v>
      </c>
      <c r="C69" t="s">
        <v>42</v>
      </c>
    </row>
    <row r="70" spans="1:7" x14ac:dyDescent="0.2">
      <c r="A70" t="s">
        <v>44</v>
      </c>
      <c r="B70" t="s">
        <v>45</v>
      </c>
      <c r="C70" t="s">
        <v>44</v>
      </c>
    </row>
    <row r="71" spans="1:7" x14ac:dyDescent="0.2">
      <c r="A71" s="40">
        <v>39114</v>
      </c>
      <c r="B71" t="s">
        <v>46</v>
      </c>
      <c r="C71" s="40">
        <v>43341</v>
      </c>
    </row>
    <row r="72" spans="1:7" x14ac:dyDescent="0.2">
      <c r="A72" t="s">
        <v>44</v>
      </c>
      <c r="B72" t="s">
        <v>47</v>
      </c>
      <c r="C72" t="s">
        <v>44</v>
      </c>
    </row>
    <row r="73" spans="1:7" x14ac:dyDescent="0.2">
      <c r="A73" t="s">
        <v>48</v>
      </c>
      <c r="B73">
        <v>124134.55</v>
      </c>
    </row>
    <row r="74" spans="1:7" x14ac:dyDescent="0.2">
      <c r="A74" t="s">
        <v>49</v>
      </c>
      <c r="B74">
        <v>303300.68</v>
      </c>
    </row>
    <row r="75" spans="1:7" x14ac:dyDescent="0.2">
      <c r="A75" t="s">
        <v>50</v>
      </c>
      <c r="B75" s="41">
        <v>1.4433</v>
      </c>
    </row>
    <row r="76" spans="1:7" x14ac:dyDescent="0.2">
      <c r="A76" t="s">
        <v>39</v>
      </c>
    </row>
    <row r="77" spans="1:7" x14ac:dyDescent="0.2">
      <c r="A77" t="s">
        <v>44</v>
      </c>
      <c r="B77" t="s">
        <v>51</v>
      </c>
      <c r="C77" t="s">
        <v>44</v>
      </c>
    </row>
    <row r="78" spans="1:7" x14ac:dyDescent="0.2">
      <c r="A78" t="s">
        <v>52</v>
      </c>
      <c r="B78">
        <v>0.112</v>
      </c>
      <c r="C78" t="s">
        <v>53</v>
      </c>
    </row>
    <row r="79" spans="1:7" x14ac:dyDescent="0.2">
      <c r="A79" t="s">
        <v>54</v>
      </c>
      <c r="B79" t="s">
        <v>78</v>
      </c>
      <c r="C79" s="40">
        <v>40476</v>
      </c>
      <c r="D79" s="42">
        <v>0</v>
      </c>
      <c r="E79" s="40" t="s">
        <v>46</v>
      </c>
      <c r="F79" s="40">
        <v>41247</v>
      </c>
      <c r="G79" s="42">
        <v>0</v>
      </c>
    </row>
    <row r="80" spans="1:7" x14ac:dyDescent="0.2">
      <c r="A80" t="s">
        <v>55</v>
      </c>
      <c r="B80" t="s">
        <v>56</v>
      </c>
      <c r="C80" t="s">
        <v>55</v>
      </c>
    </row>
    <row r="81" spans="1:8" x14ac:dyDescent="0.2">
      <c r="A81" t="s">
        <v>57</v>
      </c>
      <c r="B81" t="s">
        <v>58</v>
      </c>
      <c r="C81" t="s">
        <v>59</v>
      </c>
      <c r="D81" t="s">
        <v>60</v>
      </c>
    </row>
    <row r="82" spans="1:8" x14ac:dyDescent="0.2">
      <c r="A82">
        <v>2008</v>
      </c>
      <c r="B82">
        <v>-6806.23</v>
      </c>
      <c r="C82" t="e">
        <f>-inf%</f>
        <v>#NAME?</v>
      </c>
      <c r="D82" s="40">
        <v>39461</v>
      </c>
      <c r="E82" s="42">
        <v>0</v>
      </c>
      <c r="F82" t="s">
        <v>46</v>
      </c>
      <c r="G82" s="40">
        <v>39595</v>
      </c>
      <c r="H82" s="42">
        <v>0</v>
      </c>
    </row>
    <row r="83" spans="1:8" x14ac:dyDescent="0.2">
      <c r="A83">
        <v>2009</v>
      </c>
      <c r="B83">
        <v>28054.44</v>
      </c>
      <c r="C83" s="41">
        <v>-2.4923000000000002</v>
      </c>
      <c r="D83" s="40">
        <v>39860</v>
      </c>
      <c r="E83" s="42">
        <v>0</v>
      </c>
      <c r="F83" t="s">
        <v>46</v>
      </c>
      <c r="G83" s="40">
        <v>39874</v>
      </c>
      <c r="H83" s="42">
        <v>0</v>
      </c>
    </row>
    <row r="84" spans="1:8" x14ac:dyDescent="0.2">
      <c r="A84">
        <v>2010</v>
      </c>
      <c r="B84">
        <v>-4564</v>
      </c>
      <c r="C84" s="41">
        <v>-0.3584</v>
      </c>
      <c r="D84" s="40">
        <v>40197</v>
      </c>
      <c r="E84" s="42">
        <v>0</v>
      </c>
      <c r="F84" t="s">
        <v>46</v>
      </c>
      <c r="G84" s="40">
        <v>40365</v>
      </c>
      <c r="H84" s="42">
        <v>0</v>
      </c>
    </row>
    <row r="85" spans="1:8" x14ac:dyDescent="0.2">
      <c r="A85">
        <v>2011</v>
      </c>
      <c r="B85">
        <v>-16310.08</v>
      </c>
      <c r="C85" s="41">
        <v>-0.9738</v>
      </c>
      <c r="D85" s="40">
        <v>40651</v>
      </c>
      <c r="E85" s="42">
        <v>0</v>
      </c>
      <c r="F85" t="s">
        <v>46</v>
      </c>
      <c r="G85" s="40">
        <v>40905</v>
      </c>
      <c r="H85" s="42">
        <v>0</v>
      </c>
    </row>
    <row r="86" spans="1:8" x14ac:dyDescent="0.2">
      <c r="A86">
        <v>2012</v>
      </c>
      <c r="B86">
        <v>10062.74</v>
      </c>
      <c r="C86" s="41">
        <v>-1.7304999999999999</v>
      </c>
      <c r="D86" s="40">
        <v>41033</v>
      </c>
      <c r="E86" s="42">
        <v>0</v>
      </c>
      <c r="F86" t="s">
        <v>46</v>
      </c>
      <c r="G86" s="40">
        <v>41247</v>
      </c>
      <c r="H86" s="42">
        <v>0</v>
      </c>
    </row>
    <row r="87" spans="1:8" x14ac:dyDescent="0.2">
      <c r="A87">
        <v>2013</v>
      </c>
      <c r="B87">
        <v>-261.98</v>
      </c>
      <c r="C87" s="41">
        <v>-1.1000000000000001</v>
      </c>
      <c r="D87" s="40">
        <v>41311</v>
      </c>
      <c r="E87" s="42">
        <v>0</v>
      </c>
      <c r="F87" t="s">
        <v>46</v>
      </c>
      <c r="G87" s="40">
        <v>41453</v>
      </c>
      <c r="H87" s="42">
        <v>0</v>
      </c>
    </row>
    <row r="88" spans="1:8" x14ac:dyDescent="0.2">
      <c r="A88">
        <v>2014</v>
      </c>
      <c r="B88">
        <v>83227.899999999994</v>
      </c>
      <c r="C88" s="41">
        <v>-0.90290000000000004</v>
      </c>
      <c r="D88" s="40">
        <v>41687</v>
      </c>
      <c r="E88" s="42">
        <v>0</v>
      </c>
      <c r="F88" t="s">
        <v>46</v>
      </c>
      <c r="G88" s="40">
        <v>41779</v>
      </c>
      <c r="H88" s="42">
        <v>0</v>
      </c>
    </row>
    <row r="89" spans="1:8" x14ac:dyDescent="0.2">
      <c r="A89">
        <v>2015</v>
      </c>
      <c r="B89">
        <v>52987.4</v>
      </c>
      <c r="C89" s="41">
        <v>-0.20349999999999999</v>
      </c>
      <c r="D89" s="40">
        <v>42020</v>
      </c>
      <c r="E89" s="42">
        <v>0</v>
      </c>
      <c r="F89" t="s">
        <v>46</v>
      </c>
      <c r="G89" s="40">
        <v>42044</v>
      </c>
      <c r="H89" s="42">
        <v>0</v>
      </c>
    </row>
    <row r="90" spans="1:8" x14ac:dyDescent="0.2">
      <c r="A90">
        <v>2016</v>
      </c>
      <c r="B90">
        <v>1555.9</v>
      </c>
      <c r="C90" s="41">
        <v>-1.6799999999999999E-2</v>
      </c>
      <c r="D90" s="40">
        <v>42703</v>
      </c>
      <c r="E90" s="42">
        <v>0</v>
      </c>
      <c r="F90" t="s">
        <v>46</v>
      </c>
      <c r="G90" s="40">
        <v>42734</v>
      </c>
      <c r="H90" s="42">
        <v>0</v>
      </c>
    </row>
    <row r="91" spans="1:8" x14ac:dyDescent="0.2">
      <c r="A91">
        <v>2017</v>
      </c>
      <c r="B91">
        <v>6887.04</v>
      </c>
      <c r="C91" s="41">
        <v>-2.3599999999999999E-2</v>
      </c>
      <c r="D91" s="40">
        <v>43052</v>
      </c>
      <c r="E91" s="42">
        <v>0</v>
      </c>
      <c r="F91" t="s">
        <v>46</v>
      </c>
      <c r="G91" s="40">
        <v>43077</v>
      </c>
      <c r="H91" s="42">
        <v>0</v>
      </c>
    </row>
    <row r="92" spans="1:8" x14ac:dyDescent="0.2">
      <c r="A92">
        <v>2018</v>
      </c>
      <c r="B92">
        <v>-11231.83</v>
      </c>
      <c r="C92" s="41">
        <v>-9.3200000000000005E-2</v>
      </c>
      <c r="D92" s="40">
        <v>43124</v>
      </c>
      <c r="E92" s="42">
        <v>0</v>
      </c>
      <c r="F92" t="s">
        <v>46</v>
      </c>
      <c r="G92" s="40">
        <v>43332</v>
      </c>
      <c r="H92" s="42">
        <v>0</v>
      </c>
    </row>
    <row r="93" spans="1:8" x14ac:dyDescent="0.2">
      <c r="A93" t="s">
        <v>44</v>
      </c>
      <c r="B93" t="s">
        <v>61</v>
      </c>
      <c r="C93" t="s">
        <v>44</v>
      </c>
    </row>
    <row r="94" spans="1:8" x14ac:dyDescent="0.2">
      <c r="A94" t="s">
        <v>62</v>
      </c>
      <c r="B94" t="s">
        <v>63</v>
      </c>
      <c r="C94" t="s">
        <v>64</v>
      </c>
      <c r="D94" t="s">
        <v>62</v>
      </c>
    </row>
    <row r="95" spans="1:8" x14ac:dyDescent="0.2">
      <c r="A95" t="s">
        <v>40</v>
      </c>
    </row>
    <row r="96" spans="1:8" x14ac:dyDescent="0.2">
      <c r="A96" s="46" t="s">
        <v>2</v>
      </c>
      <c r="B96" s="46" t="s">
        <v>4</v>
      </c>
      <c r="C96" s="46" t="s">
        <v>65</v>
      </c>
      <c r="D96" s="46" t="s">
        <v>8</v>
      </c>
      <c r="E96" s="46" t="s">
        <v>12</v>
      </c>
      <c r="F96" s="46" t="s">
        <v>66</v>
      </c>
    </row>
    <row r="97" spans="1:3" x14ac:dyDescent="0.2">
      <c r="A97" t="s">
        <v>67</v>
      </c>
      <c r="B97">
        <v>250</v>
      </c>
    </row>
    <row r="98" spans="1:3" x14ac:dyDescent="0.2">
      <c r="A98" t="s">
        <v>68</v>
      </c>
      <c r="B98" s="2">
        <v>0.8</v>
      </c>
      <c r="C98" s="2">
        <v>0.2</v>
      </c>
    </row>
    <row r="99" spans="1:3" x14ac:dyDescent="0.2">
      <c r="A99" t="s">
        <v>69</v>
      </c>
      <c r="B99" s="2">
        <v>1</v>
      </c>
      <c r="C99" s="2">
        <v>0.2</v>
      </c>
    </row>
    <row r="100" spans="1:3" x14ac:dyDescent="0.2">
      <c r="A100" t="s">
        <v>41</v>
      </c>
    </row>
    <row r="103" spans="1:3" x14ac:dyDescent="0.2">
      <c r="A103" t="s">
        <v>42</v>
      </c>
      <c r="B103" t="s">
        <v>43</v>
      </c>
      <c r="C103" t="s">
        <v>42</v>
      </c>
    </row>
    <row r="104" spans="1:3" x14ac:dyDescent="0.2">
      <c r="A104" t="s">
        <v>44</v>
      </c>
      <c r="B104" t="s">
        <v>45</v>
      </c>
      <c r="C104" t="s">
        <v>44</v>
      </c>
    </row>
    <row r="105" spans="1:3" x14ac:dyDescent="0.2">
      <c r="A105" s="40">
        <v>39114</v>
      </c>
      <c r="B105" t="s">
        <v>46</v>
      </c>
      <c r="C105" s="40">
        <v>43341</v>
      </c>
    </row>
    <row r="106" spans="1:3" x14ac:dyDescent="0.2">
      <c r="A106" t="s">
        <v>44</v>
      </c>
      <c r="B106" t="s">
        <v>47</v>
      </c>
      <c r="C106" t="s">
        <v>44</v>
      </c>
    </row>
    <row r="107" spans="1:3" x14ac:dyDescent="0.2">
      <c r="A107" t="s">
        <v>48</v>
      </c>
      <c r="B107">
        <v>77742.399999999994</v>
      </c>
    </row>
    <row r="108" spans="1:3" x14ac:dyDescent="0.2">
      <c r="A108" t="s">
        <v>49</v>
      </c>
      <c r="B108">
        <v>203097.79</v>
      </c>
    </row>
    <row r="109" spans="1:3" x14ac:dyDescent="0.2">
      <c r="A109" t="s">
        <v>50</v>
      </c>
      <c r="B109" s="41">
        <v>1.6124000000000001</v>
      </c>
    </row>
    <row r="110" spans="1:3" x14ac:dyDescent="0.2">
      <c r="A110" t="s">
        <v>39</v>
      </c>
    </row>
    <row r="111" spans="1:3" x14ac:dyDescent="0.2">
      <c r="A111" t="s">
        <v>44</v>
      </c>
      <c r="B111" t="s">
        <v>51</v>
      </c>
      <c r="C111" t="s">
        <v>44</v>
      </c>
    </row>
    <row r="112" spans="1:3" x14ac:dyDescent="0.2">
      <c r="A112" t="s">
        <v>52</v>
      </c>
      <c r="B112">
        <v>0.113</v>
      </c>
      <c r="C112" t="s">
        <v>53</v>
      </c>
    </row>
    <row r="113" spans="1:8" x14ac:dyDescent="0.2">
      <c r="A113" t="s">
        <v>54</v>
      </c>
      <c r="B113" t="s">
        <v>71</v>
      </c>
      <c r="C113" s="40">
        <v>41311</v>
      </c>
      <c r="D113" s="42">
        <v>0</v>
      </c>
      <c r="E113" t="s">
        <v>46</v>
      </c>
      <c r="F113" s="40">
        <v>41719</v>
      </c>
      <c r="G113" s="42">
        <v>0</v>
      </c>
    </row>
    <row r="114" spans="1:8" x14ac:dyDescent="0.2">
      <c r="A114" t="s">
        <v>55</v>
      </c>
      <c r="B114" t="s">
        <v>56</v>
      </c>
      <c r="C114" t="s">
        <v>55</v>
      </c>
    </row>
    <row r="115" spans="1:8" x14ac:dyDescent="0.2">
      <c r="A115" t="s">
        <v>57</v>
      </c>
      <c r="B115" t="s">
        <v>58</v>
      </c>
      <c r="C115" t="s">
        <v>59</v>
      </c>
      <c r="D115" t="s">
        <v>60</v>
      </c>
    </row>
    <row r="116" spans="1:8" x14ac:dyDescent="0.2">
      <c r="A116">
        <v>2008</v>
      </c>
      <c r="B116">
        <v>-5001.21</v>
      </c>
      <c r="C116" s="41">
        <v>-78.115799999999993</v>
      </c>
      <c r="D116" s="40">
        <v>39653</v>
      </c>
      <c r="E116" s="42">
        <v>0</v>
      </c>
      <c r="F116" t="s">
        <v>46</v>
      </c>
      <c r="G116" s="40">
        <v>39749</v>
      </c>
      <c r="H116" s="42">
        <v>0</v>
      </c>
    </row>
    <row r="117" spans="1:8" x14ac:dyDescent="0.2">
      <c r="A117">
        <v>2009</v>
      </c>
      <c r="B117">
        <v>20500.57</v>
      </c>
      <c r="C117" s="41">
        <v>-3.0499000000000001</v>
      </c>
      <c r="D117" s="40">
        <v>39860</v>
      </c>
      <c r="E117" s="42">
        <v>0</v>
      </c>
      <c r="F117" t="s">
        <v>46</v>
      </c>
      <c r="G117" s="40">
        <v>39876</v>
      </c>
      <c r="H117" s="42">
        <v>0</v>
      </c>
    </row>
    <row r="118" spans="1:8" x14ac:dyDescent="0.2">
      <c r="A118">
        <v>2010</v>
      </c>
      <c r="B118">
        <v>723.17</v>
      </c>
      <c r="C118" s="41">
        <v>-0.15620000000000001</v>
      </c>
      <c r="D118" s="40">
        <v>40490</v>
      </c>
      <c r="E118" s="42">
        <v>0</v>
      </c>
      <c r="F118" t="s">
        <v>46</v>
      </c>
      <c r="G118" s="40">
        <v>40543</v>
      </c>
      <c r="H118" s="42">
        <v>0</v>
      </c>
    </row>
    <row r="119" spans="1:8" x14ac:dyDescent="0.2">
      <c r="A119">
        <v>2011</v>
      </c>
      <c r="B119">
        <v>-9365.31</v>
      </c>
      <c r="C119" s="41">
        <v>-0.65229999999999999</v>
      </c>
      <c r="D119" s="40">
        <v>40651</v>
      </c>
      <c r="E119" s="42">
        <v>0</v>
      </c>
      <c r="F119" t="s">
        <v>46</v>
      </c>
      <c r="G119" s="40">
        <v>40905</v>
      </c>
      <c r="H119" s="42">
        <v>0</v>
      </c>
    </row>
    <row r="120" spans="1:8" x14ac:dyDescent="0.2">
      <c r="A120">
        <v>2012</v>
      </c>
      <c r="B120">
        <v>12340.07</v>
      </c>
      <c r="C120" s="41">
        <v>-0.93110000000000004</v>
      </c>
      <c r="D120" s="40">
        <v>41033</v>
      </c>
      <c r="E120" s="42">
        <v>0</v>
      </c>
      <c r="F120" t="s">
        <v>46</v>
      </c>
      <c r="G120" s="40">
        <v>41247</v>
      </c>
      <c r="H120" s="42">
        <v>0</v>
      </c>
    </row>
    <row r="121" spans="1:8" x14ac:dyDescent="0.2">
      <c r="A121">
        <v>2013</v>
      </c>
      <c r="B121">
        <v>-16743.150000000001</v>
      </c>
      <c r="C121" s="41">
        <v>-1.0589999999999999</v>
      </c>
      <c r="D121" s="40">
        <v>41311</v>
      </c>
      <c r="E121" s="42">
        <v>0</v>
      </c>
      <c r="F121" t="s">
        <v>46</v>
      </c>
      <c r="G121" s="40">
        <v>41485</v>
      </c>
      <c r="H121" s="42">
        <v>0</v>
      </c>
    </row>
    <row r="122" spans="1:8" x14ac:dyDescent="0.2">
      <c r="A122">
        <v>2014</v>
      </c>
      <c r="B122">
        <v>69118.490000000005</v>
      </c>
      <c r="C122" s="41">
        <v>-3.6337999999999999</v>
      </c>
      <c r="D122" s="40">
        <v>41641</v>
      </c>
      <c r="E122" s="42">
        <v>0</v>
      </c>
      <c r="F122" t="s">
        <v>46</v>
      </c>
      <c r="G122" s="40">
        <v>41719</v>
      </c>
      <c r="H122" s="42">
        <v>0</v>
      </c>
    </row>
    <row r="123" spans="1:8" x14ac:dyDescent="0.2">
      <c r="A123">
        <v>2015</v>
      </c>
      <c r="B123">
        <v>0</v>
      </c>
      <c r="C123" s="41">
        <v>0</v>
      </c>
      <c r="D123" s="40">
        <v>42009</v>
      </c>
      <c r="E123" s="42">
        <v>0</v>
      </c>
      <c r="F123" t="s">
        <v>46</v>
      </c>
      <c r="G123" s="40">
        <v>42369</v>
      </c>
      <c r="H123" s="42">
        <v>0</v>
      </c>
    </row>
    <row r="124" spans="1:8" x14ac:dyDescent="0.2">
      <c r="A124">
        <v>2016</v>
      </c>
      <c r="B124">
        <v>2574.39</v>
      </c>
      <c r="C124" s="41">
        <v>-3.3700000000000001E-2</v>
      </c>
      <c r="D124" s="40">
        <v>42703</v>
      </c>
      <c r="E124" s="42">
        <v>0</v>
      </c>
      <c r="F124" t="s">
        <v>46</v>
      </c>
      <c r="G124" s="40">
        <v>42734</v>
      </c>
      <c r="H124" s="42">
        <v>0</v>
      </c>
    </row>
    <row r="125" spans="1:8" x14ac:dyDescent="0.2">
      <c r="A125">
        <v>2017</v>
      </c>
      <c r="B125">
        <v>9480.4500000000007</v>
      </c>
      <c r="C125" s="41">
        <v>-1.78E-2</v>
      </c>
      <c r="D125" s="40">
        <v>42948</v>
      </c>
      <c r="E125" s="42">
        <v>0</v>
      </c>
      <c r="F125" t="s">
        <v>46</v>
      </c>
      <c r="G125" s="40">
        <v>42961</v>
      </c>
      <c r="H125" s="42">
        <v>0</v>
      </c>
    </row>
    <row r="126" spans="1:8" x14ac:dyDescent="0.2">
      <c r="A126">
        <v>2018</v>
      </c>
      <c r="B126">
        <v>75.59</v>
      </c>
      <c r="C126" s="41">
        <v>-2.5000000000000001E-3</v>
      </c>
      <c r="D126" s="40">
        <v>43321</v>
      </c>
      <c r="E126" s="42">
        <v>0</v>
      </c>
      <c r="F126" t="s">
        <v>46</v>
      </c>
      <c r="G126" s="40">
        <v>43332</v>
      </c>
      <c r="H126" s="42">
        <v>0</v>
      </c>
    </row>
    <row r="127" spans="1:8" x14ac:dyDescent="0.2">
      <c r="A127" t="s">
        <v>44</v>
      </c>
      <c r="B127" t="s">
        <v>61</v>
      </c>
      <c r="C127" t="s">
        <v>44</v>
      </c>
    </row>
    <row r="128" spans="1:8" x14ac:dyDescent="0.2">
      <c r="A128" t="s">
        <v>62</v>
      </c>
      <c r="B128" t="s">
        <v>63</v>
      </c>
      <c r="C128" t="s">
        <v>64</v>
      </c>
      <c r="D128" t="s">
        <v>62</v>
      </c>
    </row>
    <row r="129" spans="1:3" x14ac:dyDescent="0.2">
      <c r="A129" t="s">
        <v>40</v>
      </c>
    </row>
    <row r="130" spans="1:3" x14ac:dyDescent="0.2">
      <c r="A130" s="46" t="s">
        <v>2</v>
      </c>
    </row>
    <row r="131" spans="1:3" x14ac:dyDescent="0.2">
      <c r="A131" t="s">
        <v>67</v>
      </c>
      <c r="B131">
        <v>250</v>
      </c>
    </row>
    <row r="132" spans="1:3" x14ac:dyDescent="0.2">
      <c r="A132" t="s">
        <v>68</v>
      </c>
      <c r="B132" s="2">
        <v>0.4</v>
      </c>
      <c r="C132" s="2">
        <v>0.2</v>
      </c>
    </row>
    <row r="133" spans="1:3" x14ac:dyDescent="0.2">
      <c r="A133" t="s">
        <v>69</v>
      </c>
      <c r="B133" s="2">
        <v>1</v>
      </c>
      <c r="C133" s="2">
        <v>0.2</v>
      </c>
    </row>
    <row r="134" spans="1:3" x14ac:dyDescent="0.2">
      <c r="A134" t="s">
        <v>41</v>
      </c>
    </row>
    <row r="137" spans="1:3" x14ac:dyDescent="0.2">
      <c r="A137" t="s">
        <v>42</v>
      </c>
      <c r="B137" t="s">
        <v>43</v>
      </c>
      <c r="C137" t="s">
        <v>42</v>
      </c>
    </row>
    <row r="138" spans="1:3" x14ac:dyDescent="0.2">
      <c r="A138" t="s">
        <v>44</v>
      </c>
      <c r="B138" t="s">
        <v>45</v>
      </c>
      <c r="C138" t="s">
        <v>44</v>
      </c>
    </row>
    <row r="139" spans="1:3" x14ac:dyDescent="0.2">
      <c r="A139" s="40">
        <v>39114</v>
      </c>
      <c r="B139" t="s">
        <v>46</v>
      </c>
      <c r="C139" s="40">
        <v>43341</v>
      </c>
    </row>
    <row r="140" spans="1:3" x14ac:dyDescent="0.2">
      <c r="A140" t="s">
        <v>44</v>
      </c>
      <c r="B140" t="s">
        <v>47</v>
      </c>
      <c r="C140" t="s">
        <v>44</v>
      </c>
    </row>
    <row r="141" spans="1:3" x14ac:dyDescent="0.2">
      <c r="A141" t="s">
        <v>48</v>
      </c>
      <c r="B141">
        <v>30000</v>
      </c>
    </row>
    <row r="142" spans="1:3" x14ac:dyDescent="0.2">
      <c r="A142" t="s">
        <v>49</v>
      </c>
      <c r="B142">
        <v>87622.47</v>
      </c>
    </row>
    <row r="143" spans="1:3" x14ac:dyDescent="0.2">
      <c r="A143" t="s">
        <v>50</v>
      </c>
      <c r="B143" s="41">
        <v>1.9207000000000001</v>
      </c>
    </row>
    <row r="144" spans="1:3" x14ac:dyDescent="0.2">
      <c r="A144" t="s">
        <v>39</v>
      </c>
    </row>
    <row r="145" spans="1:8" x14ac:dyDescent="0.2">
      <c r="A145" t="s">
        <v>44</v>
      </c>
      <c r="B145" t="s">
        <v>51</v>
      </c>
      <c r="C145" t="s">
        <v>44</v>
      </c>
    </row>
    <row r="146" spans="1:8" x14ac:dyDescent="0.2">
      <c r="A146" t="s">
        <v>52</v>
      </c>
      <c r="B146">
        <v>0.111</v>
      </c>
      <c r="C146" t="s">
        <v>53</v>
      </c>
    </row>
    <row r="147" spans="1:8" x14ac:dyDescent="0.2">
      <c r="A147" t="s">
        <v>54</v>
      </c>
      <c r="B147" t="s">
        <v>70</v>
      </c>
      <c r="C147" s="40">
        <v>40981</v>
      </c>
      <c r="D147" s="42">
        <v>0</v>
      </c>
      <c r="E147" t="s">
        <v>46</v>
      </c>
      <c r="F147" s="40">
        <v>41247</v>
      </c>
      <c r="G147" s="42">
        <v>0</v>
      </c>
    </row>
    <row r="148" spans="1:8" x14ac:dyDescent="0.2">
      <c r="A148" t="s">
        <v>55</v>
      </c>
      <c r="B148" t="s">
        <v>56</v>
      </c>
      <c r="C148" t="s">
        <v>55</v>
      </c>
    </row>
    <row r="149" spans="1:8" x14ac:dyDescent="0.2">
      <c r="A149" t="s">
        <v>57</v>
      </c>
      <c r="B149" t="s">
        <v>58</v>
      </c>
      <c r="C149" t="s">
        <v>59</v>
      </c>
      <c r="D149" t="s">
        <v>60</v>
      </c>
    </row>
    <row r="150" spans="1:8" x14ac:dyDescent="0.2">
      <c r="A150">
        <v>2008</v>
      </c>
      <c r="B150">
        <v>-4386.22</v>
      </c>
      <c r="C150" t="e">
        <f>-inf%</f>
        <v>#NAME?</v>
      </c>
      <c r="D150" s="40">
        <v>39461</v>
      </c>
      <c r="E150" s="42">
        <v>0</v>
      </c>
      <c r="F150" t="s">
        <v>46</v>
      </c>
      <c r="G150" s="40">
        <v>39595</v>
      </c>
      <c r="H150" s="42">
        <v>0</v>
      </c>
    </row>
    <row r="151" spans="1:8" x14ac:dyDescent="0.2">
      <c r="A151">
        <v>2009</v>
      </c>
      <c r="B151">
        <v>17667.55</v>
      </c>
      <c r="C151" s="41">
        <v>-1.4407000000000001</v>
      </c>
      <c r="D151" s="40">
        <v>39867</v>
      </c>
      <c r="E151" s="42">
        <v>0</v>
      </c>
      <c r="F151" t="s">
        <v>46</v>
      </c>
      <c r="G151" s="40">
        <v>39874</v>
      </c>
      <c r="H151" s="42">
        <v>0</v>
      </c>
    </row>
    <row r="152" spans="1:8" x14ac:dyDescent="0.2">
      <c r="A152">
        <v>2010</v>
      </c>
      <c r="B152">
        <v>0</v>
      </c>
      <c r="C152" s="41">
        <v>0</v>
      </c>
      <c r="D152" s="40">
        <v>40182</v>
      </c>
      <c r="E152" s="42">
        <v>0</v>
      </c>
      <c r="F152" t="s">
        <v>46</v>
      </c>
      <c r="G152" s="40">
        <v>40543</v>
      </c>
      <c r="H152" s="42">
        <v>0</v>
      </c>
    </row>
    <row r="153" spans="1:8" x14ac:dyDescent="0.2">
      <c r="A153">
        <v>2011</v>
      </c>
      <c r="B153">
        <v>-2345.63</v>
      </c>
      <c r="C153" s="41">
        <v>-0.2087</v>
      </c>
      <c r="D153" s="40">
        <v>40862</v>
      </c>
      <c r="E153" s="42">
        <v>0</v>
      </c>
      <c r="F153" t="s">
        <v>46</v>
      </c>
      <c r="G153" s="40">
        <v>40907</v>
      </c>
      <c r="H153" s="42">
        <v>0</v>
      </c>
    </row>
    <row r="154" spans="1:8" x14ac:dyDescent="0.2">
      <c r="A154">
        <v>2012</v>
      </c>
      <c r="B154">
        <v>-1104.57</v>
      </c>
      <c r="C154" s="41">
        <v>-0.95779999999999998</v>
      </c>
      <c r="D154" s="40">
        <v>40981</v>
      </c>
      <c r="E154" s="42">
        <v>0</v>
      </c>
      <c r="F154" t="s">
        <v>46</v>
      </c>
      <c r="G154" s="40">
        <v>41247</v>
      </c>
      <c r="H154" s="42">
        <v>0</v>
      </c>
    </row>
    <row r="155" spans="1:8" x14ac:dyDescent="0.2">
      <c r="A155">
        <v>2013</v>
      </c>
      <c r="B155">
        <v>11346.87</v>
      </c>
      <c r="C155" s="41">
        <v>-0.59689999999999999</v>
      </c>
      <c r="D155" s="40">
        <v>41424</v>
      </c>
      <c r="E155" s="42">
        <v>0</v>
      </c>
      <c r="F155" t="s">
        <v>46</v>
      </c>
      <c r="G155" s="40">
        <v>41451</v>
      </c>
      <c r="H155" s="42">
        <v>0</v>
      </c>
    </row>
    <row r="156" spans="1:8" x14ac:dyDescent="0.2">
      <c r="A156">
        <v>2014</v>
      </c>
      <c r="B156">
        <v>18325.580000000002</v>
      </c>
      <c r="C156" s="41">
        <v>-0.29870000000000002</v>
      </c>
      <c r="D156" s="40">
        <v>41687</v>
      </c>
      <c r="E156" s="42">
        <v>0</v>
      </c>
      <c r="F156" t="s">
        <v>46</v>
      </c>
      <c r="G156" s="40">
        <v>41758</v>
      </c>
      <c r="H156" s="42">
        <v>0</v>
      </c>
    </row>
    <row r="157" spans="1:8" x14ac:dyDescent="0.2">
      <c r="A157">
        <v>2015</v>
      </c>
      <c r="B157">
        <v>0</v>
      </c>
      <c r="C157" s="41">
        <v>0</v>
      </c>
      <c r="D157" s="40">
        <v>42009</v>
      </c>
      <c r="E157" s="42">
        <v>0</v>
      </c>
      <c r="F157" t="s">
        <v>46</v>
      </c>
      <c r="G157" s="40">
        <v>42369</v>
      </c>
      <c r="H157" s="42">
        <v>0</v>
      </c>
    </row>
    <row r="158" spans="1:8" x14ac:dyDescent="0.2">
      <c r="A158">
        <v>2016</v>
      </c>
      <c r="B158">
        <v>430.5</v>
      </c>
      <c r="C158" s="41">
        <v>-4.5499999999999999E-2</v>
      </c>
      <c r="D158" s="40">
        <v>42702</v>
      </c>
      <c r="E158" s="42">
        <v>0</v>
      </c>
      <c r="F158" t="s">
        <v>46</v>
      </c>
      <c r="G158" s="40">
        <v>42719</v>
      </c>
      <c r="H158" s="42">
        <v>0</v>
      </c>
    </row>
    <row r="159" spans="1:8" x14ac:dyDescent="0.2">
      <c r="A159">
        <v>2017</v>
      </c>
      <c r="B159">
        <v>-357.5</v>
      </c>
      <c r="C159" s="41">
        <v>-0.1164</v>
      </c>
      <c r="D159" s="40">
        <v>42836</v>
      </c>
      <c r="E159" s="42">
        <v>0</v>
      </c>
      <c r="F159" t="s">
        <v>46</v>
      </c>
      <c r="G159" s="40">
        <v>42888</v>
      </c>
      <c r="H159" s="42">
        <v>0</v>
      </c>
    </row>
    <row r="160" spans="1:8" x14ac:dyDescent="0.2">
      <c r="A160">
        <v>2018</v>
      </c>
      <c r="B160">
        <v>-10168.44</v>
      </c>
      <c r="C160" s="41">
        <v>-0.2762</v>
      </c>
      <c r="D160" s="40">
        <v>43108</v>
      </c>
      <c r="E160" s="42">
        <v>0</v>
      </c>
      <c r="F160" t="s">
        <v>46</v>
      </c>
      <c r="G160" s="40">
        <v>43332</v>
      </c>
      <c r="H160" s="42">
        <v>0</v>
      </c>
    </row>
    <row r="161" spans="1:4" x14ac:dyDescent="0.2">
      <c r="A161" t="s">
        <v>44</v>
      </c>
      <c r="B161" t="s">
        <v>61</v>
      </c>
      <c r="C161" t="s">
        <v>44</v>
      </c>
    </row>
    <row r="162" spans="1:4" x14ac:dyDescent="0.2">
      <c r="A162" t="s">
        <v>62</v>
      </c>
      <c r="B162" t="s">
        <v>63</v>
      </c>
      <c r="C162" t="s">
        <v>64</v>
      </c>
      <c r="D162" t="s">
        <v>62</v>
      </c>
    </row>
    <row r="163" spans="1:4" x14ac:dyDescent="0.2">
      <c r="A163" t="s">
        <v>40</v>
      </c>
    </row>
    <row r="164" spans="1:4" x14ac:dyDescent="0.2">
      <c r="A164" s="46" t="s">
        <v>4</v>
      </c>
    </row>
    <row r="165" spans="1:4" x14ac:dyDescent="0.2">
      <c r="A165" t="s">
        <v>67</v>
      </c>
      <c r="B165">
        <v>250</v>
      </c>
    </row>
    <row r="166" spans="1:4" x14ac:dyDescent="0.2">
      <c r="A166" t="s">
        <v>68</v>
      </c>
      <c r="B166" s="2">
        <v>0.4</v>
      </c>
      <c r="C166" s="2">
        <v>0.2</v>
      </c>
    </row>
    <row r="167" spans="1:4" x14ac:dyDescent="0.2">
      <c r="A167" t="s">
        <v>69</v>
      </c>
      <c r="B167" s="2">
        <v>1</v>
      </c>
      <c r="C167" s="2">
        <v>0.2</v>
      </c>
    </row>
    <row r="168" spans="1:4" x14ac:dyDescent="0.2">
      <c r="A168" t="s">
        <v>41</v>
      </c>
    </row>
    <row r="171" spans="1:4" x14ac:dyDescent="0.2">
      <c r="A171" t="s">
        <v>42</v>
      </c>
      <c r="B171" t="s">
        <v>43</v>
      </c>
      <c r="C171" t="s">
        <v>42</v>
      </c>
    </row>
    <row r="172" spans="1:4" x14ac:dyDescent="0.2">
      <c r="A172" t="s">
        <v>44</v>
      </c>
      <c r="B172" t="s">
        <v>45</v>
      </c>
      <c r="C172" t="s">
        <v>44</v>
      </c>
    </row>
    <row r="173" spans="1:4" x14ac:dyDescent="0.2">
      <c r="A173" s="40">
        <v>39114</v>
      </c>
      <c r="B173" t="s">
        <v>46</v>
      </c>
      <c r="C173" s="40">
        <v>43341</v>
      </c>
    </row>
    <row r="174" spans="1:4" x14ac:dyDescent="0.2">
      <c r="A174" t="s">
        <v>44</v>
      </c>
      <c r="B174" t="s">
        <v>47</v>
      </c>
      <c r="C174" t="s">
        <v>44</v>
      </c>
    </row>
    <row r="175" spans="1:4" x14ac:dyDescent="0.2">
      <c r="A175" t="s">
        <v>48</v>
      </c>
      <c r="B175">
        <v>63000</v>
      </c>
    </row>
    <row r="176" spans="1:4" x14ac:dyDescent="0.2">
      <c r="A176" t="s">
        <v>49</v>
      </c>
      <c r="B176">
        <v>77761.69</v>
      </c>
    </row>
    <row r="177" spans="1:8" x14ac:dyDescent="0.2">
      <c r="A177" t="s">
        <v>50</v>
      </c>
      <c r="B177" s="41">
        <v>0.23430000000000001</v>
      </c>
    </row>
    <row r="178" spans="1:8" x14ac:dyDescent="0.2">
      <c r="A178" t="s">
        <v>39</v>
      </c>
    </row>
    <row r="179" spans="1:8" x14ac:dyDescent="0.2">
      <c r="A179" t="s">
        <v>44</v>
      </c>
      <c r="B179" t="s">
        <v>51</v>
      </c>
      <c r="C179" t="s">
        <v>44</v>
      </c>
    </row>
    <row r="180" spans="1:8" x14ac:dyDescent="0.2">
      <c r="A180" t="s">
        <v>52</v>
      </c>
      <c r="B180">
        <v>0.115</v>
      </c>
      <c r="C180" t="s">
        <v>53</v>
      </c>
    </row>
    <row r="181" spans="1:8" x14ac:dyDescent="0.2">
      <c r="A181" t="s">
        <v>54</v>
      </c>
      <c r="B181" t="s">
        <v>72</v>
      </c>
      <c r="C181" s="40">
        <v>42836</v>
      </c>
      <c r="D181" s="42">
        <v>0</v>
      </c>
      <c r="E181" t="s">
        <v>46</v>
      </c>
      <c r="F181" s="40">
        <v>43332</v>
      </c>
      <c r="G181" s="42">
        <v>0</v>
      </c>
    </row>
    <row r="182" spans="1:8" x14ac:dyDescent="0.2">
      <c r="A182" t="s">
        <v>55</v>
      </c>
      <c r="B182" t="s">
        <v>56</v>
      </c>
      <c r="C182" t="s">
        <v>55</v>
      </c>
    </row>
    <row r="183" spans="1:8" x14ac:dyDescent="0.2">
      <c r="A183" t="s">
        <v>57</v>
      </c>
      <c r="B183" t="s">
        <v>58</v>
      </c>
      <c r="C183" t="s">
        <v>59</v>
      </c>
      <c r="D183" t="s">
        <v>60</v>
      </c>
    </row>
    <row r="184" spans="1:8" x14ac:dyDescent="0.2">
      <c r="A184">
        <v>2008</v>
      </c>
      <c r="B184">
        <v>0</v>
      </c>
      <c r="C184" s="41">
        <v>0</v>
      </c>
      <c r="D184" s="40">
        <v>39461</v>
      </c>
      <c r="E184" s="42">
        <v>0</v>
      </c>
      <c r="F184" t="s">
        <v>46</v>
      </c>
      <c r="G184" s="40">
        <v>39813</v>
      </c>
      <c r="H184" s="42">
        <v>0</v>
      </c>
    </row>
    <row r="185" spans="1:8" x14ac:dyDescent="0.2">
      <c r="A185">
        <v>2009</v>
      </c>
      <c r="B185">
        <v>0</v>
      </c>
      <c r="C185" s="41">
        <v>0</v>
      </c>
      <c r="D185" s="40">
        <v>39818</v>
      </c>
      <c r="E185" s="42">
        <v>0</v>
      </c>
      <c r="F185" t="s">
        <v>46</v>
      </c>
      <c r="G185" s="40">
        <v>40178</v>
      </c>
      <c r="H185" s="42">
        <v>0</v>
      </c>
    </row>
    <row r="186" spans="1:8" x14ac:dyDescent="0.2">
      <c r="A186">
        <v>2010</v>
      </c>
      <c r="B186">
        <v>0</v>
      </c>
      <c r="C186" s="41">
        <v>0</v>
      </c>
      <c r="D186" s="40">
        <v>40182</v>
      </c>
      <c r="E186" s="42">
        <v>0</v>
      </c>
      <c r="F186" t="s">
        <v>46</v>
      </c>
      <c r="G186" s="40">
        <v>40543</v>
      </c>
      <c r="H186" s="42">
        <v>0</v>
      </c>
    </row>
    <row r="187" spans="1:8" x14ac:dyDescent="0.2">
      <c r="A187">
        <v>2011</v>
      </c>
      <c r="B187">
        <v>-143.62</v>
      </c>
      <c r="C187" t="e">
        <f>-inf%</f>
        <v>#NAME?</v>
      </c>
      <c r="D187" s="40">
        <v>40547</v>
      </c>
      <c r="E187" s="42">
        <v>0</v>
      </c>
      <c r="F187" t="s">
        <v>46</v>
      </c>
      <c r="G187" s="40">
        <v>40890</v>
      </c>
      <c r="H187" s="42">
        <v>0</v>
      </c>
    </row>
    <row r="188" spans="1:8" x14ac:dyDescent="0.2">
      <c r="A188">
        <v>2012</v>
      </c>
      <c r="B188">
        <v>-1513.56</v>
      </c>
      <c r="C188" s="41">
        <v>-19.423999999999999</v>
      </c>
      <c r="D188" s="40">
        <v>40919</v>
      </c>
      <c r="E188" s="42">
        <v>0</v>
      </c>
      <c r="F188" t="s">
        <v>46</v>
      </c>
      <c r="G188" s="40">
        <v>40925</v>
      </c>
      <c r="H188" s="42">
        <v>0</v>
      </c>
    </row>
    <row r="189" spans="1:8" x14ac:dyDescent="0.2">
      <c r="A189">
        <v>2013</v>
      </c>
      <c r="B189">
        <v>8297.58</v>
      </c>
      <c r="C189" s="41">
        <v>-1.8338000000000001</v>
      </c>
      <c r="D189" s="40">
        <v>41424</v>
      </c>
      <c r="E189" s="42">
        <v>0</v>
      </c>
      <c r="F189" t="s">
        <v>46</v>
      </c>
      <c r="G189" s="40">
        <v>41464</v>
      </c>
      <c r="H189" s="42">
        <v>0</v>
      </c>
    </row>
    <row r="190" spans="1:8" x14ac:dyDescent="0.2">
      <c r="A190">
        <v>2014</v>
      </c>
      <c r="B190">
        <v>16445.330000000002</v>
      </c>
      <c r="C190" s="41">
        <v>-0.72809999999999997</v>
      </c>
      <c r="D190" s="40">
        <v>41641</v>
      </c>
      <c r="E190" s="42">
        <v>0</v>
      </c>
      <c r="F190" t="s">
        <v>46</v>
      </c>
      <c r="G190" s="40">
        <v>41653</v>
      </c>
      <c r="H190" s="42">
        <v>0</v>
      </c>
    </row>
    <row r="191" spans="1:8" x14ac:dyDescent="0.2">
      <c r="A191">
        <v>2015</v>
      </c>
      <c r="B191">
        <v>0</v>
      </c>
      <c r="C191" s="41">
        <v>0</v>
      </c>
      <c r="D191" s="40">
        <v>42009</v>
      </c>
      <c r="E191" s="42">
        <v>0</v>
      </c>
      <c r="F191" t="s">
        <v>46</v>
      </c>
      <c r="G191" s="40">
        <v>42369</v>
      </c>
      <c r="H191" s="42">
        <v>0</v>
      </c>
    </row>
    <row r="192" spans="1:8" x14ac:dyDescent="0.2">
      <c r="A192">
        <v>2016</v>
      </c>
      <c r="B192">
        <v>757.45</v>
      </c>
      <c r="C192" s="41">
        <v>-7.3099999999999998E-2</v>
      </c>
      <c r="D192" s="40">
        <v>42696</v>
      </c>
      <c r="E192" s="42">
        <v>0</v>
      </c>
      <c r="F192" t="s">
        <v>46</v>
      </c>
      <c r="G192" s="40">
        <v>42717</v>
      </c>
      <c r="H192" s="42">
        <v>0</v>
      </c>
    </row>
    <row r="193" spans="1:8" x14ac:dyDescent="0.2">
      <c r="A193">
        <v>2017</v>
      </c>
      <c r="B193">
        <v>-127.44</v>
      </c>
      <c r="C193" s="41">
        <v>-0.19969999999999999</v>
      </c>
      <c r="D193" s="40">
        <v>42836</v>
      </c>
      <c r="E193" s="42">
        <v>0</v>
      </c>
      <c r="F193" t="s">
        <v>46</v>
      </c>
      <c r="G193" s="40">
        <v>42888</v>
      </c>
      <c r="H193" s="42">
        <v>0</v>
      </c>
    </row>
    <row r="194" spans="1:8" x14ac:dyDescent="0.2">
      <c r="A194">
        <v>2018</v>
      </c>
      <c r="B194">
        <v>-9565.23</v>
      </c>
      <c r="C194" s="41">
        <v>-0.43209999999999998</v>
      </c>
      <c r="D194" s="40">
        <v>43108</v>
      </c>
      <c r="E194" s="42">
        <v>0</v>
      </c>
      <c r="F194" t="s">
        <v>46</v>
      </c>
      <c r="G194" s="40">
        <v>43332</v>
      </c>
      <c r="H194" s="42">
        <v>0</v>
      </c>
    </row>
    <row r="195" spans="1:8" x14ac:dyDescent="0.2">
      <c r="A195" t="s">
        <v>44</v>
      </c>
      <c r="B195" t="s">
        <v>61</v>
      </c>
      <c r="C195" t="s">
        <v>44</v>
      </c>
    </row>
    <row r="196" spans="1:8" x14ac:dyDescent="0.2">
      <c r="A196" t="s">
        <v>62</v>
      </c>
      <c r="B196" t="s">
        <v>63</v>
      </c>
      <c r="C196" t="s">
        <v>64</v>
      </c>
      <c r="D196" t="s">
        <v>62</v>
      </c>
    </row>
    <row r="197" spans="1:8" x14ac:dyDescent="0.2">
      <c r="A197" t="s">
        <v>40</v>
      </c>
    </row>
    <row r="198" spans="1:8" x14ac:dyDescent="0.2">
      <c r="A198" s="46" t="s">
        <v>65</v>
      </c>
    </row>
    <row r="199" spans="1:8" x14ac:dyDescent="0.2">
      <c r="A199" t="s">
        <v>67</v>
      </c>
      <c r="B199">
        <v>250</v>
      </c>
    </row>
    <row r="200" spans="1:8" x14ac:dyDescent="0.2">
      <c r="A200" t="s">
        <v>68</v>
      </c>
      <c r="B200" s="2">
        <v>0.4</v>
      </c>
      <c r="C200" s="2">
        <v>0.2</v>
      </c>
    </row>
    <row r="201" spans="1:8" x14ac:dyDescent="0.2">
      <c r="A201" t="s">
        <v>69</v>
      </c>
      <c r="B201" s="2">
        <v>1</v>
      </c>
      <c r="C201" s="2">
        <v>0.2</v>
      </c>
    </row>
    <row r="202" spans="1:8" x14ac:dyDescent="0.2">
      <c r="A202" t="s">
        <v>41</v>
      </c>
    </row>
    <row r="205" spans="1:8" x14ac:dyDescent="0.2">
      <c r="A205" t="s">
        <v>42</v>
      </c>
      <c r="B205" t="s">
        <v>43</v>
      </c>
      <c r="C205" t="s">
        <v>42</v>
      </c>
    </row>
    <row r="206" spans="1:8" x14ac:dyDescent="0.2">
      <c r="A206" t="s">
        <v>44</v>
      </c>
      <c r="B206" t="s">
        <v>45</v>
      </c>
      <c r="C206" t="s">
        <v>44</v>
      </c>
    </row>
    <row r="207" spans="1:8" x14ac:dyDescent="0.2">
      <c r="A207" s="40">
        <v>39114</v>
      </c>
      <c r="B207" t="s">
        <v>46</v>
      </c>
      <c r="C207" s="40">
        <v>43341</v>
      </c>
    </row>
    <row r="208" spans="1:8" x14ac:dyDescent="0.2">
      <c r="A208" t="s">
        <v>44</v>
      </c>
      <c r="B208" t="s">
        <v>47</v>
      </c>
      <c r="C208" t="s">
        <v>44</v>
      </c>
    </row>
    <row r="209" spans="1:8" x14ac:dyDescent="0.2">
      <c r="A209" t="s">
        <v>48</v>
      </c>
      <c r="B209">
        <v>15159.57</v>
      </c>
    </row>
    <row r="210" spans="1:8" x14ac:dyDescent="0.2">
      <c r="A210" t="s">
        <v>49</v>
      </c>
      <c r="B210">
        <v>34161.71</v>
      </c>
    </row>
    <row r="211" spans="1:8" x14ac:dyDescent="0.2">
      <c r="A211" t="s">
        <v>50</v>
      </c>
      <c r="B211" s="41">
        <v>1.2535000000000001</v>
      </c>
    </row>
    <row r="212" spans="1:8" x14ac:dyDescent="0.2">
      <c r="A212" t="s">
        <v>39</v>
      </c>
    </row>
    <row r="213" spans="1:8" x14ac:dyDescent="0.2">
      <c r="A213" t="s">
        <v>44</v>
      </c>
      <c r="B213" t="s">
        <v>51</v>
      </c>
      <c r="C213" t="s">
        <v>44</v>
      </c>
    </row>
    <row r="214" spans="1:8" x14ac:dyDescent="0.2">
      <c r="A214" t="s">
        <v>52</v>
      </c>
      <c r="B214">
        <v>0.115</v>
      </c>
      <c r="C214" t="s">
        <v>53</v>
      </c>
    </row>
    <row r="215" spans="1:8" x14ac:dyDescent="0.2">
      <c r="A215" t="s">
        <v>54</v>
      </c>
      <c r="B215" t="s">
        <v>73</v>
      </c>
      <c r="C215" s="40">
        <v>43248</v>
      </c>
      <c r="D215" s="42">
        <v>0</v>
      </c>
      <c r="E215" t="s">
        <v>46</v>
      </c>
      <c r="F215" s="40">
        <v>43333</v>
      </c>
      <c r="G215" s="42">
        <v>0</v>
      </c>
    </row>
    <row r="216" spans="1:8" x14ac:dyDescent="0.2">
      <c r="A216" t="s">
        <v>55</v>
      </c>
      <c r="B216" t="s">
        <v>56</v>
      </c>
      <c r="C216" t="s">
        <v>55</v>
      </c>
    </row>
    <row r="217" spans="1:8" x14ac:dyDescent="0.2">
      <c r="A217" t="s">
        <v>57</v>
      </c>
      <c r="B217" t="s">
        <v>58</v>
      </c>
      <c r="C217" t="s">
        <v>59</v>
      </c>
      <c r="D217" t="s">
        <v>60</v>
      </c>
    </row>
    <row r="218" spans="1:8" x14ac:dyDescent="0.2">
      <c r="A218">
        <v>2008</v>
      </c>
      <c r="B218">
        <v>0</v>
      </c>
      <c r="C218" s="41">
        <v>0</v>
      </c>
      <c r="D218" s="40">
        <v>39461</v>
      </c>
      <c r="E218" s="42">
        <v>0</v>
      </c>
      <c r="F218" t="s">
        <v>46</v>
      </c>
      <c r="G218" s="40">
        <v>39813</v>
      </c>
      <c r="H218" s="42">
        <v>0</v>
      </c>
    </row>
    <row r="219" spans="1:8" x14ac:dyDescent="0.2">
      <c r="A219">
        <v>2009</v>
      </c>
      <c r="B219">
        <v>0</v>
      </c>
      <c r="C219" s="41">
        <v>0</v>
      </c>
      <c r="D219" s="40">
        <v>39818</v>
      </c>
      <c r="E219" s="42">
        <v>0</v>
      </c>
      <c r="F219" t="s">
        <v>46</v>
      </c>
      <c r="G219" s="40">
        <v>40178</v>
      </c>
      <c r="H219" s="42">
        <v>0</v>
      </c>
    </row>
    <row r="220" spans="1:8" x14ac:dyDescent="0.2">
      <c r="A220">
        <v>2010</v>
      </c>
      <c r="B220">
        <v>0</v>
      </c>
      <c r="C220" s="41">
        <v>0</v>
      </c>
      <c r="D220" s="40">
        <v>40182</v>
      </c>
      <c r="E220" s="42">
        <v>0</v>
      </c>
      <c r="F220" t="s">
        <v>46</v>
      </c>
      <c r="G220" s="40">
        <v>40543</v>
      </c>
      <c r="H220" s="42">
        <v>0</v>
      </c>
    </row>
    <row r="221" spans="1:8" x14ac:dyDescent="0.2">
      <c r="A221">
        <v>2011</v>
      </c>
      <c r="B221">
        <v>0</v>
      </c>
      <c r="C221" s="41">
        <v>0</v>
      </c>
      <c r="D221" s="40">
        <v>40547</v>
      </c>
      <c r="E221" s="42">
        <v>0</v>
      </c>
      <c r="F221" t="s">
        <v>46</v>
      </c>
      <c r="G221" s="40">
        <v>40907</v>
      </c>
      <c r="H221" s="42">
        <v>0</v>
      </c>
    </row>
    <row r="222" spans="1:8" x14ac:dyDescent="0.2">
      <c r="A222">
        <v>2012</v>
      </c>
      <c r="B222">
        <v>286.13</v>
      </c>
      <c r="C222" s="41">
        <v>-4.6502999999999997</v>
      </c>
      <c r="D222" s="40">
        <v>41200</v>
      </c>
      <c r="E222" s="42">
        <v>0</v>
      </c>
      <c r="F222" t="s">
        <v>46</v>
      </c>
      <c r="G222" s="40">
        <v>41247</v>
      </c>
      <c r="H222" s="42">
        <v>0</v>
      </c>
    </row>
    <row r="223" spans="1:8" x14ac:dyDescent="0.2">
      <c r="A223">
        <v>2013</v>
      </c>
      <c r="B223">
        <v>4804.6099999999997</v>
      </c>
      <c r="C223" s="41">
        <v>-0.39779999999999999</v>
      </c>
      <c r="D223" s="40">
        <v>41425</v>
      </c>
      <c r="E223" s="42">
        <v>0</v>
      </c>
      <c r="F223" t="s">
        <v>46</v>
      </c>
      <c r="G223" s="40">
        <v>41451</v>
      </c>
      <c r="H223" s="42">
        <v>0</v>
      </c>
    </row>
    <row r="224" spans="1:8" x14ac:dyDescent="0.2">
      <c r="A224">
        <v>2014</v>
      </c>
      <c r="B224">
        <v>0</v>
      </c>
      <c r="C224" s="41">
        <v>0</v>
      </c>
      <c r="D224" s="40">
        <v>41641</v>
      </c>
      <c r="E224" s="42">
        <v>0</v>
      </c>
      <c r="F224" t="s">
        <v>46</v>
      </c>
      <c r="G224" s="40">
        <v>42004</v>
      </c>
      <c r="H224" s="42">
        <v>0</v>
      </c>
    </row>
    <row r="225" spans="1:8" x14ac:dyDescent="0.2">
      <c r="A225">
        <v>2015</v>
      </c>
      <c r="B225">
        <v>0</v>
      </c>
      <c r="C225" s="41">
        <v>0</v>
      </c>
      <c r="D225" s="40">
        <v>42009</v>
      </c>
      <c r="E225" s="42">
        <v>0</v>
      </c>
      <c r="F225" t="s">
        <v>46</v>
      </c>
      <c r="G225" s="40">
        <v>42369</v>
      </c>
      <c r="H225" s="42">
        <v>0</v>
      </c>
    </row>
    <row r="226" spans="1:8" x14ac:dyDescent="0.2">
      <c r="A226">
        <v>2016</v>
      </c>
      <c r="B226">
        <v>599.57000000000005</v>
      </c>
      <c r="C226" s="41">
        <v>-0.23419999999999999</v>
      </c>
      <c r="D226" s="40">
        <v>42696</v>
      </c>
      <c r="E226" s="42">
        <v>0</v>
      </c>
      <c r="F226" t="s">
        <v>46</v>
      </c>
      <c r="G226" s="40">
        <v>42719</v>
      </c>
      <c r="H226" s="42">
        <v>0</v>
      </c>
    </row>
    <row r="227" spans="1:8" x14ac:dyDescent="0.2">
      <c r="A227">
        <v>2017</v>
      </c>
      <c r="B227">
        <v>1672.18</v>
      </c>
      <c r="C227" s="41">
        <v>-0.36020000000000002</v>
      </c>
      <c r="D227" s="40">
        <v>42818</v>
      </c>
      <c r="E227" s="42">
        <v>0</v>
      </c>
      <c r="F227" t="s">
        <v>46</v>
      </c>
      <c r="G227" s="40">
        <v>42943</v>
      </c>
      <c r="H227" s="42">
        <v>0</v>
      </c>
    </row>
    <row r="228" spans="1:8" x14ac:dyDescent="0.2">
      <c r="A228">
        <v>2018</v>
      </c>
      <c r="B228">
        <v>-1428.28</v>
      </c>
      <c r="C228" s="41">
        <v>-0.63139999999999996</v>
      </c>
      <c r="D228" s="40">
        <v>43248</v>
      </c>
      <c r="E228" s="42">
        <v>0</v>
      </c>
      <c r="F228" t="s">
        <v>46</v>
      </c>
      <c r="G228" s="40">
        <v>43333</v>
      </c>
      <c r="H228" s="42">
        <v>0</v>
      </c>
    </row>
    <row r="229" spans="1:8" x14ac:dyDescent="0.2">
      <c r="A229" t="s">
        <v>44</v>
      </c>
      <c r="B229" t="s">
        <v>61</v>
      </c>
      <c r="C229" t="s">
        <v>44</v>
      </c>
    </row>
    <row r="230" spans="1:8" x14ac:dyDescent="0.2">
      <c r="A230" t="s">
        <v>62</v>
      </c>
      <c r="B230" t="s">
        <v>63</v>
      </c>
      <c r="C230" t="s">
        <v>64</v>
      </c>
      <c r="D230" t="s">
        <v>62</v>
      </c>
    </row>
    <row r="231" spans="1:8" x14ac:dyDescent="0.2">
      <c r="A231" t="s">
        <v>40</v>
      </c>
    </row>
    <row r="232" spans="1:8" x14ac:dyDescent="0.2">
      <c r="A232" s="46" t="s">
        <v>8</v>
      </c>
    </row>
    <row r="233" spans="1:8" x14ac:dyDescent="0.2">
      <c r="A233" t="s">
        <v>67</v>
      </c>
      <c r="B233">
        <v>250</v>
      </c>
    </row>
    <row r="234" spans="1:8" x14ac:dyDescent="0.2">
      <c r="A234" t="s">
        <v>68</v>
      </c>
      <c r="B234" s="2">
        <v>0.4</v>
      </c>
      <c r="C234" s="2">
        <v>0.2</v>
      </c>
    </row>
    <row r="235" spans="1:8" x14ac:dyDescent="0.2">
      <c r="A235" t="s">
        <v>69</v>
      </c>
      <c r="B235" s="2">
        <v>1</v>
      </c>
      <c r="C235" s="2">
        <v>0.2</v>
      </c>
    </row>
    <row r="236" spans="1:8" x14ac:dyDescent="0.2">
      <c r="A236" t="s">
        <v>41</v>
      </c>
    </row>
    <row r="239" spans="1:8" x14ac:dyDescent="0.2">
      <c r="A239" t="s">
        <v>42</v>
      </c>
      <c r="B239" t="s">
        <v>43</v>
      </c>
      <c r="C239" t="s">
        <v>42</v>
      </c>
    </row>
    <row r="240" spans="1:8" x14ac:dyDescent="0.2">
      <c r="A240" t="s">
        <v>44</v>
      </c>
      <c r="B240" t="s">
        <v>45</v>
      </c>
      <c r="C240" t="s">
        <v>44</v>
      </c>
    </row>
    <row r="241" spans="1:8" x14ac:dyDescent="0.2">
      <c r="A241" s="40">
        <v>39114</v>
      </c>
      <c r="B241" t="s">
        <v>46</v>
      </c>
      <c r="C241" s="40">
        <v>43341</v>
      </c>
    </row>
    <row r="242" spans="1:8" x14ac:dyDescent="0.2">
      <c r="A242" t="s">
        <v>44</v>
      </c>
      <c r="B242" t="s">
        <v>47</v>
      </c>
      <c r="C242" t="s">
        <v>44</v>
      </c>
    </row>
    <row r="243" spans="1:8" x14ac:dyDescent="0.2">
      <c r="A243" t="s">
        <v>48</v>
      </c>
      <c r="B243">
        <v>65000</v>
      </c>
    </row>
    <row r="244" spans="1:8" x14ac:dyDescent="0.2">
      <c r="A244" t="s">
        <v>49</v>
      </c>
      <c r="B244">
        <v>85892.81</v>
      </c>
    </row>
    <row r="245" spans="1:8" x14ac:dyDescent="0.2">
      <c r="A245" t="s">
        <v>50</v>
      </c>
      <c r="B245" s="41">
        <v>0.32140000000000002</v>
      </c>
    </row>
    <row r="246" spans="1:8" x14ac:dyDescent="0.2">
      <c r="A246" t="s">
        <v>39</v>
      </c>
    </row>
    <row r="247" spans="1:8" x14ac:dyDescent="0.2">
      <c r="A247" t="s">
        <v>44</v>
      </c>
      <c r="B247" t="s">
        <v>51</v>
      </c>
      <c r="C247" t="s">
        <v>44</v>
      </c>
    </row>
    <row r="248" spans="1:8" x14ac:dyDescent="0.2">
      <c r="A248" t="s">
        <v>52</v>
      </c>
      <c r="B248">
        <v>0.114</v>
      </c>
      <c r="C248" t="s">
        <v>53</v>
      </c>
    </row>
    <row r="249" spans="1:8" x14ac:dyDescent="0.2">
      <c r="A249" t="s">
        <v>54</v>
      </c>
      <c r="B249" t="s">
        <v>74</v>
      </c>
      <c r="C249" s="40">
        <v>40981</v>
      </c>
      <c r="D249" s="42">
        <v>0</v>
      </c>
      <c r="E249" t="s">
        <v>46</v>
      </c>
      <c r="F249" s="40">
        <v>41247</v>
      </c>
      <c r="G249" s="42">
        <v>0</v>
      </c>
    </row>
    <row r="250" spans="1:8" x14ac:dyDescent="0.2">
      <c r="A250" t="s">
        <v>55</v>
      </c>
      <c r="B250" t="s">
        <v>56</v>
      </c>
      <c r="C250" t="s">
        <v>55</v>
      </c>
    </row>
    <row r="251" spans="1:8" x14ac:dyDescent="0.2">
      <c r="A251" t="s">
        <v>57</v>
      </c>
      <c r="B251" t="s">
        <v>58</v>
      </c>
      <c r="C251" t="s">
        <v>59</v>
      </c>
      <c r="D251" t="s">
        <v>60</v>
      </c>
    </row>
    <row r="252" spans="1:8" x14ac:dyDescent="0.2">
      <c r="A252">
        <v>2008</v>
      </c>
      <c r="B252">
        <v>0</v>
      </c>
      <c r="C252" s="41">
        <v>0</v>
      </c>
      <c r="D252" s="40">
        <v>39461</v>
      </c>
      <c r="E252" s="42">
        <v>0</v>
      </c>
      <c r="F252" t="s">
        <v>46</v>
      </c>
      <c r="G252" s="40">
        <v>39813</v>
      </c>
      <c r="H252" s="42">
        <v>0</v>
      </c>
    </row>
    <row r="253" spans="1:8" x14ac:dyDescent="0.2">
      <c r="A253">
        <v>2009</v>
      </c>
      <c r="B253">
        <v>0</v>
      </c>
      <c r="C253" s="41">
        <v>0</v>
      </c>
      <c r="D253" s="40">
        <v>39818</v>
      </c>
      <c r="E253" s="42">
        <v>0</v>
      </c>
      <c r="F253" t="s">
        <v>46</v>
      </c>
      <c r="G253" s="40">
        <v>40178</v>
      </c>
      <c r="H253" s="42">
        <v>0</v>
      </c>
    </row>
    <row r="254" spans="1:8" x14ac:dyDescent="0.2">
      <c r="A254">
        <v>2010</v>
      </c>
      <c r="B254">
        <v>0</v>
      </c>
      <c r="C254" s="41">
        <v>0</v>
      </c>
      <c r="D254" s="40">
        <v>40182</v>
      </c>
      <c r="E254" s="42">
        <v>0</v>
      </c>
      <c r="F254" t="s">
        <v>46</v>
      </c>
      <c r="G254" s="40">
        <v>40543</v>
      </c>
      <c r="H254" s="42">
        <v>0</v>
      </c>
    </row>
    <row r="255" spans="1:8" x14ac:dyDescent="0.2">
      <c r="A255">
        <v>2011</v>
      </c>
      <c r="B255">
        <v>-2201.0500000000002</v>
      </c>
      <c r="C255" t="e">
        <f>-inf%</f>
        <v>#NAME?</v>
      </c>
      <c r="D255" s="40">
        <v>40547</v>
      </c>
      <c r="E255" s="42">
        <v>0</v>
      </c>
      <c r="F255" t="s">
        <v>46</v>
      </c>
      <c r="G255" s="40">
        <v>40800</v>
      </c>
      <c r="H255" s="42">
        <v>0</v>
      </c>
    </row>
    <row r="256" spans="1:8" x14ac:dyDescent="0.2">
      <c r="A256">
        <v>2012</v>
      </c>
      <c r="B256">
        <v>-2106.39</v>
      </c>
      <c r="C256" s="41">
        <v>-9.3028999999999993</v>
      </c>
      <c r="D256" s="40">
        <v>40981</v>
      </c>
      <c r="E256" s="42">
        <v>0</v>
      </c>
      <c r="F256" t="s">
        <v>46</v>
      </c>
      <c r="G256" s="40">
        <v>41247</v>
      </c>
      <c r="H256" s="42">
        <v>0</v>
      </c>
    </row>
    <row r="257" spans="1:8" x14ac:dyDescent="0.2">
      <c r="A257">
        <v>2013</v>
      </c>
      <c r="B257">
        <v>29498.04</v>
      </c>
      <c r="C257" s="41">
        <v>-0.92300000000000004</v>
      </c>
      <c r="D257" s="40">
        <v>41339</v>
      </c>
      <c r="E257" s="42">
        <v>0</v>
      </c>
      <c r="F257" t="s">
        <v>46</v>
      </c>
      <c r="G257" s="40">
        <v>41380</v>
      </c>
      <c r="H257" s="42">
        <v>0</v>
      </c>
    </row>
    <row r="258" spans="1:8" x14ac:dyDescent="0.2">
      <c r="A258">
        <v>2014</v>
      </c>
      <c r="B258">
        <v>0</v>
      </c>
      <c r="C258" s="41">
        <v>0</v>
      </c>
      <c r="D258" s="40">
        <v>41641</v>
      </c>
      <c r="E258" s="42">
        <v>0</v>
      </c>
      <c r="F258" t="s">
        <v>46</v>
      </c>
      <c r="G258" s="40">
        <v>42004</v>
      </c>
      <c r="H258" s="42">
        <v>0</v>
      </c>
    </row>
    <row r="259" spans="1:8" x14ac:dyDescent="0.2">
      <c r="A259">
        <v>2015</v>
      </c>
      <c r="B259">
        <v>0</v>
      </c>
      <c r="C259" s="41">
        <v>0</v>
      </c>
      <c r="D259" s="40">
        <v>42009</v>
      </c>
      <c r="E259" s="42">
        <v>0</v>
      </c>
      <c r="F259" t="s">
        <v>46</v>
      </c>
      <c r="G259" s="40">
        <v>42369</v>
      </c>
      <c r="H259" s="42">
        <v>0</v>
      </c>
    </row>
    <row r="260" spans="1:8" x14ac:dyDescent="0.2">
      <c r="A260">
        <v>2016</v>
      </c>
      <c r="B260">
        <v>-1619.27</v>
      </c>
      <c r="C260" s="41">
        <v>-0.12470000000000001</v>
      </c>
      <c r="D260" s="40">
        <v>42577</v>
      </c>
      <c r="E260" s="42">
        <v>0</v>
      </c>
      <c r="F260" t="s">
        <v>46</v>
      </c>
      <c r="G260" s="40">
        <v>42734</v>
      </c>
      <c r="H260" s="42">
        <v>0</v>
      </c>
    </row>
    <row r="261" spans="1:8" x14ac:dyDescent="0.2">
      <c r="A261">
        <v>2017</v>
      </c>
      <c r="B261">
        <v>5838.75</v>
      </c>
      <c r="C261" s="41">
        <v>-0.1467</v>
      </c>
      <c r="D261" s="40">
        <v>43052</v>
      </c>
      <c r="E261" s="42">
        <v>0</v>
      </c>
      <c r="F261" t="s">
        <v>46</v>
      </c>
      <c r="G261" s="40">
        <v>43097</v>
      </c>
      <c r="H261" s="42">
        <v>0</v>
      </c>
    </row>
    <row r="262" spans="1:8" x14ac:dyDescent="0.2">
      <c r="A262">
        <v>2018</v>
      </c>
      <c r="B262">
        <v>-7546.61</v>
      </c>
      <c r="C262" s="41">
        <v>-0.36659999999999998</v>
      </c>
      <c r="D262" s="40">
        <v>43171</v>
      </c>
      <c r="E262" s="42">
        <v>0</v>
      </c>
      <c r="F262" t="s">
        <v>46</v>
      </c>
      <c r="G262" s="40">
        <v>43319</v>
      </c>
      <c r="H262" s="42">
        <v>0</v>
      </c>
    </row>
    <row r="263" spans="1:8" x14ac:dyDescent="0.2">
      <c r="A263" t="s">
        <v>44</v>
      </c>
      <c r="B263" t="s">
        <v>61</v>
      </c>
      <c r="C263" t="s">
        <v>44</v>
      </c>
    </row>
    <row r="264" spans="1:8" x14ac:dyDescent="0.2">
      <c r="A264" t="s">
        <v>62</v>
      </c>
      <c r="B264" t="s">
        <v>63</v>
      </c>
      <c r="C264" t="s">
        <v>64</v>
      </c>
      <c r="D264" t="s">
        <v>62</v>
      </c>
    </row>
    <row r="265" spans="1:8" x14ac:dyDescent="0.2">
      <c r="A265" t="s">
        <v>40</v>
      </c>
    </row>
    <row r="266" spans="1:8" x14ac:dyDescent="0.2">
      <c r="A266" s="46" t="s">
        <v>12</v>
      </c>
    </row>
    <row r="267" spans="1:8" x14ac:dyDescent="0.2">
      <c r="A267" t="s">
        <v>67</v>
      </c>
      <c r="B267">
        <v>250</v>
      </c>
    </row>
    <row r="268" spans="1:8" x14ac:dyDescent="0.2">
      <c r="A268" t="s">
        <v>68</v>
      </c>
      <c r="B268" s="2">
        <v>0.4</v>
      </c>
      <c r="C268" s="2">
        <v>0.2</v>
      </c>
    </row>
    <row r="269" spans="1:8" x14ac:dyDescent="0.2">
      <c r="A269" t="s">
        <v>69</v>
      </c>
      <c r="B269" s="2">
        <v>1</v>
      </c>
      <c r="C269" s="2">
        <v>0.2</v>
      </c>
    </row>
    <row r="270" spans="1:8" x14ac:dyDescent="0.2">
      <c r="A270" t="s">
        <v>41</v>
      </c>
    </row>
    <row r="273" spans="1:8" x14ac:dyDescent="0.2">
      <c r="A273" t="s">
        <v>42</v>
      </c>
      <c r="B273" t="s">
        <v>43</v>
      </c>
      <c r="C273" t="s">
        <v>42</v>
      </c>
    </row>
    <row r="274" spans="1:8" x14ac:dyDescent="0.2">
      <c r="A274" t="s">
        <v>44</v>
      </c>
      <c r="B274" t="s">
        <v>45</v>
      </c>
      <c r="C274" t="s">
        <v>44</v>
      </c>
    </row>
    <row r="275" spans="1:8" x14ac:dyDescent="0.2">
      <c r="A275" s="40">
        <v>39114</v>
      </c>
      <c r="B275" t="s">
        <v>46</v>
      </c>
      <c r="C275" s="40">
        <v>43341</v>
      </c>
    </row>
    <row r="276" spans="1:8" x14ac:dyDescent="0.2">
      <c r="A276" t="s">
        <v>44</v>
      </c>
      <c r="B276" t="s">
        <v>47</v>
      </c>
      <c r="C276" t="s">
        <v>44</v>
      </c>
    </row>
    <row r="277" spans="1:8" x14ac:dyDescent="0.2">
      <c r="A277" t="s">
        <v>48</v>
      </c>
      <c r="B277">
        <v>69000</v>
      </c>
    </row>
    <row r="278" spans="1:8" x14ac:dyDescent="0.2">
      <c r="A278" t="s">
        <v>49</v>
      </c>
      <c r="B278">
        <v>101332.32</v>
      </c>
    </row>
    <row r="279" spans="1:8" x14ac:dyDescent="0.2">
      <c r="A279" t="s">
        <v>50</v>
      </c>
      <c r="B279" s="41">
        <v>0.46860000000000002</v>
      </c>
    </row>
    <row r="280" spans="1:8" x14ac:dyDescent="0.2">
      <c r="A280" t="s">
        <v>39</v>
      </c>
    </row>
    <row r="281" spans="1:8" x14ac:dyDescent="0.2">
      <c r="A281" t="s">
        <v>44</v>
      </c>
      <c r="B281" t="s">
        <v>51</v>
      </c>
      <c r="C281" t="s">
        <v>44</v>
      </c>
    </row>
    <row r="282" spans="1:8" x14ac:dyDescent="0.2">
      <c r="A282" t="s">
        <v>52</v>
      </c>
      <c r="B282">
        <v>0.11600000000000001</v>
      </c>
      <c r="C282" t="s">
        <v>53</v>
      </c>
    </row>
    <row r="283" spans="1:8" x14ac:dyDescent="0.2">
      <c r="A283" t="s">
        <v>54</v>
      </c>
      <c r="B283" t="s">
        <v>75</v>
      </c>
      <c r="C283" s="40">
        <v>41568</v>
      </c>
      <c r="D283" s="42">
        <v>0</v>
      </c>
      <c r="E283" t="s">
        <v>46</v>
      </c>
      <c r="F283" s="40">
        <v>41810</v>
      </c>
      <c r="G283" s="42">
        <v>0</v>
      </c>
    </row>
    <row r="284" spans="1:8" x14ac:dyDescent="0.2">
      <c r="A284" t="s">
        <v>55</v>
      </c>
      <c r="B284" t="s">
        <v>56</v>
      </c>
      <c r="C284" t="s">
        <v>55</v>
      </c>
    </row>
    <row r="285" spans="1:8" x14ac:dyDescent="0.2">
      <c r="A285" t="s">
        <v>57</v>
      </c>
      <c r="B285" t="s">
        <v>58</v>
      </c>
      <c r="C285" t="s">
        <v>59</v>
      </c>
      <c r="D285" t="s">
        <v>60</v>
      </c>
    </row>
    <row r="286" spans="1:8" x14ac:dyDescent="0.2">
      <c r="A286">
        <v>2008</v>
      </c>
      <c r="B286">
        <v>0</v>
      </c>
      <c r="C286" s="41">
        <v>0</v>
      </c>
      <c r="D286" s="40">
        <v>39461</v>
      </c>
      <c r="E286" s="42">
        <v>0</v>
      </c>
      <c r="F286" t="s">
        <v>46</v>
      </c>
      <c r="G286" s="40">
        <v>39813</v>
      </c>
      <c r="H286" s="42">
        <v>0</v>
      </c>
    </row>
    <row r="287" spans="1:8" x14ac:dyDescent="0.2">
      <c r="A287">
        <v>2009</v>
      </c>
      <c r="B287">
        <v>0</v>
      </c>
      <c r="C287" s="41">
        <v>0</v>
      </c>
      <c r="D287" s="40">
        <v>39818</v>
      </c>
      <c r="E287" s="42">
        <v>0</v>
      </c>
      <c r="F287" t="s">
        <v>46</v>
      </c>
      <c r="G287" s="40">
        <v>40178</v>
      </c>
      <c r="H287" s="42">
        <v>0</v>
      </c>
    </row>
    <row r="288" spans="1:8" x14ac:dyDescent="0.2">
      <c r="A288">
        <v>2010</v>
      </c>
      <c r="B288">
        <v>0</v>
      </c>
      <c r="C288" s="41">
        <v>0</v>
      </c>
      <c r="D288" s="40">
        <v>40182</v>
      </c>
      <c r="E288" s="42">
        <v>0</v>
      </c>
      <c r="F288" t="s">
        <v>46</v>
      </c>
      <c r="G288" s="40">
        <v>40543</v>
      </c>
      <c r="H288" s="42">
        <v>0</v>
      </c>
    </row>
    <row r="289" spans="1:8" x14ac:dyDescent="0.2">
      <c r="A289">
        <v>2011</v>
      </c>
      <c r="B289">
        <v>-1412.91</v>
      </c>
      <c r="C289" t="e">
        <f>-inf%</f>
        <v>#NAME?</v>
      </c>
      <c r="D289" s="40">
        <v>40547</v>
      </c>
      <c r="E289" s="42">
        <v>0</v>
      </c>
      <c r="F289" t="s">
        <v>46</v>
      </c>
      <c r="G289" s="40">
        <v>40813</v>
      </c>
      <c r="H289" s="42">
        <v>0</v>
      </c>
    </row>
    <row r="290" spans="1:8" x14ac:dyDescent="0.2">
      <c r="A290">
        <v>2012</v>
      </c>
      <c r="B290">
        <v>664.69</v>
      </c>
      <c r="C290" s="41">
        <v>-3.8380000000000001</v>
      </c>
      <c r="D290" s="40">
        <v>41103</v>
      </c>
      <c r="E290" s="42">
        <v>0</v>
      </c>
      <c r="F290" t="s">
        <v>46</v>
      </c>
      <c r="G290" s="40">
        <v>41247</v>
      </c>
      <c r="H290" s="42">
        <v>0</v>
      </c>
    </row>
    <row r="291" spans="1:8" x14ac:dyDescent="0.2">
      <c r="A291">
        <v>2013</v>
      </c>
      <c r="B291">
        <v>4654.6499999999996</v>
      </c>
      <c r="C291" s="41">
        <v>-2.4352999999999998</v>
      </c>
      <c r="D291" s="40">
        <v>41278</v>
      </c>
      <c r="E291" s="42">
        <v>0</v>
      </c>
      <c r="F291" t="s">
        <v>46</v>
      </c>
      <c r="G291" s="40">
        <v>41639</v>
      </c>
      <c r="H291" s="42">
        <v>0</v>
      </c>
    </row>
    <row r="292" spans="1:8" x14ac:dyDescent="0.2">
      <c r="A292">
        <v>2014</v>
      </c>
      <c r="B292">
        <v>12813.03</v>
      </c>
      <c r="C292" s="41">
        <v>-2.847</v>
      </c>
      <c r="D292" s="40">
        <v>41743</v>
      </c>
      <c r="E292" s="42">
        <v>0</v>
      </c>
      <c r="F292" t="s">
        <v>46</v>
      </c>
      <c r="G292" s="40">
        <v>41810</v>
      </c>
      <c r="H292" s="42">
        <v>0</v>
      </c>
    </row>
    <row r="293" spans="1:8" x14ac:dyDescent="0.2">
      <c r="A293">
        <v>2015</v>
      </c>
      <c r="B293">
        <v>7630.02</v>
      </c>
      <c r="C293" s="41">
        <v>-0.28889999999999999</v>
      </c>
      <c r="D293" s="40">
        <v>42010</v>
      </c>
      <c r="E293" s="42">
        <v>0</v>
      </c>
      <c r="F293" t="s">
        <v>46</v>
      </c>
      <c r="G293" s="40">
        <v>42024</v>
      </c>
      <c r="H293" s="42">
        <v>0</v>
      </c>
    </row>
    <row r="294" spans="1:8" x14ac:dyDescent="0.2">
      <c r="A294">
        <v>2016</v>
      </c>
      <c r="B294">
        <v>1901.16</v>
      </c>
      <c r="C294" s="41">
        <v>-4.2099999999999999E-2</v>
      </c>
      <c r="D294" s="40">
        <v>42597</v>
      </c>
      <c r="E294" s="42">
        <v>0</v>
      </c>
      <c r="F294" t="s">
        <v>46</v>
      </c>
      <c r="G294" s="40">
        <v>42640</v>
      </c>
      <c r="H294" s="42">
        <v>0</v>
      </c>
    </row>
    <row r="295" spans="1:8" x14ac:dyDescent="0.2">
      <c r="A295">
        <v>2017</v>
      </c>
      <c r="B295">
        <v>4864.5600000000004</v>
      </c>
      <c r="C295" s="41">
        <v>-4.36E-2</v>
      </c>
      <c r="D295" s="40">
        <v>42815</v>
      </c>
      <c r="E295" s="42">
        <v>0</v>
      </c>
      <c r="F295" t="s">
        <v>46</v>
      </c>
      <c r="G295" s="40">
        <v>42866</v>
      </c>
      <c r="H295" s="42">
        <v>0</v>
      </c>
    </row>
    <row r="296" spans="1:8" x14ac:dyDescent="0.2">
      <c r="A296">
        <v>2018</v>
      </c>
      <c r="B296">
        <v>0</v>
      </c>
      <c r="C296" s="41">
        <v>0</v>
      </c>
      <c r="D296" s="40">
        <v>43102</v>
      </c>
      <c r="E296" s="42">
        <v>0</v>
      </c>
      <c r="F296" t="s">
        <v>46</v>
      </c>
      <c r="G296" s="40">
        <v>43342</v>
      </c>
      <c r="H296" s="42">
        <v>0</v>
      </c>
    </row>
    <row r="297" spans="1:8" x14ac:dyDescent="0.2">
      <c r="A297" t="s">
        <v>44</v>
      </c>
      <c r="B297" t="s">
        <v>61</v>
      </c>
      <c r="C297" t="s">
        <v>44</v>
      </c>
    </row>
    <row r="298" spans="1:8" x14ac:dyDescent="0.2">
      <c r="A298" t="s">
        <v>62</v>
      </c>
      <c r="B298" t="s">
        <v>63</v>
      </c>
      <c r="C298" t="s">
        <v>64</v>
      </c>
      <c r="D298" t="s">
        <v>62</v>
      </c>
    </row>
    <row r="299" spans="1:8" x14ac:dyDescent="0.2">
      <c r="A299" t="s">
        <v>40</v>
      </c>
    </row>
    <row r="300" spans="1:8" x14ac:dyDescent="0.2">
      <c r="A300" s="46" t="s">
        <v>66</v>
      </c>
    </row>
    <row r="301" spans="1:8" x14ac:dyDescent="0.2">
      <c r="A301" t="s">
        <v>67</v>
      </c>
      <c r="B301">
        <v>250</v>
      </c>
    </row>
    <row r="302" spans="1:8" x14ac:dyDescent="0.2">
      <c r="A302" t="s">
        <v>68</v>
      </c>
      <c r="B302" s="2">
        <v>0.4</v>
      </c>
      <c r="C302" s="2">
        <v>0.2</v>
      </c>
    </row>
    <row r="303" spans="1:8" x14ac:dyDescent="0.2">
      <c r="A303" t="s">
        <v>69</v>
      </c>
      <c r="B303" s="2">
        <v>1</v>
      </c>
      <c r="C303" s="2">
        <v>0.2</v>
      </c>
    </row>
    <row r="304" spans="1:8" x14ac:dyDescent="0.2">
      <c r="A304" t="s">
        <v>41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"/>
  <sheetViews>
    <sheetView zoomScale="130" zoomScaleNormal="130" workbookViewId="0">
      <selection activeCell="H3" sqref="H3:H10"/>
    </sheetView>
  </sheetViews>
  <sheetFormatPr defaultRowHeight="14.25" x14ac:dyDescent="0.2"/>
  <cols>
    <col min="2" max="2" width="10.125" bestFit="1" customWidth="1"/>
    <col min="3" max="3" width="14" style="35" customWidth="1"/>
    <col min="4" max="4" width="16.375" style="35" customWidth="1"/>
    <col min="5" max="5" width="14" style="35" customWidth="1"/>
    <col min="6" max="6" width="17.75" style="2" customWidth="1"/>
    <col min="7" max="7" width="8.625" customWidth="1"/>
    <col min="8" max="8" width="8.375" customWidth="1"/>
    <col min="9" max="9" width="10" bestFit="1" customWidth="1"/>
  </cols>
  <sheetData>
    <row r="1" spans="2:18" ht="23.25" x14ac:dyDescent="0.2">
      <c r="K1" s="59" t="s">
        <v>23</v>
      </c>
      <c r="L1" s="60"/>
      <c r="M1" s="60"/>
      <c r="N1" s="60"/>
      <c r="O1" s="60"/>
      <c r="P1" s="60"/>
      <c r="Q1" s="60"/>
      <c r="R1" s="61"/>
    </row>
    <row r="2" spans="2:18" x14ac:dyDescent="0.2">
      <c r="B2" s="4" t="s">
        <v>0</v>
      </c>
      <c r="C2" s="24" t="s">
        <v>26</v>
      </c>
      <c r="D2" s="24" t="s">
        <v>27</v>
      </c>
      <c r="E2" s="24" t="s">
        <v>1</v>
      </c>
      <c r="F2" s="36" t="s">
        <v>25</v>
      </c>
      <c r="G2" s="13" t="s">
        <v>11</v>
      </c>
      <c r="H2" s="37" t="s">
        <v>37</v>
      </c>
      <c r="I2" s="33" t="s">
        <v>28</v>
      </c>
      <c r="K2" s="1" t="s">
        <v>30</v>
      </c>
      <c r="L2" s="5"/>
      <c r="M2" s="1" t="s">
        <v>31</v>
      </c>
      <c r="N2" s="5"/>
      <c r="O2" s="1" t="s">
        <v>32</v>
      </c>
      <c r="P2" s="5"/>
      <c r="Q2" s="1" t="s">
        <v>33</v>
      </c>
      <c r="R2" s="10"/>
    </row>
    <row r="3" spans="2:18" x14ac:dyDescent="0.2">
      <c r="B3" s="22" t="s">
        <v>30</v>
      </c>
      <c r="C3" s="25">
        <v>434000</v>
      </c>
      <c r="D3" s="25">
        <v>530252.64</v>
      </c>
      <c r="E3" s="25">
        <v>22860.82</v>
      </c>
      <c r="F3" s="30">
        <v>4.21</v>
      </c>
      <c r="G3" s="20">
        <v>-0.3</v>
      </c>
      <c r="H3" s="21">
        <v>0.4</v>
      </c>
      <c r="I3" s="65">
        <v>43336</v>
      </c>
      <c r="K3" s="9"/>
      <c r="L3" s="5"/>
      <c r="M3" s="5"/>
      <c r="N3" s="5"/>
      <c r="O3" s="5"/>
      <c r="P3" s="5"/>
      <c r="Q3" s="5"/>
      <c r="R3" s="10"/>
    </row>
    <row r="4" spans="2:18" x14ac:dyDescent="0.2">
      <c r="B4" s="22" t="s">
        <v>31</v>
      </c>
      <c r="C4" s="25">
        <v>456000</v>
      </c>
      <c r="D4" s="25">
        <v>546616.98</v>
      </c>
      <c r="E4" s="25">
        <v>30533.73</v>
      </c>
      <c r="F4" s="30">
        <v>2.97</v>
      </c>
      <c r="G4" s="20"/>
      <c r="H4" s="21"/>
      <c r="I4" s="65"/>
      <c r="K4" s="9"/>
      <c r="L4" s="5"/>
      <c r="M4" s="5"/>
      <c r="N4" s="5"/>
      <c r="O4" s="5"/>
      <c r="P4" s="5"/>
      <c r="Q4" s="5"/>
      <c r="R4" s="10"/>
    </row>
    <row r="5" spans="2:18" x14ac:dyDescent="0.2">
      <c r="B5" s="22" t="s">
        <v>32</v>
      </c>
      <c r="C5" s="25">
        <v>489000</v>
      </c>
      <c r="D5" s="25">
        <v>603050.06999999995</v>
      </c>
      <c r="E5" s="25">
        <v>33959.269999999997</v>
      </c>
      <c r="F5" s="30">
        <v>3.36</v>
      </c>
      <c r="G5" s="20"/>
      <c r="H5" s="21"/>
      <c r="I5" s="65"/>
      <c r="K5" s="9"/>
      <c r="L5" s="5"/>
      <c r="M5" s="5"/>
      <c r="N5" s="5"/>
      <c r="O5" s="5"/>
      <c r="P5" s="5"/>
      <c r="Q5" s="5"/>
      <c r="R5" s="10"/>
    </row>
    <row r="6" spans="2:18" x14ac:dyDescent="0.2">
      <c r="B6" s="22" t="s">
        <v>33</v>
      </c>
      <c r="C6" s="25">
        <v>440000</v>
      </c>
      <c r="D6" s="25">
        <v>528785.93999999994</v>
      </c>
      <c r="E6" s="25">
        <v>19757.54</v>
      </c>
      <c r="F6" s="30">
        <v>4.49</v>
      </c>
      <c r="G6" s="20"/>
      <c r="H6" s="21"/>
      <c r="I6" s="65"/>
      <c r="K6" s="9"/>
      <c r="L6" s="5"/>
      <c r="M6" s="5"/>
      <c r="N6" s="5"/>
      <c r="O6" s="5"/>
      <c r="P6" s="5"/>
      <c r="Q6" s="5"/>
      <c r="R6" s="10"/>
    </row>
    <row r="7" spans="2:18" x14ac:dyDescent="0.2">
      <c r="B7" s="22" t="s">
        <v>34</v>
      </c>
      <c r="C7" s="25">
        <v>447000</v>
      </c>
      <c r="D7" s="25">
        <v>525904.86</v>
      </c>
      <c r="E7" s="25">
        <v>31145.98</v>
      </c>
      <c r="F7" s="30">
        <v>2.5299999999999998</v>
      </c>
      <c r="G7" s="20"/>
      <c r="H7" s="21"/>
      <c r="I7" s="65"/>
      <c r="K7" s="9"/>
      <c r="L7" s="5"/>
      <c r="M7" s="5"/>
      <c r="N7" s="5"/>
      <c r="O7" s="5"/>
      <c r="P7" s="5"/>
      <c r="Q7" s="5"/>
      <c r="R7" s="10"/>
    </row>
    <row r="8" spans="2:18" x14ac:dyDescent="0.2">
      <c r="B8" s="22" t="s">
        <v>35</v>
      </c>
      <c r="C8" s="25">
        <v>469000</v>
      </c>
      <c r="D8" s="25">
        <v>603762.98</v>
      </c>
      <c r="E8" s="25">
        <v>34823.1</v>
      </c>
      <c r="F8" s="30">
        <v>3.87</v>
      </c>
      <c r="G8" s="20"/>
      <c r="H8" s="21"/>
      <c r="I8" s="65"/>
      <c r="K8" s="9"/>
      <c r="L8" s="5"/>
      <c r="M8" s="5"/>
      <c r="N8" s="5"/>
      <c r="O8" s="5"/>
      <c r="P8" s="5"/>
      <c r="Q8" s="5"/>
      <c r="R8" s="10"/>
    </row>
    <row r="9" spans="2:18" x14ac:dyDescent="0.2">
      <c r="B9" s="22" t="s">
        <v>36</v>
      </c>
      <c r="C9" s="25">
        <v>469000</v>
      </c>
      <c r="D9" s="25">
        <v>603762.98</v>
      </c>
      <c r="E9" s="25">
        <v>34823.1</v>
      </c>
      <c r="F9" s="30">
        <v>3.87</v>
      </c>
      <c r="G9" s="20"/>
      <c r="H9" s="21"/>
      <c r="I9" s="65"/>
      <c r="K9" s="9"/>
      <c r="L9" s="5"/>
      <c r="M9" s="5"/>
      <c r="N9" s="5"/>
      <c r="O9" s="5"/>
      <c r="P9" s="5"/>
      <c r="Q9" s="5"/>
      <c r="R9" s="10"/>
    </row>
    <row r="10" spans="2:18" x14ac:dyDescent="0.2">
      <c r="B10" s="38" t="s">
        <v>17</v>
      </c>
      <c r="C10" s="27">
        <v>507000</v>
      </c>
      <c r="D10" s="27">
        <v>648116.96</v>
      </c>
      <c r="E10" s="27">
        <v>39962.910000000003</v>
      </c>
      <c r="F10" s="31">
        <v>3.53</v>
      </c>
      <c r="G10" s="16"/>
      <c r="H10" s="39"/>
      <c r="I10" s="65"/>
      <c r="K10" s="1" t="s">
        <v>34</v>
      </c>
      <c r="L10" s="5"/>
      <c r="M10" s="1" t="s">
        <v>35</v>
      </c>
      <c r="N10" s="5"/>
      <c r="O10" s="1" t="s">
        <v>36</v>
      </c>
      <c r="P10" s="5"/>
      <c r="Q10" s="1" t="s">
        <v>17</v>
      </c>
      <c r="R10" s="10"/>
    </row>
    <row r="11" spans="2:18" x14ac:dyDescent="0.2">
      <c r="K11" s="9"/>
      <c r="L11" s="5"/>
      <c r="M11" s="5"/>
      <c r="N11" s="5"/>
      <c r="O11" s="5"/>
      <c r="P11" s="5"/>
      <c r="Q11" s="5"/>
      <c r="R11" s="10"/>
    </row>
    <row r="12" spans="2:18" x14ac:dyDescent="0.2">
      <c r="K12" s="9"/>
      <c r="L12" s="5"/>
      <c r="M12" s="5"/>
      <c r="N12" s="5"/>
      <c r="O12" s="5"/>
      <c r="P12" s="5"/>
      <c r="Q12" s="5"/>
      <c r="R12" s="10"/>
    </row>
    <row r="13" spans="2:18" x14ac:dyDescent="0.2">
      <c r="K13" s="9"/>
      <c r="L13" s="5"/>
      <c r="M13" s="5"/>
      <c r="N13" s="5"/>
      <c r="O13" s="5"/>
      <c r="P13" s="5"/>
      <c r="Q13" s="5"/>
      <c r="R13" s="10"/>
    </row>
    <row r="14" spans="2:18" x14ac:dyDescent="0.2">
      <c r="K14" s="9"/>
      <c r="L14" s="5"/>
      <c r="M14" s="5"/>
      <c r="N14" s="5"/>
      <c r="O14" s="5"/>
      <c r="P14" s="5"/>
      <c r="Q14" s="5"/>
      <c r="R14" s="10"/>
    </row>
    <row r="15" spans="2:18" x14ac:dyDescent="0.2">
      <c r="K15" s="9"/>
      <c r="L15" s="5"/>
      <c r="M15" s="5"/>
      <c r="N15" s="5"/>
      <c r="O15" s="5"/>
      <c r="P15" s="5"/>
      <c r="Q15" s="5"/>
      <c r="R15" s="10"/>
    </row>
    <row r="16" spans="2:18" x14ac:dyDescent="0.2">
      <c r="K16" s="9"/>
      <c r="L16" s="5"/>
      <c r="M16" s="5"/>
      <c r="N16" s="5"/>
      <c r="O16" s="5"/>
      <c r="P16" s="5"/>
      <c r="Q16" s="5"/>
      <c r="R16" s="10"/>
    </row>
    <row r="17" spans="11:18" x14ac:dyDescent="0.2">
      <c r="K17" s="11"/>
      <c r="L17" s="8"/>
      <c r="M17" s="8"/>
      <c r="N17" s="8"/>
      <c r="O17" s="8"/>
      <c r="P17" s="8"/>
      <c r="Q17" s="8"/>
      <c r="R17" s="12"/>
    </row>
  </sheetData>
  <mergeCells count="2">
    <mergeCell ref="K1:R1"/>
    <mergeCell ref="I3:I10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selection activeCell="J3" sqref="J3"/>
    </sheetView>
  </sheetViews>
  <sheetFormatPr defaultRowHeight="14.25" x14ac:dyDescent="0.2"/>
  <cols>
    <col min="1" max="1" width="14.5" customWidth="1"/>
    <col min="2" max="2" width="15" customWidth="1"/>
    <col min="3" max="3" width="9.875" customWidth="1"/>
    <col min="4" max="4" width="11.125" bestFit="1" customWidth="1"/>
    <col min="6" max="6" width="10.125" bestFit="1" customWidth="1"/>
    <col min="7" max="7" width="11.125" bestFit="1" customWidth="1"/>
  </cols>
  <sheetData>
    <row r="1" spans="1:8" x14ac:dyDescent="0.2">
      <c r="A1" t="s">
        <v>42</v>
      </c>
      <c r="B1" t="s">
        <v>43</v>
      </c>
      <c r="C1" t="s">
        <v>42</v>
      </c>
    </row>
    <row r="2" spans="1:8" x14ac:dyDescent="0.2">
      <c r="A2" t="s">
        <v>44</v>
      </c>
      <c r="B2" t="s">
        <v>45</v>
      </c>
      <c r="C2" t="s">
        <v>44</v>
      </c>
    </row>
    <row r="3" spans="1:8" x14ac:dyDescent="0.2">
      <c r="A3" s="40">
        <v>39114</v>
      </c>
      <c r="B3" t="s">
        <v>46</v>
      </c>
      <c r="C3" s="40">
        <v>43341</v>
      </c>
    </row>
    <row r="4" spans="1:8" x14ac:dyDescent="0.2">
      <c r="A4" t="s">
        <v>44</v>
      </c>
      <c r="B4" t="s">
        <v>47</v>
      </c>
      <c r="C4" t="s">
        <v>44</v>
      </c>
    </row>
    <row r="5" spans="1:8" x14ac:dyDescent="0.2">
      <c r="A5" t="s">
        <v>48</v>
      </c>
      <c r="B5">
        <v>44000</v>
      </c>
    </row>
    <row r="6" spans="1:8" x14ac:dyDescent="0.2">
      <c r="A6" t="s">
        <v>49</v>
      </c>
      <c r="B6">
        <v>209665.58</v>
      </c>
    </row>
    <row r="7" spans="1:8" x14ac:dyDescent="0.2">
      <c r="A7" t="s">
        <v>50</v>
      </c>
      <c r="B7" s="41">
        <v>3.7650999999999999</v>
      </c>
    </row>
    <row r="8" spans="1:8" x14ac:dyDescent="0.2">
      <c r="A8" t="s">
        <v>39</v>
      </c>
    </row>
    <row r="9" spans="1:8" x14ac:dyDescent="0.2">
      <c r="A9" t="s">
        <v>44</v>
      </c>
      <c r="B9" t="s">
        <v>51</v>
      </c>
      <c r="C9" t="s">
        <v>44</v>
      </c>
    </row>
    <row r="10" spans="1:8" x14ac:dyDescent="0.2">
      <c r="A10" t="s">
        <v>52</v>
      </c>
      <c r="B10">
        <v>0.11600000000000001</v>
      </c>
      <c r="C10" t="s">
        <v>53</v>
      </c>
    </row>
    <row r="11" spans="1:8" x14ac:dyDescent="0.2">
      <c r="A11" t="s">
        <v>54</v>
      </c>
      <c r="B11" t="s">
        <v>81</v>
      </c>
      <c r="C11" s="40">
        <v>41313</v>
      </c>
      <c r="D11" s="42">
        <v>0</v>
      </c>
      <c r="E11" t="s">
        <v>46</v>
      </c>
      <c r="F11" s="40">
        <v>41450</v>
      </c>
      <c r="G11" s="42">
        <v>0</v>
      </c>
    </row>
    <row r="12" spans="1:8" x14ac:dyDescent="0.2">
      <c r="A12" t="s">
        <v>55</v>
      </c>
      <c r="B12" t="s">
        <v>56</v>
      </c>
      <c r="C12" t="s">
        <v>55</v>
      </c>
    </row>
    <row r="13" spans="1:8" x14ac:dyDescent="0.2">
      <c r="A13" t="s">
        <v>57</v>
      </c>
      <c r="B13" t="s">
        <v>58</v>
      </c>
      <c r="C13" t="s">
        <v>59</v>
      </c>
      <c r="D13" t="s">
        <v>60</v>
      </c>
    </row>
    <row r="14" spans="1:8" x14ac:dyDescent="0.2">
      <c r="A14">
        <v>2008</v>
      </c>
      <c r="B14">
        <v>-7457.8</v>
      </c>
      <c r="C14" s="41">
        <v>-54.5837</v>
      </c>
      <c r="D14" s="40">
        <v>39573</v>
      </c>
      <c r="E14" s="42">
        <v>0</v>
      </c>
      <c r="F14" t="s">
        <v>46</v>
      </c>
      <c r="G14" s="40">
        <v>39749</v>
      </c>
      <c r="H14" s="42">
        <v>0</v>
      </c>
    </row>
    <row r="15" spans="1:8" x14ac:dyDescent="0.2">
      <c r="A15">
        <v>2009</v>
      </c>
      <c r="B15">
        <v>34898.559999999998</v>
      </c>
      <c r="C15" s="41">
        <v>-1.2062999999999999</v>
      </c>
      <c r="D15" s="40">
        <v>39860</v>
      </c>
      <c r="E15" s="42">
        <v>0</v>
      </c>
      <c r="F15" t="s">
        <v>46</v>
      </c>
      <c r="G15" s="40">
        <v>39874</v>
      </c>
      <c r="H15" s="42">
        <v>0</v>
      </c>
    </row>
    <row r="16" spans="1:8" x14ac:dyDescent="0.2">
      <c r="A16">
        <v>2010</v>
      </c>
      <c r="B16">
        <v>10682.12</v>
      </c>
      <c r="C16" s="41">
        <v>-9.6000000000000002E-2</v>
      </c>
      <c r="D16" s="40">
        <v>40492</v>
      </c>
      <c r="E16" s="42">
        <v>0</v>
      </c>
      <c r="F16" t="s">
        <v>46</v>
      </c>
      <c r="G16" s="40">
        <v>40500</v>
      </c>
      <c r="H16" s="42">
        <v>0</v>
      </c>
    </row>
    <row r="17" spans="1:8" x14ac:dyDescent="0.2">
      <c r="A17">
        <v>2011</v>
      </c>
      <c r="B17">
        <v>380.01</v>
      </c>
      <c r="C17" s="41">
        <v>-0.18360000000000001</v>
      </c>
      <c r="D17" s="40">
        <v>40742</v>
      </c>
      <c r="E17" s="42">
        <v>0</v>
      </c>
      <c r="F17" t="s">
        <v>46</v>
      </c>
      <c r="G17" s="40">
        <v>40906</v>
      </c>
      <c r="H17" s="42">
        <v>0</v>
      </c>
    </row>
    <row r="18" spans="1:8" x14ac:dyDescent="0.2">
      <c r="A18">
        <v>2012</v>
      </c>
      <c r="B18">
        <v>20953.89</v>
      </c>
      <c r="C18" s="41">
        <v>-0.1827</v>
      </c>
      <c r="D18" s="40">
        <v>41036</v>
      </c>
      <c r="E18" s="42">
        <v>0</v>
      </c>
      <c r="F18" t="s">
        <v>46</v>
      </c>
      <c r="G18" s="40">
        <v>41155</v>
      </c>
      <c r="H18" s="42">
        <v>0</v>
      </c>
    </row>
    <row r="19" spans="1:8" x14ac:dyDescent="0.2">
      <c r="A19">
        <v>2013</v>
      </c>
      <c r="B19">
        <v>12180.02</v>
      </c>
      <c r="C19" s="41">
        <v>-0.2006</v>
      </c>
      <c r="D19" s="40">
        <v>41313</v>
      </c>
      <c r="E19" s="42">
        <v>0</v>
      </c>
      <c r="F19" t="s">
        <v>46</v>
      </c>
      <c r="G19" s="40">
        <v>41450</v>
      </c>
      <c r="H19" s="42">
        <v>0</v>
      </c>
    </row>
    <row r="20" spans="1:8" x14ac:dyDescent="0.2">
      <c r="A20">
        <v>2014</v>
      </c>
      <c r="B20">
        <v>45547</v>
      </c>
      <c r="C20" s="41">
        <v>-0.1263</v>
      </c>
      <c r="D20" s="40">
        <v>41740</v>
      </c>
      <c r="E20" s="42">
        <v>0</v>
      </c>
      <c r="F20" t="s">
        <v>46</v>
      </c>
      <c r="G20" s="40">
        <v>41780</v>
      </c>
      <c r="H20" s="42">
        <v>0</v>
      </c>
    </row>
    <row r="21" spans="1:8" x14ac:dyDescent="0.2">
      <c r="A21">
        <v>2015</v>
      </c>
      <c r="B21">
        <v>9063.2000000000007</v>
      </c>
      <c r="C21" s="41">
        <v>-2.12E-2</v>
      </c>
      <c r="D21" s="40">
        <v>42116</v>
      </c>
      <c r="E21" s="42">
        <v>0</v>
      </c>
      <c r="F21" t="s">
        <v>46</v>
      </c>
      <c r="G21" s="40">
        <v>42132</v>
      </c>
      <c r="H21" s="42">
        <v>0</v>
      </c>
    </row>
    <row r="22" spans="1:8" x14ac:dyDescent="0.2">
      <c r="A22">
        <v>2016</v>
      </c>
      <c r="B22">
        <v>12577.41</v>
      </c>
      <c r="C22" s="41">
        <v>-3.4200000000000001E-2</v>
      </c>
      <c r="D22" s="40">
        <v>42375</v>
      </c>
      <c r="E22" s="42">
        <v>0</v>
      </c>
      <c r="F22" t="s">
        <v>46</v>
      </c>
      <c r="G22" s="40">
        <v>42398</v>
      </c>
      <c r="H22" s="42">
        <v>0</v>
      </c>
    </row>
    <row r="23" spans="1:8" x14ac:dyDescent="0.2">
      <c r="A23">
        <v>2017</v>
      </c>
      <c r="B23">
        <v>23561.9</v>
      </c>
      <c r="C23" s="41">
        <v>-3.0599999999999999E-2</v>
      </c>
      <c r="D23" s="40">
        <v>42817</v>
      </c>
      <c r="E23" s="42">
        <v>0</v>
      </c>
      <c r="F23" t="s">
        <v>46</v>
      </c>
      <c r="G23" s="40">
        <v>42865</v>
      </c>
      <c r="H23" s="42">
        <v>0</v>
      </c>
    </row>
    <row r="24" spans="1:8" x14ac:dyDescent="0.2">
      <c r="A24">
        <v>2018</v>
      </c>
      <c r="B24">
        <v>-3733.07</v>
      </c>
      <c r="C24" s="41">
        <v>-3.9199999999999999E-2</v>
      </c>
      <c r="D24" s="40">
        <v>43248</v>
      </c>
      <c r="E24" s="42">
        <v>0</v>
      </c>
      <c r="F24" t="s">
        <v>46</v>
      </c>
      <c r="G24" s="40">
        <v>43339</v>
      </c>
      <c r="H24" s="42">
        <v>0</v>
      </c>
    </row>
    <row r="25" spans="1:8" x14ac:dyDescent="0.2">
      <c r="A25" t="s">
        <v>44</v>
      </c>
      <c r="B25" t="s">
        <v>61</v>
      </c>
      <c r="C25" t="s">
        <v>44</v>
      </c>
    </row>
    <row r="26" spans="1:8" x14ac:dyDescent="0.2">
      <c r="A26" t="s">
        <v>62</v>
      </c>
      <c r="B26" t="s">
        <v>63</v>
      </c>
      <c r="C26" t="s">
        <v>64</v>
      </c>
      <c r="D26" t="s">
        <v>62</v>
      </c>
    </row>
    <row r="27" spans="1:8" x14ac:dyDescent="0.2">
      <c r="A27" t="s">
        <v>40</v>
      </c>
    </row>
    <row r="28" spans="1:8" x14ac:dyDescent="0.2">
      <c r="A28" t="s">
        <v>30</v>
      </c>
      <c r="B28" t="s">
        <v>31</v>
      </c>
      <c r="C28" t="s">
        <v>32</v>
      </c>
      <c r="D28" t="s">
        <v>33</v>
      </c>
      <c r="E28" t="s">
        <v>34</v>
      </c>
      <c r="F28" t="s">
        <v>35</v>
      </c>
      <c r="G28" t="s">
        <v>36</v>
      </c>
    </row>
    <row r="29" spans="1:8" x14ac:dyDescent="0.2">
      <c r="A29" t="s">
        <v>67</v>
      </c>
      <c r="B29">
        <v>250</v>
      </c>
    </row>
    <row r="30" spans="1:8" x14ac:dyDescent="0.2">
      <c r="A30" t="s">
        <v>68</v>
      </c>
      <c r="B30" s="2">
        <v>0.4</v>
      </c>
      <c r="C30" s="2">
        <v>0.2</v>
      </c>
    </row>
    <row r="31" spans="1:8" x14ac:dyDescent="0.2">
      <c r="A31" t="s">
        <v>69</v>
      </c>
      <c r="B31" s="2">
        <v>1</v>
      </c>
      <c r="C31" s="2">
        <v>0.2</v>
      </c>
    </row>
    <row r="32" spans="1:8" x14ac:dyDescent="0.2">
      <c r="A32" t="s">
        <v>41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指数POOL</vt:lpstr>
      <vt:lpstr>指数回测报告详细</vt:lpstr>
      <vt:lpstr>股票POOL</vt:lpstr>
      <vt:lpstr>股票回测报告详细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2018-08-27T00:38:53Z</dcterms:created>
  <dcterms:modified xsi:type="dcterms:W3CDTF">2018-09-03T05:18:33Z</dcterms:modified>
</cp:coreProperties>
</file>