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nieodwracajacy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<sst xmlns="http://schemas.openxmlformats.org/spreadsheetml/2006/main" count="1" uniqueCount="1">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</sst>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/>
  </sheetViews>
  <sheetFormatPr defaultRowHeight="14.4" x14ac:dyDescent="0.3"/>
  <sheetData>
    <row r="1" spans="1:3" x14ac:dyDescent="0.3">
      <c r="A1">
        <f>100000</f>
        <v>100000</v>
      </c>
      <c r="B1">
        <f>6.01178255263987</f>
        <v>6.01178255263987</v>
      </c>
      <c r="C1">
        <f>-3.57549946427561</f>
        <v>-3.5754994642756102</v>
      </c>
    </row>
    <row r="2" spans="1:3" x14ac:dyDescent="0.3">
      <c r="A2">
        <f>104712.85480509</f>
        <v>104712.85480509</v>
      </c>
      <c r="B2">
        <f>6.0109637387799</f>
        <v>6.0109637387798998</v>
      </c>
      <c r="C2">
        <f>-3.74388895764353</f>
        <v>-3.7438889576435299</v>
      </c>
    </row>
    <row r="3" spans="1:3" x14ac:dyDescent="0.3">
      <c r="A3">
        <f>109647.819614319</f>
        <v>109647.819614319</v>
      </c>
      <c r="B3">
        <f>6.01006601736072</f>
        <v>6.0100660173607201</v>
      </c>
      <c r="C3">
        <f>-3.92019684812045</f>
        <v>-3.9201968481204501</v>
      </c>
    </row>
    <row r="4" spans="1:3" x14ac:dyDescent="0.3">
      <c r="A4">
        <f>114815.362149688</f>
        <v>114815.36214968799</v>
      </c>
      <c r="B4">
        <f>6.00908179372929</f>
        <v>6.0090817937292904</v>
      </c>
      <c r="C4">
        <f>-4.10479372167103</f>
        <v>-4.1047937216710304</v>
      </c>
    </row>
    <row r="5" spans="1:3" x14ac:dyDescent="0.3">
      <c r="A5">
        <f>120226.443461741</f>
        <v>120226.443461741</v>
      </c>
      <c r="B5">
        <f>6.00800274418916</f>
        <v>6.0080027441891604</v>
      </c>
      <c r="C5">
        <f>-4.29806724584875</f>
        <v>-4.2980672458487499</v>
      </c>
    </row>
    <row r="6" spans="1:3" x14ac:dyDescent="0.3">
      <c r="A6">
        <f>125892.541179417</f>
        <v>125892.54117941701</v>
      </c>
      <c r="B6">
        <f>6.00681974640471</f>
        <v>6.0068197464047097</v>
      </c>
      <c r="C6">
        <f>-4.50042291828171</f>
        <v>-4.5004229182817097</v>
      </c>
    </row>
    <row r="7" spans="1:3" x14ac:dyDescent="0.3">
      <c r="A7">
        <f>131825.673855641</f>
        <v>131825.67385564101</v>
      </c>
      <c r="B7">
        <f>6.00552280324002</f>
        <v>6.0055228032400203</v>
      </c>
      <c r="C7">
        <f>-4.71228484212976</f>
        <v>-4.7122848421297601</v>
      </c>
    </row>
    <row r="8" spans="1:3" x14ac:dyDescent="0.3">
      <c r="A8">
        <f>138038.426460289</f>
        <v>138038.42646028899</v>
      </c>
      <c r="B8">
        <f>6.00410095942887</f>
        <v>6.0041009594288699</v>
      </c>
      <c r="C8">
        <f>-4.93409652857302</f>
        <v>-4.9340965285730203</v>
      </c>
    </row>
    <row r="9" spans="1:3" x14ac:dyDescent="0.3">
      <c r="A9">
        <f>144543.977074593</f>
        <v>144543.97707459301</v>
      </c>
      <c r="B9">
        <f>6.00254221042026</f>
        <v>6.0025422104202599</v>
      </c>
      <c r="C9">
        <f>-5.16632172621956</f>
        <v>-5.16632172621956</v>
      </c>
    </row>
    <row r="10" spans="1:3" x14ac:dyDescent="0.3">
      <c r="A10">
        <f>151356.124843621</f>
        <v>151356.12484362099</v>
      </c>
      <c r="B10">
        <f>6.00083340268746</f>
        <v>6.0008334026874603</v>
      </c>
      <c r="C10">
        <f>-5.40944527711656</f>
        <v>-5.4094452771165598</v>
      </c>
    </row>
    <row r="11" spans="1:3" x14ac:dyDescent="0.3">
      <c r="A11">
        <f>158489.319246111</f>
        <v>158489.319246111</v>
      </c>
      <c r="B11">
        <f>5.99896012472891</f>
        <v>5.9989601247289102</v>
      </c>
      <c r="C11">
        <f>-5.66397399880554</f>
        <v>-5.66397399880554</v>
      </c>
    </row>
    <row r="12" spans="1:3" x14ac:dyDescent="0.3">
      <c r="A12">
        <f>165958.690743756</f>
        <v>165958.69074375599</v>
      </c>
      <c r="B12">
        <f>5.99690658792453</f>
        <v>5.9969065879245296</v>
      </c>
      <c r="C12">
        <f>-5.93043759157937</f>
        <v>-5.9304375915793699</v>
      </c>
    </row>
    <row r="13" spans="1:3" x14ac:dyDescent="0.3">
      <c r="A13">
        <f>173780.082874938</f>
        <v>173780.082874938</v>
      </c>
      <c r="B13">
        <f>5.99465549634329</f>
        <v>5.9946554963432899</v>
      </c>
      <c r="C13">
        <f>-6.20938956976192</f>
        <v>-6.2093895697619201</v>
      </c>
    </row>
    <row r="14" spans="1:3" x14ac:dyDescent="0.3">
      <c r="A14">
        <f>181970.085860998</f>
        <v>181970.08586099799</v>
      </c>
      <c r="B14">
        <f>5.99218790452484</f>
        <v>5.9921879045248403</v>
      </c>
      <c r="C14">
        <f>-6.50140821544244</f>
        <v>-6.5014082154424404</v>
      </c>
    </row>
    <row r="15" spans="1:3" x14ac:dyDescent="0.3">
      <c r="A15">
        <f>190546.071796325</f>
        <v>190546.07179632501</v>
      </c>
      <c r="B15">
        <f>5.98948306218156</f>
        <v>5.9894830621815602</v>
      </c>
      <c r="C15">
        <f>-6.80709755264013</f>
        <v>-6.8070975526401298</v>
      </c>
    </row>
    <row r="16" spans="1:3" x14ac:dyDescent="0.3">
      <c r="A16">
        <f>199526.231496888</f>
        <v>199526.23149688801</v>
      </c>
      <c r="B16">
        <f>5.98651824468681</f>
        <v>5.9865182446868097</v>
      </c>
      <c r="C16">
        <f>-7.12708833934762</f>
        <v>-7.1270883393476199</v>
      </c>
    </row>
    <row r="17" spans="1:3" x14ac:dyDescent="0.3">
      <c r="A17">
        <f>208929.613085404</f>
        <v>208929.61308540401</v>
      </c>
      <c r="B17">
        <f>5.98326856813081</f>
        <v>5.9832685681308098</v>
      </c>
      <c r="C17">
        <f>-7.46203907428986</f>
        <v>-7.4620390742898604</v>
      </c>
    </row>
    <row r="18" spans="1:3" x14ac:dyDescent="0.3">
      <c r="A18">
        <f>218776.162394955</f>
        <v>218776.162394955</v>
      </c>
      <c r="B18">
        <f>5.97970678763793</f>
        <v>5.9797067876379302</v>
      </c>
      <c r="C18">
        <f>-7.81263701453085</f>
        <v>-7.8126370145308499</v>
      </c>
    </row>
    <row r="19" spans="1:3" x14ac:dyDescent="0.3">
      <c r="A19">
        <f>229086.765276778</f>
        <v>229086.76527677799</v>
      </c>
      <c r="B19">
        <f>5.97580307754941</f>
        <v>5.9758030775494104</v>
      </c>
      <c r="C19">
        <f>-8.17959919924877</f>
        <v>-8.17959919924877</v>
      </c>
    </row>
    <row r="20" spans="1:3" x14ac:dyDescent="0.3">
      <c r="A20">
        <f>239883.291901949</f>
        <v>239883.29190194901</v>
      </c>
      <c r="B20">
        <f>5.9715247919829</f>
        <v>5.9715247919829002</v>
      </c>
      <c r="C20">
        <f>-8.56367347407047</f>
        <v>-8.5636734740704696</v>
      </c>
    </row>
    <row r="21" spans="1:3" x14ac:dyDescent="0.3">
      <c r="A21">
        <f>251188.643150958</f>
        <v>251188.643150958</v>
      </c>
      <c r="B21">
        <f>5.96683620418801</f>
        <v>5.9668362041880103</v>
      </c>
      <c r="C21">
        <f>-8.96563950928973</f>
        <v>-8.9656395092897299</v>
      </c>
    </row>
    <row r="22" spans="1:3" x14ac:dyDescent="0.3">
      <c r="A22">
        <f>263026.799189539</f>
        <v>263026.79918953899</v>
      </c>
      <c r="B22">
        <f>5.96169822302504</f>
        <v>5.9616982230250404</v>
      </c>
      <c r="C22">
        <f>-9.38630980408017</f>
        <v>-9.3863098040801702</v>
      </c>
    </row>
    <row r="23" spans="1:3" x14ac:dyDescent="0.3">
      <c r="A23">
        <f>275422.870333817</f>
        <v>275422.87033381697</v>
      </c>
      <c r="B23">
        <f>5.95606808480427</f>
        <v>5.9560680848042704</v>
      </c>
      <c r="C23">
        <f>-9.82653066742884</f>
        <v>-9.8265306674288393</v>
      </c>
    </row>
    <row r="24" spans="1:3" x14ac:dyDescent="0.3">
      <c r="A24">
        <f>288403.150312661</f>
        <v>288403.15031266102</v>
      </c>
      <c r="B24">
        <f>5.94989901863927</f>
        <v>5.94989901863927</v>
      </c>
      <c r="C24">
        <f>-10.2871831649478</f>
        <v>-10.2871831649478</v>
      </c>
    </row>
    <row r="25" spans="1:3" x14ac:dyDescent="0.3">
      <c r="A25">
        <f>301995.172040202</f>
        <v>301995.17204020201</v>
      </c>
      <c r="B25">
        <f>5.94313988339051</f>
        <v>5.9431398833905096</v>
      </c>
      <c r="C25">
        <f>-10.7691840189446</f>
        <v>-10.7691840189446</v>
      </c>
    </row>
    <row r="26" spans="1:3" x14ac:dyDescent="0.3">
      <c r="A26">
        <f>316227.766016838</f>
        <v>316227.76601683802</v>
      </c>
      <c r="B26">
        <f>5.93573477421041</f>
        <v>5.9357347742104096</v>
      </c>
      <c r="C26">
        <f>-11.2734864471295</f>
        <v>-11.2734864471295</v>
      </c>
    </row>
    <row r="27" spans="1:3" x14ac:dyDescent="0.3">
      <c r="A27">
        <f>331131.121482592</f>
        <v>331131.12148259202</v>
      </c>
      <c r="B27">
        <f>5.92762259665104</f>
        <v>5.9276225966510401</v>
      </c>
      <c r="C27">
        <f>-11.8010809230856</f>
        <v>-11.8010809230856</v>
      </c>
    </row>
    <row r="28" spans="1:3" x14ac:dyDescent="0.3">
      <c r="A28">
        <f>346736.850452532</f>
        <v>346736.850452532</v>
      </c>
      <c r="B28">
        <f>5.91873660626725</f>
        <v>5.9187366062672497</v>
      </c>
      <c r="C28">
        <f>-12.3529958391055</f>
        <v>-12.3529958391055</v>
      </c>
    </row>
    <row r="29" spans="1:3" x14ac:dyDescent="0.3">
      <c r="A29">
        <f>363078.054770102</f>
        <v>363078.05477010203</v>
      </c>
      <c r="B29">
        <f>5.90900391164594</f>
        <v>5.9090039116459403</v>
      </c>
      <c r="C29">
        <f>-12.9302980491874</f>
        <v>-12.9302980491874</v>
      </c>
    </row>
    <row r="30" spans="1:3" x14ac:dyDescent="0.3">
      <c r="A30">
        <f>380189.396320562</f>
        <v>380189.39632056199</v>
      </c>
      <c r="B30">
        <f>5.89834493882581</f>
        <v>5.8983449388258098</v>
      </c>
      <c r="C30">
        <f>-13.5340932668557</f>
        <v>-13.534093266855701</v>
      </c>
    </row>
    <row r="31" spans="1:3" x14ac:dyDescent="0.3">
      <c r="A31">
        <f>398107.170553498</f>
        <v>398107.17055349803</v>
      </c>
      <c r="B31">
        <f>5.88667285514863</f>
        <v>5.88667285514863</v>
      </c>
      <c r="C31">
        <f>-14.165526289024</f>
        <v>-14.165526289023999</v>
      </c>
    </row>
    <row r="32" spans="1:3" x14ac:dyDescent="0.3">
      <c r="A32">
        <f>416869.383470336</f>
        <v>416869.38347033598</v>
      </c>
      <c r="B32">
        <f>5.87389295071389</f>
        <v>5.8738929507138904</v>
      </c>
      <c r="C32">
        <f>-14.8257810133193</f>
        <v>-14.8257810133193</v>
      </c>
    </row>
    <row r="33" spans="1:3" x14ac:dyDescent="0.3">
      <c r="A33">
        <f>436515.832240167</f>
        <v>436515.83224016702</v>
      </c>
      <c r="B33">
        <f>5.85990197580592</f>
        <v>5.8599019758059203</v>
      </c>
      <c r="C33">
        <f>-15.5160802121464</f>
        <v>-15.516080212146401</v>
      </c>
    </row>
    <row r="34" spans="1:3" x14ac:dyDescent="0.3">
      <c r="A34">
        <f>457088.189614876</f>
        <v>457088.189614876</v>
      </c>
      <c r="B34">
        <f>5.84458743294021</f>
        <v>5.8445874329402097</v>
      </c>
      <c r="C34">
        <f>-16.2376850222786</f>
        <v>-16.237685022278601</v>
      </c>
    </row>
    <row r="35" spans="1:3" x14ac:dyDescent="0.3">
      <c r="A35">
        <f>478630.092322639</f>
        <v>478630.09232263902</v>
      </c>
      <c r="B35">
        <f>5.82782682254871</f>
        <v>5.82782682254871</v>
      </c>
      <c r="C35">
        <f>-16.9918941039293</f>
        <v>-16.991894103929301</v>
      </c>
    </row>
    <row r="36" spans="1:3" x14ac:dyDescent="0.3">
      <c r="A36">
        <f>501187.233627274</f>
        <v>501187.23362727399</v>
      </c>
      <c r="B36">
        <f>5.80948684181256</f>
        <v>5.8094868418125598</v>
      </c>
      <c r="C36">
        <f>-17.7800424181204</f>
        <v>-17.780042418120399</v>
      </c>
    </row>
    <row r="37" spans="1:3" x14ac:dyDescent="0.3">
      <c r="A37">
        <f>524807.460249774</f>
        <v>524807.46024977404</v>
      </c>
      <c r="B37">
        <f>5.78942253677258</f>
        <v>5.7894225367725802</v>
      </c>
      <c r="C37">
        <f>-18.603499565753</f>
        <v>-18.603499565753001</v>
      </c>
    </row>
    <row r="38" spans="1:3" x14ac:dyDescent="0.3">
      <c r="A38">
        <f>549540.873857626</f>
        <v>549540.87385762599</v>
      </c>
      <c r="B38">
        <f>5.76747640862778</f>
        <v>5.7674764086277799</v>
      </c>
      <c r="C38">
        <f>-19.4636676261801</f>
        <v>-19.463667626180101</v>
      </c>
    </row>
    <row r="39" spans="1:3" x14ac:dyDescent="0.3">
      <c r="A39">
        <f>575439.937337158</f>
        <v>575439.93733715801</v>
      </c>
      <c r="B39">
        <f>5.74347747609207</f>
        <v>5.7434774760920702</v>
      </c>
      <c r="C39">
        <f>-20.3619784273715</f>
        <v>-20.361978427371501</v>
      </c>
    </row>
    <row r="40" spans="1:3" x14ac:dyDescent="0.3">
      <c r="A40">
        <f>602559.586074359</f>
        <v>602559.58607435902</v>
      </c>
      <c r="B40">
        <f>5.7172402968465</f>
        <v>5.7172402968464997</v>
      </c>
      <c r="C40">
        <f>-21.2998901740853</f>
        <v>-21.299890174085299</v>
      </c>
    </row>
    <row r="41" spans="1:3" x14ac:dyDescent="0.3">
      <c r="A41">
        <f>630957.344480195</f>
        <v>630957.34448019497</v>
      </c>
      <c r="B41">
        <f>5.68856395252423</f>
        <v>5.6885639525242304</v>
      </c>
      <c r="C41">
        <f>-22.2788833549929</f>
        <v>-22.2788833549929</v>
      </c>
    </row>
    <row r="42" spans="1:3" x14ac:dyDescent="0.3">
      <c r="A42">
        <f>660693.448007598</f>
        <v>660693.44800759805</v>
      </c>
      <c r="B42">
        <f>5.65723100332512</f>
        <v>5.6572310033251201</v>
      </c>
      <c r="C42">
        <f>-23.3004558446716</f>
        <v>-23.3004558446716</v>
      </c>
    </row>
    <row r="43" spans="1:3" x14ac:dyDescent="0.3">
      <c r="A43">
        <f>691830.970918938</f>
        <v>691830.97091893805</v>
      </c>
      <c r="B43">
        <f>5.62300642030098</f>
        <v>5.62300642030098</v>
      </c>
      <c r="C43">
        <f>-24.3661171120727</f>
        <v>-24.3661171120727</v>
      </c>
    </row>
    <row r="44" spans="1:3" x14ac:dyDescent="0.3">
      <c r="A44">
        <f>724435.960074992</f>
        <v>724435.96007499204</v>
      </c>
      <c r="B44">
        <f>5.58563650560392</f>
        <v>5.5856365056039197</v>
      </c>
      <c r="C44">
        <f>-25.4773814438387</f>
        <v>-25.477381443838699</v>
      </c>
    </row>
    <row r="45" spans="1:3" x14ac:dyDescent="0.3">
      <c r="A45">
        <f>758577.575029186</f>
        <v>758577.57502918597</v>
      </c>
      <c r="B45">
        <f>5.54484781356504</f>
        <v>5.5448478135650401</v>
      </c>
      <c r="C45">
        <f>-26.635760089116</f>
        <v>-26.635760089116001</v>
      </c>
    </row>
    <row r="46" spans="1:3" x14ac:dyDescent="0.3">
      <c r="A46">
        <f>794328.234724284</f>
        <v>794328.23472428403</v>
      </c>
      <c r="B46">
        <f>5.50034608837843</f>
        <v>5.5003460883784303</v>
      </c>
      <c r="C46">
        <f>-27.8427522327973</f>
        <v>-27.842752232797299</v>
      </c>
    </row>
    <row r="47" spans="1:3" x14ac:dyDescent="0.3">
      <c r="A47">
        <f>831763.771102674</f>
        <v>831763.77110267396</v>
      </c>
      <c r="B47">
        <f>5.45181523740251</f>
        <v>5.45181523740251</v>
      </c>
      <c r="C47">
        <f>-29.0998347070121</f>
        <v>-29.0998347070121</v>
      </c>
    </row>
    <row r="48" spans="1:3" x14ac:dyDescent="0.3">
      <c r="A48">
        <f>870963.589956083</f>
        <v>870963.58995608299</v>
      </c>
      <c r="B48">
        <f>5.3989163626392</f>
        <v>5.3989163626392003</v>
      </c>
      <c r="C48">
        <f>-30.4084503568475</f>
        <v>-30.408450356847499</v>
      </c>
    </row>
    <row r="49" spans="1:3" x14ac:dyDescent="0.3">
      <c r="A49">
        <f>912010.839355913</f>
        <v>912010.83935591299</v>
      </c>
      <c r="B49">
        <f>5.3412868767709</f>
        <v>5.3412868767708996</v>
      </c>
      <c r="C49">
        <f>-31.7699949864625</f>
        <v>-31.7699949864625</v>
      </c>
    </row>
    <row r="50" spans="1:3" x14ac:dyDescent="0.3">
      <c r="A50">
        <f>954992.586021439</f>
        <v>954992.58602143906</v>
      </c>
      <c r="B50">
        <f>5.27853973416129</f>
        <v>5.2785397341612903</v>
      </c>
      <c r="C50">
        <f>-33.1858028267582</f>
        <v>-33.185802826758199</v>
      </c>
    </row>
    <row r="51" spans="1:3" x14ac:dyDescent="0.3">
      <c r="A51">
        <f>1000000</f>
        <v>1000000</v>
      </c>
      <c r="B51">
        <f>5.21026281136039</f>
        <v>5.2102628113603897</v>
      </c>
      <c r="C51">
        <f>-34.6571304864201</f>
        <v>-34.657130486420101</v>
      </c>
    </row>
    <row r="52" spans="1:3" x14ac:dyDescent="0.3">
      <c r="A52">
        <f>1047128.5480509</f>
        <v>1047128.5480509</v>
      </c>
      <c r="B52">
        <f>5.13601847576207</f>
        <v>5.1360184757620697</v>
      </c>
      <c r="C52">
        <f>-36.185139375271</f>
        <v>-36.185139375271</v>
      </c>
    </row>
    <row r="53" spans="1:3" x14ac:dyDescent="0.3">
      <c r="A53">
        <f>1096478.19614319</f>
        <v>1096478.1961431899</v>
      </c>
      <c r="B53">
        <f>5.0553433849661</f>
        <v>5.0553433849660996</v>
      </c>
      <c r="C53">
        <f>-37.7708766232306</f>
        <v>-37.770876623230599</v>
      </c>
    </row>
    <row r="54" spans="1:3" x14ac:dyDescent="0.3">
      <c r="A54">
        <f>1148153.62149689</f>
        <v>1148153.62149689</v>
      </c>
      <c r="B54">
        <f>4.96774856287096</f>
        <v>4.9677485628709599</v>
      </c>
      <c r="C54">
        <f>-39.4152545603757</f>
        <v>-39.415254560375701</v>
      </c>
    </row>
    <row r="55" spans="1:3" x14ac:dyDescent="0.3">
      <c r="A55">
        <f>1202264.43461742</f>
        <v>1202264.43461742</v>
      </c>
      <c r="B55">
        <f>4.87271980129477</f>
        <v>4.8727198012947701</v>
      </c>
      <c r="C55">
        <f>-41.1190288740315</f>
        <v>-41.1190288740315</v>
      </c>
    </row>
    <row r="56" spans="1:3" x14ac:dyDescent="0.3">
      <c r="A56">
        <f>1258925.41179417</f>
        <v>1258925.41179417</v>
      </c>
      <c r="B56">
        <f>4.76971843766884</f>
        <v>4.76971843766884</v>
      </c>
      <c r="C56">
        <f>-42.8827756175433</f>
        <v>-42.882775617543302</v>
      </c>
    </row>
    <row r="57" spans="1:3" x14ac:dyDescent="0.3">
      <c r="A57">
        <f>1318256.73855641</f>
        <v>1318256.73855641</v>
      </c>
      <c r="B57">
        <f>4.65818255970866</f>
        <v>4.6581825597086599</v>
      </c>
      <c r="C57">
        <f>-44.7068673119762</f>
        <v>-44.706867311976197</v>
      </c>
    </row>
    <row r="58" spans="1:3" x14ac:dyDescent="0.3">
      <c r="A58">
        <f>1380384.26460289</f>
        <v>1380384.26460289</v>
      </c>
      <c r="B58">
        <f>4.53752868654755</f>
        <v>4.5375286865475504</v>
      </c>
      <c r="C58">
        <f>-46.5914484554679</f>
        <v>-46.591448455467898</v>
      </c>
    </row>
    <row r="59" spans="1:3" x14ac:dyDescent="0.3">
      <c r="A59">
        <f>1445439.77074593</f>
        <v>1445439.77074593</v>
      </c>
      <c r="B59">
        <f>4.40715397221649</f>
        <v>4.4071539722164896</v>
      </c>
      <c r="C59">
        <f>-48.5364108336107</f>
        <v>-48.536410833610702</v>
      </c>
    </row>
    <row r="60" spans="1:3" x14ac:dyDescent="0.3">
      <c r="A60">
        <f>1513561.24843621</f>
        <v>1513561.24843621</v>
      </c>
      <c r="B60">
        <f>4.26643897118003</f>
        <v>4.2664389711800297</v>
      </c>
      <c r="C60">
        <f>-50.5413691055332</f>
        <v>-50.5413691055332</v>
      </c>
    </row>
    <row r="61" spans="1:3" x14ac:dyDescent="0.3">
      <c r="A61">
        <f>1584893.19246112</f>
        <v>1584893.19246112</v>
      </c>
      <c r="B61">
        <f>4.11475099655669</f>
        <v>4.1147509965566904</v>
      </c>
      <c r="C61">
        <f>-52.6056372208814</f>
        <v>-52.605637220881398</v>
      </c>
    </row>
    <row r="62" spans="1:3" x14ac:dyDescent="0.3">
      <c r="A62">
        <f>1659586.90743757</f>
        <v>1659586.9074375699</v>
      </c>
      <c r="B62">
        <f>3.9514480894161</f>
        <v>3.9514480894160999</v>
      </c>
      <c r="C62">
        <f>-54.7282062983296</f>
        <v>-54.728206298329603</v>
      </c>
    </row>
    <row r="63" spans="1:3" x14ac:dyDescent="0.3">
      <c r="A63">
        <f>1737800.82874938</f>
        <v>1737800.8287493801</v>
      </c>
      <c r="B63">
        <f>3.77588360205002</f>
        <v>3.7758836020500199</v>
      </c>
      <c r="C63">
        <f>-56.9077246614557</f>
        <v>-56.907724661455703</v>
      </c>
    </row>
    <row r="64" spans="1:3" x14ac:dyDescent="0.3">
      <c r="A64">
        <f>1819700.85860999</f>
        <v>1819700.85860999</v>
      </c>
      <c r="B64">
        <f>3.58741137944421</f>
        <v>3.5874113794442102</v>
      </c>
      <c r="C64">
        <f>-59.1424807769799</f>
        <v>-59.142480776979902</v>
      </c>
    </row>
    <row r="65" spans="1:3" x14ac:dyDescent="0.3">
      <c r="A65">
        <f>1905460.71796326</f>
        <v>1905460.7179632599</v>
      </c>
      <c r="B65">
        <f>3.38539150165203</f>
        <v>3.38539150165203</v>
      </c>
      <c r="C65">
        <f>-61.4303898673437</f>
        <v>-61.430389867343699</v>
      </c>
    </row>
    <row r="66" spans="1:3" x14ac:dyDescent="0.3">
      <c r="A66">
        <f>1995262.31496889</f>
        <v>1995262.31496889</v>
      </c>
      <c r="B66">
        <f>3.16919652598256</f>
        <v>3.1691965259825601</v>
      </c>
      <c r="C66">
        <f>-63.7689849682892</f>
        <v>-63.768984968289203</v>
      </c>
    </row>
    <row r="67" spans="1:3" x14ac:dyDescent="0.3">
      <c r="A67">
        <f>2089296.13085405</f>
        <v>2089296.1308540499</v>
      </c>
      <c r="B67">
        <f>2.93821814274771</f>
        <v>2.9382181427477101</v>
      </c>
      <c r="C67">
        <f>-66.155413166997</f>
        <v>-66.155413166996993</v>
      </c>
    </row>
    <row r="68" spans="1:3" x14ac:dyDescent="0.3">
      <c r="A68">
        <f>2187761.62394956</f>
        <v>2187761.6239495599</v>
      </c>
      <c r="B68">
        <f>2.69187413293583</f>
        <v>2.6918741329358302</v>
      </c>
      <c r="C68">
        <f>-68.5864376831697</f>
        <v>-68.586437683169706</v>
      </c>
    </row>
    <row r="69" spans="1:3" x14ac:dyDescent="0.3">
      <c r="A69">
        <f>2290867.65276778</f>
        <v>2290867.6527677798</v>
      </c>
      <c r="B69">
        <f>2.42961549201137</f>
        <v>2.4296154920113699</v>
      </c>
      <c r="C69">
        <f>-71.0584463417745</f>
        <v>-71.058446341774498</v>
      </c>
    </row>
    <row r="70" spans="1:3" x14ac:dyDescent="0.3">
      <c r="A70">
        <f>2398832.9190195</f>
        <v>2398832.9190194998</v>
      </c>
      <c r="B70">
        <f>2.15093356267863</f>
        <v>2.1509335626786301</v>
      </c>
      <c r="C70">
        <f>-73.5674668320547</f>
        <v>-73.567466832054706</v>
      </c>
    </row>
    <row r="71" spans="1:3" x14ac:dyDescent="0.3">
      <c r="A71">
        <f>2511886.43150959</f>
        <v>2511886.4315095898</v>
      </c>
      <c r="B71">
        <f>1.85536700255742</f>
        <v>1.85536700255742</v>
      </c>
      <c r="C71">
        <f>-76.1091889558904</f>
        <v>-76.109188955890403</v>
      </c>
    </row>
    <row r="72" spans="1:3" x14ac:dyDescent="0.3">
      <c r="A72">
        <f>2630267.9918954</f>
        <v>2630267.9918954</v>
      </c>
      <c r="B72">
        <f>1.54250840190105</f>
        <v>1.54250840190105</v>
      </c>
      <c r="C72">
        <f>-78.6789938458689</f>
        <v>-78.678993845868902</v>
      </c>
    </row>
    <row r="73" spans="1:3" x14ac:dyDescent="0.3">
      <c r="A73">
        <f>2754228.70333818</f>
        <v>2754228.7033381802</v>
      </c>
      <c r="B73">
        <f>1.21201036311912</f>
        <v>1.2120103631191199</v>
      </c>
      <c r="C73">
        <f>-81.2719898889588</f>
        <v>-81.271989888958799</v>
      </c>
    </row>
    <row r="74" spans="1:3" x14ac:dyDescent="0.3">
      <c r="A74">
        <f>2884031.50312662</f>
        <v>2884031.5031266198</v>
      </c>
      <c r="B74">
        <f>0.863590858950908</f>
        <v>0.86359085895090804</v>
      </c>
      <c r="C74">
        <f>-83.8830548376885</f>
        <v>-83.883054837688505</v>
      </c>
    </row>
    <row r="75" spans="1:3" x14ac:dyDescent="0.3">
      <c r="A75">
        <f>3019951.72040203</f>
        <v>3019951.7204020298</v>
      </c>
      <c r="B75">
        <f>0.497037700148274</f>
        <v>0.49703770014827398</v>
      </c>
      <c r="C75">
        <f>-86.5068833415311</f>
        <v>-86.506883341531093</v>
      </c>
    </row>
    <row r="76" spans="1:3" x14ac:dyDescent="0.3">
      <c r="A76">
        <f>3162277.6601684</f>
        <v>3162277.6601684</v>
      </c>
      <c r="B76">
        <f>0.112211966332409</f>
        <v>0.112211966332409</v>
      </c>
      <c r="C76">
        <f>-89.1380389020794</f>
        <v>-89.138038902079401</v>
      </c>
    </row>
    <row r="77" spans="1:3" x14ac:dyDescent="0.3">
      <c r="A77">
        <f>3311311.21482593</f>
        <v>3311311.2148259301</v>
      </c>
      <c r="B77">
        <f>-0.290949715521599</f>
        <v>-0.29094971552159898</v>
      </c>
      <c r="C77">
        <f>-91.7710090615583</f>
        <v>-91.771009061558303</v>
      </c>
    </row>
    <row r="78" spans="1:3" x14ac:dyDescent="0.3">
      <c r="A78">
        <f>3467368.50452534</f>
        <v>3467368.5045253402</v>
      </c>
      <c r="B78">
        <f>-0.712434123194702</f>
        <v>-0.71243412319470201</v>
      </c>
      <c r="C78">
        <f>-94.4002624885886</f>
        <v>-94.400262488588595</v>
      </c>
    </row>
    <row r="79" spans="1:3" x14ac:dyDescent="0.3">
      <c r="A79">
        <f>3630780.54770103</f>
        <v>3630780.54770103</v>
      </c>
      <c r="B79">
        <f>-1.15215165829566</f>
        <v>-1.1521516582956599</v>
      </c>
      <c r="C79">
        <f>-97.0203065382017</f>
        <v>-97.020306538201694</v>
      </c>
    </row>
    <row r="80" spans="1:3" x14ac:dyDescent="0.3">
      <c r="A80">
        <f>3801893.96320563</f>
        <v>3801893.96320563</v>
      </c>
      <c r="B80">
        <f>-1.60993782467137</f>
        <v>-1.60993782467137</v>
      </c>
      <c r="C80">
        <f>-99.6257438412202</f>
        <v>-99.625743841220199</v>
      </c>
    </row>
    <row r="81" spans="1:3" x14ac:dyDescent="0.3">
      <c r="A81">
        <f>3981071.705535</f>
        <v>3981071.7055350002</v>
      </c>
      <c r="B81">
        <f>-2.08555591499117</f>
        <v>-2.0855559149911702</v>
      </c>
      <c r="C81">
        <f>-102.211326522847</f>
        <v>-102.211326522847</v>
      </c>
    </row>
    <row r="82" spans="1:3" x14ac:dyDescent="0.3">
      <c r="A82">
        <f>4168693.83470338</f>
        <v>4168693.8347033798</v>
      </c>
      <c r="B82">
        <f>-2.57870081379283</f>
        <v>-2.57870081379283</v>
      </c>
      <c r="C82">
        <f>-104.772006758396</f>
        <v>-104.772006758396</v>
      </c>
    </row>
    <row r="83" spans="1:3" x14ac:dyDescent="0.3">
      <c r="A83">
        <f>4365158.32240169</f>
        <v>4365158.3224016903</v>
      </c>
      <c r="B83">
        <f>-3.08900379000583</f>
        <v>-3.08900379000583</v>
      </c>
      <c r="C83">
        <f>-107.302982537757</f>
        <v>-107.302982537757</v>
      </c>
    </row>
    <row r="84" spans="1:3" x14ac:dyDescent="0.3">
      <c r="A84">
        <f>4570881.89614878</f>
        <v>4570881.8961487804</v>
      </c>
      <c r="B84">
        <f>-3.61603812379806</f>
        <v>-3.6160381237980599</v>
      </c>
      <c r="C84">
        <f>-109.799737717938</f>
        <v>-109.799737717938</v>
      </c>
    </row>
    <row r="85" spans="1:3" x14ac:dyDescent="0.3">
      <c r="A85">
        <f>4786300.92322641</f>
        <v>4786300.9232264096</v>
      </c>
      <c r="B85">
        <f>-4.15932539275991</f>
        <v>-4.1593253927599099</v>
      </c>
      <c r="C85">
        <f>-112.258075680817</f>
        <v>-112.258075680817</v>
      </c>
    </row>
    <row r="86" spans="1:3" x14ac:dyDescent="0.3">
      <c r="A86">
        <f>5011872.33627275</f>
        <v>5011872.33627275</v>
      </c>
      <c r="B86">
        <f>-4.71834223152288</f>
        <v>-4.7183422315228798</v>
      </c>
      <c r="C86">
        <f>-114.67414616576</f>
        <v>-114.67414616576001</v>
      </c>
    </row>
    <row r="87" spans="1:3" x14ac:dyDescent="0.3">
      <c r="A87">
        <f>5248074.60249776</f>
        <v>5248074.6024977602</v>
      </c>
      <c r="B87">
        <f>-5.29252737682277</f>
        <v>-5.2925273768227701</v>
      </c>
      <c r="C87">
        <f>-117.044465099041</f>
        <v>-117.04446509904101</v>
      </c>
    </row>
    <row r="88" spans="1:3" x14ac:dyDescent="0.3">
      <c r="A88">
        <f>5495408.73857628</f>
        <v>5495408.73857628</v>
      </c>
      <c r="B88">
        <f>-5.88128881608861</f>
        <v>-5.8812888160886097</v>
      </c>
      <c r="C88">
        <f>-119.365927480188</f>
        <v>-119.36592748018801</v>
      </c>
    </row>
    <row r="89" spans="1:3" x14ac:dyDescent="0.3">
      <c r="A89">
        <f>5754399.37337161</f>
        <v>5754399.3733716104</v>
      </c>
      <c r="B89">
        <f>-6.48401087072017</f>
        <v>-6.4840108707201702</v>
      </c>
      <c r="C89">
        <f>-121.635813598277</f>
        <v>-121.635813598277</v>
      </c>
    </row>
    <row r="90" spans="1:3" x14ac:dyDescent="0.3">
      <c r="A90">
        <f>6025595.86074362</f>
        <v>6025595.8607436204</v>
      </c>
      <c r="B90">
        <f>-7.10006106383514</f>
        <v>-7.10006106383514</v>
      </c>
      <c r="C90">
        <f>-123.851789030351</f>
        <v>-123.851789030351</v>
      </c>
    </row>
    <row r="91" spans="1:3" x14ac:dyDescent="0.3">
      <c r="A91">
        <f>6309573.44480197</f>
        <v>6309573.4448019704</v>
      </c>
      <c r="B91">
        <f>-7.72879664478372</f>
        <v>-7.7287966447837197</v>
      </c>
      <c r="C91">
        <f>-126.011899014492</f>
        <v>-126.011899014492</v>
      </c>
    </row>
    <row r="92" spans="1:3" x14ac:dyDescent="0.3">
      <c r="A92">
        <f>6606934.480076</f>
        <v>6606934.4800760001</v>
      </c>
      <c r="B92">
        <f>-8.36957066748605</f>
        <v>-8.3695706674860499</v>
      </c>
      <c r="C92">
        <f>-128.114557889656</f>
        <v>-128.114557889656</v>
      </c>
    </row>
    <row r="93" spans="1:3" x14ac:dyDescent="0.3">
      <c r="A93">
        <f>6918309.70918941</f>
        <v>6918309.7091894103</v>
      </c>
      <c r="B93">
        <f>-9.02173754510189</f>
        <v>-9.0217375451018906</v>
      </c>
      <c r="C93">
        <f>-130.158534354044</f>
        <v>-130.15853435404401</v>
      </c>
    </row>
    <row r="94" spans="1:3" x14ac:dyDescent="0.3">
      <c r="A94">
        <f>7244359.60074995</f>
        <v>7244359.6007499499</v>
      </c>
      <c r="B94">
        <f>-9.68465802835253</f>
        <v>-9.6846580283525299</v>
      </c>
      <c r="C94">
        <f>-132.142933316686</f>
        <v>-132.142933316686</v>
      </c>
    </row>
    <row r="95" spans="1:3" x14ac:dyDescent="0.3">
      <c r="A95">
        <f>7585775.75029189</f>
        <v>7585775.7502918905</v>
      </c>
      <c r="B95">
        <f>-10.3577035779082</f>
        <v>-10.3577035779082</v>
      </c>
      <c r="C95">
        <f>-134.067175107806</f>
        <v>-134.06717510780601</v>
      </c>
    </row>
    <row r="96" spans="1:3" x14ac:dyDescent="0.3">
      <c r="A96">
        <f>7943282.34724287</f>
        <v>7943282.3472428704</v>
      </c>
      <c r="B96">
        <f>-11.0402601218478</f>
        <v>-11.040260121847799</v>
      </c>
      <c r="C96">
        <f>-135.930972778203</f>
        <v>-135.930972778203</v>
      </c>
    </row>
    <row r="97" spans="1:3" x14ac:dyDescent="0.3">
      <c r="A97">
        <f>8317637.71102677</f>
        <v>8317637.7110267701</v>
      </c>
      <c r="B97">
        <f>-11.7317312067982</f>
        <v>-11.7317312067982</v>
      </c>
      <c r="C97">
        <f>-137.734308162523</f>
        <v>-137.73430816252301</v>
      </c>
    </row>
    <row r="98" spans="1:3" x14ac:dyDescent="0.3">
      <c r="A98">
        <f>8709635.89956087</f>
        <v>8709635.8995608706</v>
      </c>
      <c r="B98">
        <f>-12.4315405657281</f>
        <v>-12.431540565728101</v>
      </c>
      <c r="C98">
        <f>-139.477407311926</f>
        <v>-139.47740731192599</v>
      </c>
    </row>
    <row r="99" spans="1:3" x14ac:dyDescent="0.3">
      <c r="A99">
        <f>9120108.39355916</f>
        <v>9120108.3935591597</v>
      </c>
      <c r="B99">
        <f>-13.1391341365039</f>
        <v>-13.1391341365039</v>
      </c>
      <c r="C99">
        <f>-141.16071582392</f>
        <v>-141.16071582391999</v>
      </c>
    </row>
    <row r="100" spans="1:3" x14ac:dyDescent="0.3">
      <c r="A100">
        <f>9549925.86021443</f>
        <v>9549925.8602144308</v>
      </c>
      <c r="B100">
        <f>-13.8539815733565</f>
        <v>-13.853981573356499</v>
      </c>
      <c r="C100">
        <f>-142.784874515906</f>
        <v>-142.78487451590601</v>
      </c>
    </row>
    <row r="101" spans="1:3" x14ac:dyDescent="0.3">
      <c r="A101">
        <f>10000000</f>
        <v>10000000</v>
      </c>
      <c r="B101">
        <f>-14.575577298657</f>
        <v>-14.575577298657</v>
      </c>
      <c r="C101">
        <f>-144.350695808259</f>
        <v>-144.35069580825899</v>
      </c>
    </row>
    <row r="102" spans="1:3" x14ac:dyDescent="0.3">
      <c r="A10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nieodwracajacy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2018-04-25T19:03:26Z</dcterms:created>
  <dcterms:modified xsi:type="dcterms:W3CDTF">2018-04-25T19:03:26Z</dcterms:modified>
</cp:coreProperties>
</file>