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calkujacy" sheetId="1" r:id="rId1"/>
  </sheets>
  <calcPr calcId="0"/>
</workbook>
</file>

<file path=xl/calcChain.xml><?xml version="1.0" encoding="utf-8"?>
<calcChain xmlns="http://schemas.openxmlformats.org/spreadsheetml/2006/main"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2"/>
  <sheetViews>
    <sheetView tabSelected="1" workbookViewId="0">
      <selection sqref="A1:C1"/>
    </sheetView>
  </sheetViews>
  <sheetFormatPr defaultRowHeight="14.4" x14ac:dyDescent="0.3"/>
  <sheetData>
    <row r="2" spans="1:3" x14ac:dyDescent="0.3">
      <c r="A2">
        <f>100000</f>
        <v>100000</v>
      </c>
      <c r="B2">
        <f>-57.959383582465</f>
        <v>-57.959383582465001</v>
      </c>
      <c r="C2">
        <f>88.9237238397013</f>
        <v>88.923723839701296</v>
      </c>
    </row>
    <row r="3" spans="1:3" x14ac:dyDescent="0.3">
      <c r="A3">
        <f>104712.85480509</f>
        <v>104712.85480509</v>
      </c>
      <c r="B3">
        <f>-57.7663620533805</f>
        <v>-57.766362053380497</v>
      </c>
      <c r="C3">
        <f>88.8903155149277</f>
        <v>88.890315514927707</v>
      </c>
    </row>
    <row r="4" spans="1:3" x14ac:dyDescent="0.3">
      <c r="A4">
        <f>109647.819614319</f>
        <v>109647.819614319</v>
      </c>
      <c r="B4">
        <f>-57.5595117399479</f>
        <v>-57.559511739947901</v>
      </c>
      <c r="C4">
        <f>88.85532808834</f>
        <v>88.855328088340002</v>
      </c>
    </row>
    <row r="5" spans="1:3" x14ac:dyDescent="0.3">
      <c r="A5">
        <f>114815.362149688</f>
        <v>114815.36214968799</v>
      </c>
      <c r="B5">
        <f>-57.3394733770847</f>
        <v>-57.339473377084701</v>
      </c>
      <c r="C5">
        <f>88.8186325044198</f>
        <v>88.818632504419796</v>
      </c>
    </row>
    <row r="6" spans="1:3" x14ac:dyDescent="0.3">
      <c r="A6">
        <f>120226.443461741</f>
        <v>120226.443461741</v>
      </c>
      <c r="B6">
        <f>-57.1068958402859</f>
        <v>-57.106895840285901</v>
      </c>
      <c r="C6">
        <f>88.7800965594203</f>
        <v>88.780096559420301</v>
      </c>
    </row>
    <row r="7" spans="1:3" x14ac:dyDescent="0.3">
      <c r="A7">
        <f>125892.541179417</f>
        <v>125892.54117941701</v>
      </c>
      <c r="B7">
        <f>-56.8624301160003</f>
        <v>-56.862430116000297</v>
      </c>
      <c r="C7">
        <f>88.7395851570333</f>
        <v>88.739585157033304</v>
      </c>
    </row>
    <row r="8" spans="1:3" x14ac:dyDescent="0.3">
      <c r="A8">
        <f>131825.673855641</f>
        <v>131825.67385564101</v>
      </c>
      <c r="B8">
        <f>-56.6067238342408</f>
        <v>-56.606723834240803</v>
      </c>
      <c r="C8">
        <f>88.6969604646183</f>
        <v>88.6969604646183</v>
      </c>
    </row>
    <row r="9" spans="1:3" x14ac:dyDescent="0.3">
      <c r="A9">
        <f>138038.426460289</f>
        <v>138038.42646028899</v>
      </c>
      <c r="B9">
        <f>-56.3404164079545</f>
        <v>-56.3404164079545</v>
      </c>
      <c r="C9">
        <f>88.652081969857</f>
        <v>88.652081969856994</v>
      </c>
    </row>
    <row r="10" spans="1:3" x14ac:dyDescent="0.3">
      <c r="A10">
        <f>144543.977074593</f>
        <v>144543.97707459301</v>
      </c>
      <c r="B10">
        <f>-56.0641348004876</f>
        <v>-56.064134800487601</v>
      </c>
      <c r="C10">
        <f>88.6048064405942</f>
        <v>88.604806440594203</v>
      </c>
    </row>
    <row r="11" spans="1:3" x14ac:dyDescent="0.3">
      <c r="A11">
        <f>151356.124843621</f>
        <v>151356.12484362099</v>
      </c>
      <c r="B11">
        <f>-55.7784899222184</f>
        <v>-55.778489922218398</v>
      </c>
      <c r="C11">
        <f>88.5549877928481</f>
        <v>88.554987792848095</v>
      </c>
    </row>
    <row r="12" spans="1:3" x14ac:dyDescent="0.3">
      <c r="A12">
        <f>158489.319246111</f>
        <v>158489.319246111</v>
      </c>
      <c r="B12">
        <f>-55.4840736405007</f>
        <v>-55.484073640500696</v>
      </c>
      <c r="C12">
        <f>88.502476873452</f>
        <v>88.502476873451997</v>
      </c>
    </row>
    <row r="13" spans="1:3" x14ac:dyDescent="0.3">
      <c r="A13">
        <f>165958.690743756</f>
        <v>165958.69074375599</v>
      </c>
      <c r="B13">
        <f>-55.1814563735734</f>
        <v>-55.181456373573397</v>
      </c>
      <c r="C13">
        <f>88.4471211645615</f>
        <v>88.447121164561494</v>
      </c>
    </row>
    <row r="14" spans="1:3" x14ac:dyDescent="0.3">
      <c r="A14">
        <f>173780.082874938</f>
        <v>173780.082874938</v>
      </c>
      <c r="B14">
        <f>-54.871185228982</f>
        <v>-54.871185228982</v>
      </c>
      <c r="C14">
        <f>88.3887644175685</f>
        <v>88.388764417568495</v>
      </c>
    </row>
    <row r="15" spans="1:3" x14ac:dyDescent="0.3">
      <c r="A15">
        <f>181970.085860998</f>
        <v>181970.08586099799</v>
      </c>
      <c r="B15">
        <f>-54.5537826400575</f>
        <v>-54.553782640057499</v>
      </c>
      <c r="C15">
        <f>88.327246223653</f>
        <v>88.327246223653006</v>
      </c>
    </row>
    <row r="16" spans="1:3" x14ac:dyDescent="0.3">
      <c r="A16">
        <f>190546.071796325</f>
        <v>190546.07179632501</v>
      </c>
      <c r="B16">
        <f>-54.2297454497835</f>
        <v>-54.229745449783501</v>
      </c>
      <c r="C16">
        <f>88.2624015276082</f>
        <v>88.262401527608205</v>
      </c>
    </row>
    <row r="17" spans="1:3" x14ac:dyDescent="0.3">
      <c r="A17">
        <f>199526.231496888</f>
        <v>199526.23149688801</v>
      </c>
      <c r="B17">
        <f>-53.8995443895201</f>
        <v>-53.899544389520102</v>
      </c>
      <c r="C17">
        <f>88.1940600906752</f>
        <v>88.194060090675194</v>
      </c>
    </row>
    <row r="18" spans="1:3" x14ac:dyDescent="0.3">
      <c r="A18">
        <f>208929.613085404</f>
        <v>208929.61308540401</v>
      </c>
      <c r="B18">
        <f>-53.5636239001345</f>
        <v>-53.563623900134502</v>
      </c>
      <c r="C18">
        <f>88.1220459070098</f>
        <v>88.122045907009806</v>
      </c>
    </row>
    <row r="19" spans="1:3" x14ac:dyDescent="0.3">
      <c r="A19">
        <f>218776.162394955</f>
        <v>218776.162394955</v>
      </c>
      <c r="B19">
        <f>-53.2224022446805</f>
        <v>-53.222402244680502</v>
      </c>
      <c r="C19">
        <f>88.0461765771954</f>
        <v>88.046176577195396</v>
      </c>
    </row>
    <row r="20" spans="1:3" x14ac:dyDescent="0.3">
      <c r="A20">
        <f>229086.765276778</f>
        <v>229086.76527677799</v>
      </c>
      <c r="B20">
        <f>-52.8762718644886</f>
        <v>-52.876271864488601</v>
      </c>
      <c r="C20">
        <f>87.9662626409199</f>
        <v>87.966262640919894</v>
      </c>
    </row>
    <row r="21" spans="1:3" x14ac:dyDescent="0.3">
      <c r="A21">
        <f>239883.291901949</f>
        <v>239883.29190194901</v>
      </c>
      <c r="B21">
        <f>-52.5255999340322</f>
        <v>-52.525599934032201</v>
      </c>
      <c r="C21">
        <f>87.8821068696598</f>
        <v>87.882106869659793</v>
      </c>
    </row>
    <row r="22" spans="1:3" x14ac:dyDescent="0.3">
      <c r="A22">
        <f>251188.643150958</f>
        <v>251188.643150958</v>
      </c>
      <c r="B22">
        <f>-52.1707290739248</f>
        <v>-52.170729073924797</v>
      </c>
      <c r="C22">
        <f>87.7935035188422</f>
        <v>87.793503518842201</v>
      </c>
    </row>
    <row r="23" spans="1:3" x14ac:dyDescent="0.3">
      <c r="A23">
        <f>263026.799189539</f>
        <v>263026.79918953899</v>
      </c>
      <c r="B23">
        <f>-51.8119781856368</f>
        <v>-51.811978185636796</v>
      </c>
      <c r="C23">
        <f>87.7002375377602</f>
        <v>87.700237537760202</v>
      </c>
    </row>
    <row r="24" spans="1:3" x14ac:dyDescent="0.3">
      <c r="A24">
        <f>275422.870333817</f>
        <v>275422.87033381697</v>
      </c>
      <c r="B24">
        <f>-51.44964337581</f>
        <v>-51.449643375809998</v>
      </c>
      <c r="C24">
        <f>87.6020837341758</f>
        <v>87.602083734175807</v>
      </c>
    </row>
    <row r="25" spans="1:3" x14ac:dyDescent="0.3">
      <c r="A25">
        <f>288403.150312661</f>
        <v>288403.15031266102</v>
      </c>
      <c r="B25">
        <f>-51.0839989422426</f>
        <v>-51.083998942242602</v>
      </c>
      <c r="C25">
        <f>87.4988058893395</f>
        <v>87.498805889339494</v>
      </c>
    </row>
    <row r="26" spans="1:3" x14ac:dyDescent="0.3">
      <c r="A26">
        <f>301995.172040202</f>
        <v>301995.17204020201</v>
      </c>
      <c r="B26">
        <f>-50.7152983976182</f>
        <v>-50.715298397618199</v>
      </c>
      <c r="C26">
        <f>87.3901558179087</f>
        <v>87.390155817908706</v>
      </c>
    </row>
    <row r="27" spans="1:3" x14ac:dyDescent="0.3">
      <c r="A27">
        <f>316227.766016838</f>
        <v>316227.76601683802</v>
      </c>
      <c r="B27">
        <f>-50.3437755107812</f>
        <v>-50.3437755107812</v>
      </c>
      <c r="C27">
        <f>87.2758723660045</f>
        <v>87.275872366004506</v>
      </c>
    </row>
    <row r="28" spans="1:3" x14ac:dyDescent="0.3">
      <c r="A28">
        <f>331131.121482592</f>
        <v>331131.12148259202</v>
      </c>
      <c r="B28">
        <f>-49.9696453487862</f>
        <v>-49.969645348786202</v>
      </c>
      <c r="C28">
        <f>87.1556803393521</f>
        <v>87.155680339352102</v>
      </c>
    </row>
    <row r="29" spans="1:3" x14ac:dyDescent="0.3">
      <c r="A29">
        <f>346736.850452532</f>
        <v>346736.850452532</v>
      </c>
      <c r="B29">
        <f>-49.5931053060406</f>
        <v>-49.593105306040599</v>
      </c>
      <c r="C29">
        <f>87.0292893521548</f>
        <v>87.029289352154805</v>
      </c>
    </row>
    <row r="30" spans="1:3" x14ac:dyDescent="0.3">
      <c r="A30">
        <f>363078.054770102</f>
        <v>363078.05477010203</v>
      </c>
      <c r="B30">
        <f>-49.2143361096244</f>
        <v>-49.214336109624398</v>
      </c>
      <c r="C30">
        <f>86.896392585923</f>
        <v>86.896392585922996</v>
      </c>
    </row>
    <row r="31" spans="1:3" x14ac:dyDescent="0.3">
      <c r="A31">
        <f>380189.396320562</f>
        <v>380189.39632056199</v>
      </c>
      <c r="B31">
        <f>-48.8335027923165</f>
        <v>-48.833502792316501</v>
      </c>
      <c r="C31">
        <f>86.756665445998</f>
        <v>86.756665445997996</v>
      </c>
    </row>
    <row r="32" spans="1:3" x14ac:dyDescent="0.3">
      <c r="A32">
        <f>398107.170553498</f>
        <v>398107.17055349803</v>
      </c>
      <c r="B32">
        <f>-48.4507556270057</f>
        <v>-48.450755627005698</v>
      </c>
      <c r="C32">
        <f>86.6097641018691</f>
        <v>86.609764101869104</v>
      </c>
    </row>
    <row r="33" spans="1:3" x14ac:dyDescent="0.3">
      <c r="A33">
        <f>416869.383470336</f>
        <v>416869.38347033598</v>
      </c>
      <c r="B33">
        <f>-48.0662310180429</f>
        <v>-48.066231018042899</v>
      </c>
      <c r="C33">
        <f>86.4553238956125</f>
        <v>86.455323895612494</v>
      </c>
    </row>
    <row r="34" spans="1:3" x14ac:dyDescent="0.3">
      <c r="A34">
        <f>436515.832240167</f>
        <v>436515.83224016702</v>
      </c>
      <c r="B34">
        <f>-47.6800523467337</f>
        <v>-47.680052346733703</v>
      </c>
      <c r="C34">
        <f>86.292957600834</f>
        <v>86.292957600834001</v>
      </c>
    </row>
    <row r="35" spans="1:3" x14ac:dyDescent="0.3">
      <c r="A35">
        <f>457088.189614876</f>
        <v>457088.189614876</v>
      </c>
      <c r="B35">
        <f>-47.2923307696092</f>
        <v>-47.292330769609201</v>
      </c>
      <c r="C35">
        <f>86.1222535122921</f>
        <v>86.122253512292104</v>
      </c>
    </row>
    <row r="36" spans="1:3" x14ac:dyDescent="0.3">
      <c r="A36">
        <f>478630.092322639</f>
        <v>478630.09232263902</v>
      </c>
      <c r="B36">
        <f>-46.9031659693918</f>
        <v>-46.9031659693918</v>
      </c>
      <c r="C36">
        <f>85.9427733440412</f>
        <v>85.9427733440412</v>
      </c>
    </row>
    <row r="37" spans="1:3" x14ac:dyDescent="0.3">
      <c r="A37">
        <f>501187.233627274</f>
        <v>501187.23362727399</v>
      </c>
      <c r="B37">
        <f>-46.5126468597141</f>
        <v>-46.512646859714103</v>
      </c>
      <c r="C37">
        <f>85.7540499112407</f>
        <v>85.754049911240699</v>
      </c>
    </row>
    <row r="38" spans="1:3" x14ac:dyDescent="0.3">
      <c r="A38">
        <f>524807.460249774</f>
        <v>524807.46024977404</v>
      </c>
      <c r="B38">
        <f>-46.1208522457169</f>
        <v>-46.120852245716897</v>
      </c>
      <c r="C38">
        <f>85.5555845678817</f>
        <v>85.555584567881695</v>
      </c>
    </row>
    <row r="39" spans="1:3" x14ac:dyDescent="0.3">
      <c r="A39">
        <f>549540.873857626</f>
        <v>549540.87385762599</v>
      </c>
      <c r="B39">
        <f>-45.727851443651</f>
        <v>-45.727851443650998</v>
      </c>
      <c r="C39">
        <f>85.3468443694501</f>
        <v>85.346844369450096</v>
      </c>
    </row>
    <row r="40" spans="1:3" x14ac:dyDescent="0.3">
      <c r="A40">
        <f>575439.937337158</f>
        <v>575439.93733715801</v>
      </c>
      <c r="B40">
        <f>-45.3337048636241</f>
        <v>-45.333704863624099</v>
      </c>
      <c r="C40">
        <f>85.127258926055</f>
        <v>85.127258926055006</v>
      </c>
    </row>
    <row r="41" spans="1:3" x14ac:dyDescent="0.3">
      <c r="A41">
        <f>602559.586074359</f>
        <v>602559.58607435902</v>
      </c>
      <c r="B41">
        <f>-44.9384645606531</f>
        <v>-44.938464560653102</v>
      </c>
      <c r="C41">
        <f>84.896216907713</f>
        <v>84.896216907712997</v>
      </c>
    </row>
    <row r="42" spans="1:3" x14ac:dyDescent="0.3">
      <c r="A42">
        <f>630957.344480195</f>
        <v>630957.34448019497</v>
      </c>
      <c r="B42">
        <f>-44.5421747603107</f>
        <v>-44.542174760310701</v>
      </c>
      <c r="C42">
        <f>84.6530621593991</f>
        <v>84.653062159399099</v>
      </c>
    </row>
    <row r="43" spans="1:3" x14ac:dyDescent="0.3">
      <c r="A43">
        <f>660693.448007598</f>
        <v>660693.44800759805</v>
      </c>
      <c r="B43">
        <f>-44.1448723664864</f>
        <v>-44.144872366486403</v>
      </c>
      <c r="C43">
        <f>84.3970893791196</f>
        <v>84.397089379119606</v>
      </c>
    </row>
    <row r="44" spans="1:3" x14ac:dyDescent="0.3">
      <c r="A44">
        <f>691830.970918938</f>
        <v>691830.97091893805</v>
      </c>
      <c r="B44">
        <f>-43.7465874602029</f>
        <v>-43.746587460202903</v>
      </c>
      <c r="C44">
        <f>84.1275393077142</f>
        <v>84.127539307714201</v>
      </c>
    </row>
    <row r="45" spans="1:3" x14ac:dyDescent="0.3">
      <c r="A45">
        <f>724435.960074992</f>
        <v>724435.96007499204</v>
      </c>
      <c r="B45">
        <f>-43.347343800092</f>
        <v>-43.347343800091998</v>
      </c>
      <c r="C45">
        <f>83.843593374473</f>
        <v>83.843593374473002</v>
      </c>
    </row>
    <row r="46" spans="1:3" x14ac:dyDescent="0.3">
      <c r="A46">
        <f>758577.575029186</f>
        <v>758577.57502918597</v>
      </c>
      <c r="B46">
        <f>-42.9471593370772</f>
        <v>-42.947159337077203</v>
      </c>
      <c r="C46">
        <f>83.5443677380734</f>
        <v>83.544367738073404</v>
      </c>
    </row>
    <row r="47" spans="1:3" x14ac:dyDescent="0.3">
      <c r="A47">
        <f>794328.234724284</f>
        <v>794328.23472428403</v>
      </c>
      <c r="B47">
        <f>-42.5460467581572</f>
        <v>-42.546046758157203</v>
      </c>
      <c r="C47">
        <f>83.2289066580498</f>
        <v>83.228906658049794</v>
      </c>
    </row>
    <row r="48" spans="1:3" x14ac:dyDescent="0.3">
      <c r="A48">
        <f>831763.771102674</f>
        <v>831763.77110267396</v>
      </c>
      <c r="B48">
        <f>-42.1440140769564</f>
        <v>-42.144014076956402</v>
      </c>
      <c r="C48">
        <f>82.8961751282999</f>
        <v>82.896175128299902</v>
      </c>
    </row>
    <row r="49" spans="1:3" x14ac:dyDescent="0.3">
      <c r="A49">
        <f>870963.589956083</f>
        <v>870963.58995608299</v>
      </c>
      <c r="B49">
        <f>-41.7410652920626</f>
        <v>-41.741065292062601</v>
      </c>
      <c r="C49">
        <f>82.5450507014708</f>
        <v>82.545050701470799</v>
      </c>
    </row>
    <row r="50" spans="1:3" x14ac:dyDescent="0.3">
      <c r="A50">
        <f>912010.839355913</f>
        <v>912010.83935591299</v>
      </c>
      <c r="B50">
        <f>-41.3372011381328</f>
        <v>-41.337201138132798</v>
      </c>
      <c r="C50">
        <f>82.174314431991</f>
        <v>82.174314431990993</v>
      </c>
    </row>
    <row r="51" spans="1:3" x14ac:dyDescent="0.3">
      <c r="A51">
        <f>954992.586021439</f>
        <v>954992.58602143906</v>
      </c>
      <c r="B51">
        <f>-40.9324199595388</f>
        <v>-40.932419959538798</v>
      </c>
      <c r="C51">
        <f>81.7826408669307</f>
        <v>81.782640866930706</v>
      </c>
    </row>
    <row r="52" spans="1:3" x14ac:dyDescent="0.3">
      <c r="A52">
        <f>1000000</f>
        <v>1000000</v>
      </c>
      <c r="B52">
        <f>-40.5267187419386</f>
        <v>-40.526718741938602</v>
      </c>
      <c r="C52">
        <f>81.3685870187839</f>
        <v>81.368587018783899</v>
      </c>
    </row>
    <row r="53" spans="1:3" x14ac:dyDescent="0.3">
      <c r="A53">
        <f>1047128.5480509</f>
        <v>1047128.5480509</v>
      </c>
      <c r="B53">
        <f>-40.1200943438558</f>
        <v>-40.120094343855797</v>
      </c>
      <c r="C53">
        <f>80.9305802641853</f>
        <v>80.930580264185295</v>
      </c>
    </row>
    <row r="54" spans="1:3" x14ac:dyDescent="0.3">
      <c r="A54">
        <f>1096478.19614319</f>
        <v>1096478.1961431899</v>
      </c>
      <c r="B54">
        <f>-39.7125449781727</f>
        <v>-39.712544978172701</v>
      </c>
      <c r="C54">
        <f>80.4669051294385</f>
        <v>80.466905129438501</v>
      </c>
    </row>
    <row r="55" spans="1:3" x14ac:dyDescent="0.3">
      <c r="A55">
        <f>1148153.62149689</f>
        <v>1148153.62149689</v>
      </c>
      <c r="B55">
        <f>-39.3040720025643</f>
        <v>-39.304072002564297</v>
      </c>
      <c r="C55">
        <f>79.9756889500071</f>
        <v>79.975688950007097</v>
      </c>
    </row>
    <row r="56" spans="1:3" x14ac:dyDescent="0.3">
      <c r="A56">
        <f>1202264.43461742</f>
        <v>1202264.43461742</v>
      </c>
      <c r="B56">
        <f>-38.8946820883974</f>
        <v>-38.894682088397403</v>
      </c>
      <c r="C56">
        <f>79.4548864301753</f>
        <v>79.454886430175307</v>
      </c>
    </row>
    <row r="57" spans="1:3" x14ac:dyDescent="0.3">
      <c r="A57">
        <f>1258925.41179417</f>
        <v>1258925.41179417</v>
      </c>
      <c r="B57">
        <f>-38.4843898495666</f>
        <v>-38.484389849566597</v>
      </c>
      <c r="C57">
        <f>78.9022631850836</f>
        <v>78.902263185083598</v>
      </c>
    </row>
    <row r="58" spans="1:3" x14ac:dyDescent="0.3">
      <c r="A58">
        <f>1318256.73855641</f>
        <v>1318256.73855641</v>
      </c>
      <c r="B58">
        <f>-38.0732210260521</f>
        <v>-38.073221026052103</v>
      </c>
      <c r="C58">
        <f>78.3153784256978</f>
        <v>78.315378425697801</v>
      </c>
    </row>
    <row r="59" spans="1:3" x14ac:dyDescent="0.3">
      <c r="A59">
        <f>1380384.26460289</f>
        <v>1380384.26460289</v>
      </c>
      <c r="B59">
        <f>-37.6612163315209</f>
        <v>-37.661216331520897</v>
      </c>
      <c r="C59">
        <f>77.6915670547471</f>
        <v>77.691567054747097</v>
      </c>
    </row>
    <row r="60" spans="1:3" x14ac:dyDescent="0.3">
      <c r="A60">
        <f>1445439.77074593</f>
        <v>1445439.77074593</v>
      </c>
      <c r="B60">
        <f>-37.24843608959</f>
        <v>-37.248436089590001</v>
      </c>
      <c r="C60">
        <f>77.0279215866449</f>
        <v>77.027921586644894</v>
      </c>
    </row>
    <row r="61" spans="1:3" x14ac:dyDescent="0.3">
      <c r="A61">
        <f>1513561.24843621</f>
        <v>1513561.24843621</v>
      </c>
      <c r="B61">
        <f>-36.8349657986056</f>
        <v>-36.834965798605602</v>
      </c>
      <c r="C61">
        <f>76.3212744969246</f>
        <v>76.321274496924602</v>
      </c>
    </row>
    <row r="62" spans="1:3" x14ac:dyDescent="0.3">
      <c r="A62">
        <f>1584893.19246112</f>
        <v>1584893.19246112</v>
      </c>
      <c r="B62">
        <f>-36.4209227787972</f>
        <v>-36.420922778797198</v>
      </c>
      <c r="C62">
        <f>75.5681818589285</f>
        <v>75.568181858928497</v>
      </c>
    </row>
    <row r="63" spans="1:3" x14ac:dyDescent="0.3">
      <c r="A63">
        <f>1659586.90743757</f>
        <v>1659586.9074375699</v>
      </c>
      <c r="B63">
        <f>-36.0064640661229</f>
        <v>-36.006464066122902</v>
      </c>
      <c r="C63">
        <f>74.7649094505015</f>
        <v>74.764909450501506</v>
      </c>
    </row>
    <row r="64" spans="1:3" x14ac:dyDescent="0.3">
      <c r="A64">
        <f>1737800.82874938</f>
        <v>1737800.8287493801</v>
      </c>
      <c r="B64">
        <f>-35.5917957212181</f>
        <v>-35.591795721218098</v>
      </c>
      <c r="C64">
        <f>73.9074229259679</f>
        <v>73.907422925967893</v>
      </c>
    </row>
    <row r="65" spans="1:3" x14ac:dyDescent="0.3">
      <c r="A65">
        <f>1819700.85860999</f>
        <v>1819700.85860999</v>
      </c>
      <c r="B65">
        <f>-35.1771837147589</f>
        <v>-35.177183714758897</v>
      </c>
      <c r="C65">
        <f>72.9913841618972</f>
        <v>72.991384161897201</v>
      </c>
    </row>
    <row r="66" spans="1:3" x14ac:dyDescent="0.3">
      <c r="A66">
        <f>1905460.71796326</f>
        <v>1905460.7179632599</v>
      </c>
      <c r="B66">
        <f>-34.7629665261539</f>
        <v>-34.762966526153903</v>
      </c>
      <c r="C66">
        <f>72.0121565095857</f>
        <v>72.012156509585694</v>
      </c>
    </row>
    <row r="67" spans="1:3" x14ac:dyDescent="0.3">
      <c r="A67">
        <f>1995262.31496889</f>
        <v>1995262.31496889</v>
      </c>
      <c r="B67">
        <f>-34.3495695418661</f>
        <v>-34.349569541866103</v>
      </c>
      <c r="C67">
        <f>70.9648224243633</f>
        <v>70.964822424363305</v>
      </c>
    </row>
    <row r="68" spans="1:3" x14ac:dyDescent="0.3">
      <c r="A68">
        <f>2089296.13085405</f>
        <v>2089296.1308540499</v>
      </c>
      <c r="B68">
        <f>-33.9375212516993</f>
        <v>-33.937521251699302</v>
      </c>
      <c r="C68">
        <f>69.8442177784808</f>
        <v>69.844217778480797</v>
      </c>
    </row>
    <row r="69" spans="1:3" x14ac:dyDescent="0.3">
      <c r="A69">
        <f>2187761.62394956</f>
        <v>2187761.6239495599</v>
      </c>
      <c r="B69">
        <f>-33.5274711018204</f>
        <v>-33.527471101820403</v>
      </c>
      <c r="C69">
        <f>68.6449880601955</f>
        <v>68.644988060195502</v>
      </c>
    </row>
    <row r="70" spans="1:3" x14ac:dyDescent="0.3">
      <c r="A70">
        <f>2290867.65276778</f>
        <v>2290867.6527677798</v>
      </c>
      <c r="B70">
        <f>-33.1202086558905</f>
        <v>-33.120208655890501</v>
      </c>
      <c r="C70">
        <f>67.3616725356517</f>
        <v>67.361672535651707</v>
      </c>
    </row>
    <row r="71" spans="1:3" x14ac:dyDescent="0.3">
      <c r="A71">
        <f>2398832.9190195</f>
        <v>2398832.9190194998</v>
      </c>
      <c r="B71">
        <f>-32.716683423135</f>
        <v>-32.716683423135002</v>
      </c>
      <c r="C71">
        <f>65.9888231597922</f>
        <v>65.988823159792204</v>
      </c>
    </row>
    <row r="72" spans="1:3" x14ac:dyDescent="0.3">
      <c r="A72">
        <f>2511886.43150959</f>
        <v>2511886.4315095898</v>
      </c>
      <c r="B72">
        <f>-32.3180243204328</f>
        <v>-32.318024320432798</v>
      </c>
      <c r="C72">
        <f>64.5211653449452</f>
        <v>64.521165344945203</v>
      </c>
    </row>
    <row r="73" spans="1:3" x14ac:dyDescent="0.3">
      <c r="A73">
        <f>2630267.9918954</f>
        <v>2630267.9918954</v>
      </c>
      <c r="B73">
        <f>-31.9255572384412</f>
        <v>-31.925557238441201</v>
      </c>
      <c r="C73">
        <f>62.9538073058146</f>
        <v>62.9538073058146</v>
      </c>
    </row>
    <row r="74" spans="1:3" x14ac:dyDescent="0.3">
      <c r="A74">
        <f>2754228.70333818</f>
        <v>2754228.7033381802</v>
      </c>
      <c r="B74">
        <f>-31.5408185919863</f>
        <v>-31.540818591986302</v>
      </c>
      <c r="C74">
        <f>61.2825031672171</f>
        <v>61.282503167217101</v>
      </c>
    </row>
    <row r="75" spans="1:3" x14ac:dyDescent="0.3">
      <c r="A75">
        <f>2884031.50312662</f>
        <v>2884031.5031266198</v>
      </c>
      <c r="B75">
        <f>-31.1655620957424</f>
        <v>-31.165562095742398</v>
      </c>
      <c r="C75">
        <f>59.5039718325171</f>
        <v>59.503971832517102</v>
      </c>
    </row>
    <row r="76" spans="1:3" x14ac:dyDescent="0.3">
      <c r="A76">
        <f>3019951.72040203</f>
        <v>3019951.7204020298</v>
      </c>
      <c r="B76">
        <f>-30.8017554067506</f>
        <v>-30.801755406750601</v>
      </c>
      <c r="C76">
        <f>57.6162682453981</f>
        <v>57.616268245398103</v>
      </c>
    </row>
    <row r="77" spans="1:3" x14ac:dyDescent="0.3">
      <c r="A77">
        <f>3162277.6601684</f>
        <v>3162277.6601684</v>
      </c>
      <c r="B77">
        <f>-30.4515628646975</f>
        <v>-30.4515628646975</v>
      </c>
      <c r="C77">
        <f>55.6191957667668</f>
        <v>55.619195766766801</v>
      </c>
    </row>
    <row r="78" spans="1:3" x14ac:dyDescent="0.3">
      <c r="A78">
        <f>3311311.21482593</f>
        <v>3311311.2148259301</v>
      </c>
      <c r="B78">
        <f>-30.1173105483407</f>
        <v>-30.117310548340701</v>
      </c>
      <c r="C78">
        <f>53.5147379554926</f>
        <v>53.514737955492599</v>
      </c>
    </row>
    <row r="79" spans="1:3" x14ac:dyDescent="0.3">
      <c r="A79">
        <f>3467368.50452534</f>
        <v>3467368.5045253402</v>
      </c>
      <c r="B79">
        <f>-29.8014305049457</f>
        <v>-29.801430504945699</v>
      </c>
      <c r="C79">
        <f>51.3074758356206</f>
        <v>51.3074758356206</v>
      </c>
    </row>
    <row r="80" spans="1:3" x14ac:dyDescent="0.3">
      <c r="A80">
        <f>3630780.54770103</f>
        <v>3630780.54770103</v>
      </c>
      <c r="B80">
        <f>-29.5063825363688</f>
        <v>-29.5063825363688</v>
      </c>
      <c r="C80">
        <f>49.0049445241283</f>
        <v>49.004944524128298</v>
      </c>
    </row>
    <row r="81" spans="1:3" x14ac:dyDescent="0.3">
      <c r="A81">
        <f>3801893.96320563</f>
        <v>3801893.96320563</v>
      </c>
      <c r="B81">
        <f>-29.2345544677205</f>
        <v>-29.2345544677205</v>
      </c>
      <c r="C81">
        <f>46.6178738075171</f>
        <v>46.6178738075171</v>
      </c>
    </row>
    <row r="82" spans="1:3" x14ac:dyDescent="0.3">
      <c r="A82">
        <f>3981071.705535</f>
        <v>3981071.7055350002</v>
      </c>
      <c r="B82">
        <f>-28.9881452729256</f>
        <v>-28.9881452729256</v>
      </c>
      <c r="C82">
        <f>44.1602546707449</f>
        <v>44.160254670744898</v>
      </c>
    </row>
    <row r="83" spans="1:3" x14ac:dyDescent="0.3">
      <c r="A83">
        <f>4168693.83470338</f>
        <v>4168693.8347033798</v>
      </c>
      <c r="B83">
        <f>-28.7690393316453</f>
        <v>-28.769039331645299</v>
      </c>
      <c r="C83">
        <f>41.6491816198887</f>
        <v>41.649181619888701</v>
      </c>
    </row>
    <row r="84" spans="1:3" x14ac:dyDescent="0.3">
      <c r="A84">
        <f>4365158.32240169</f>
        <v>4365158.3224016903</v>
      </c>
      <c r="B84">
        <f>-28.5786836273952</f>
        <v>-28.578683627395201</v>
      </c>
      <c r="C84">
        <f>39.1044410890416</f>
        <v>39.1044410890416</v>
      </c>
    </row>
    <row r="85" spans="1:3" x14ac:dyDescent="0.3">
      <c r="A85">
        <f>4570881.89614878</f>
        <v>4570881.8961487804</v>
      </c>
      <c r="B85">
        <f>-28.417981828867</f>
        <v>-28.417981828866999</v>
      </c>
      <c r="C85">
        <f>36.5478483084683</f>
        <v>36.547848308468303</v>
      </c>
    </row>
    <row r="86" spans="1:3" x14ac:dyDescent="0.3">
      <c r="A86">
        <f>4786300.92322641</f>
        <v>4786300.9232264096</v>
      </c>
      <c r="B86">
        <f>-28.287218982952</f>
        <v>-28.287218982952002</v>
      </c>
      <c r="C86">
        <f>34.0023736654415</f>
        <v>34.002373665441503</v>
      </c>
    </row>
    <row r="87" spans="1:3" x14ac:dyDescent="0.3">
      <c r="A87">
        <f>5011872.33627275</f>
        <v>5011872.33627275</v>
      </c>
      <c r="B87">
        <f>-28.1860275455312</f>
        <v>-28.1860275455312</v>
      </c>
      <c r="C87">
        <f>31.4911362675195</f>
        <v>31.491136267519501</v>
      </c>
    </row>
    <row r="88" spans="1:3" x14ac:dyDescent="0.3">
      <c r="A88">
        <f>5248074.60249776</f>
        <v>5248074.6024977602</v>
      </c>
      <c r="B88">
        <f>-28.1134000363073</f>
        <v>-28.113400036307301</v>
      </c>
      <c r="C88">
        <f>29.0363674938117</f>
        <v>29.036367493811699</v>
      </c>
    </row>
    <row r="89" spans="1:3" x14ac:dyDescent="0.3">
      <c r="A89">
        <f>5495408.73857628</f>
        <v>5495408.73857628</v>
      </c>
      <c r="B89">
        <f>-28.0677468843804</f>
        <v>-28.067746884380401</v>
      </c>
      <c r="C89">
        <f>26.6584535999346</f>
        <v>26.6584535999346</v>
      </c>
    </row>
    <row r="90" spans="1:3" x14ac:dyDescent="0.3">
      <c r="A90">
        <f>5754399.37337161</f>
        <v>5754399.3733716104</v>
      </c>
      <c r="B90">
        <f>-28.0469916384269</f>
        <v>-28.046991638426899</v>
      </c>
      <c r="C90">
        <f>24.3751520212285</f>
        <v>24.375152021228502</v>
      </c>
    </row>
    <row r="91" spans="1:3" x14ac:dyDescent="0.3">
      <c r="A91">
        <f>6025595.86074362</f>
        <v>6025595.8607436204</v>
      </c>
      <c r="B91">
        <f>-28.0486911417718</f>
        <v>-28.048691141771801</v>
      </c>
      <c r="C91">
        <f>22.2010451110621</f>
        <v>22.201045111062101</v>
      </c>
    </row>
    <row r="92" spans="1:3" x14ac:dyDescent="0.3">
      <c r="A92">
        <f>6309573.44480197</f>
        <v>6309573.4448019704</v>
      </c>
      <c r="B92">
        <f>-28.0701663842987</f>
        <v>-28.070166384298702</v>
      </c>
      <c r="C92">
        <f>20.1472562385579</f>
        <v>20.147256238557901</v>
      </c>
    </row>
    <row r="93" spans="1:3" x14ac:dyDescent="0.3">
      <c r="A93">
        <f>6606934.480076</f>
        <v>6606934.4800760001</v>
      </c>
      <c r="B93">
        <f>-28.1086305600959</f>
        <v>-28.1086305600959</v>
      </c>
      <c r="C93">
        <f>18.2214160347885</f>
        <v>18.221416034788501</v>
      </c>
    </row>
    <row r="94" spans="1:3" x14ac:dyDescent="0.3">
      <c r="A94">
        <f>6918309.70918941</f>
        <v>6918309.7091894103</v>
      </c>
      <c r="B94">
        <f>-28.1613036972834</f>
        <v>-28.161303697283401</v>
      </c>
      <c r="C94">
        <f>16.4278385288393</f>
        <v>16.427838528839299</v>
      </c>
    </row>
    <row r="95" spans="1:3" x14ac:dyDescent="0.3">
      <c r="A95">
        <f>7244359.60074995</f>
        <v>7244359.6007499499</v>
      </c>
      <c r="B95">
        <f>-28.2255070556432</f>
        <v>-28.225507055643199</v>
      </c>
      <c r="C95">
        <f>14.7678513900839</f>
        <v>14.7678513900839</v>
      </c>
    </row>
    <row r="96" spans="1:3" x14ac:dyDescent="0.3">
      <c r="A96">
        <f>7585775.75029189</f>
        <v>7585775.7502918905</v>
      </c>
      <c r="B96">
        <f>-28.2987343265294</f>
        <v>-28.298734326529399</v>
      </c>
      <c r="C96">
        <f>13.2402210778954</f>
        <v>13.2402210778954</v>
      </c>
    </row>
    <row r="97" spans="1:3" x14ac:dyDescent="0.3">
      <c r="A97">
        <f>7943282.34724287</f>
        <v>7943282.3472428704</v>
      </c>
      <c r="B97">
        <f>-28.3786998329567</f>
        <v>-28.378699832956698</v>
      </c>
      <c r="C97">
        <f>11.8416193953862</f>
        <v>11.8416193953862</v>
      </c>
    </row>
    <row r="98" spans="1:3" x14ac:dyDescent="0.3">
      <c r="A98">
        <f>8317637.71102677</f>
        <v>8317637.7110267701</v>
      </c>
      <c r="B98">
        <f>-28.4633661039086</f>
        <v>-28.463366103908601</v>
      </c>
      <c r="C98">
        <f>10.5670888658143</f>
        <v>10.5670888658143</v>
      </c>
    </row>
    <row r="99" spans="1:3" x14ac:dyDescent="0.3">
      <c r="A99">
        <f>8709635.89956087</f>
        <v>8709635.8995608706</v>
      </c>
      <c r="B99">
        <f>-28.5509543811677</f>
        <v>-28.550954381167699</v>
      </c>
      <c r="C99">
        <f>9.41047695377222</f>
        <v>9.4104769537722195</v>
      </c>
    </row>
    <row r="100" spans="1:3" x14ac:dyDescent="0.3">
      <c r="A100">
        <f>9120108.39355916</f>
        <v>9120108.3935591597</v>
      </c>
      <c r="B100">
        <f>-28.6399419933388</f>
        <v>-28.639941993338802</v>
      </c>
      <c r="C100">
        <f>8.36482097006615</f>
        <v>8.36482097006615</v>
      </c>
    </row>
    <row r="101" spans="1:3" x14ac:dyDescent="0.3">
      <c r="A101">
        <f>9549925.86021443</f>
        <v>9549925.8602144308</v>
      </c>
      <c r="B101">
        <f>-28.7290503515491</f>
        <v>-28.729050351549098</v>
      </c>
      <c r="C101">
        <f>7.4226751567439</f>
        <v>7.4226751567439004</v>
      </c>
    </row>
    <row r="102" spans="1:3" x14ac:dyDescent="0.3">
      <c r="A102">
        <f>10000000</f>
        <v>10000000</v>
      </c>
      <c r="B102">
        <f>-28.8172268248192</f>
        <v>-28.817226824819201</v>
      </c>
      <c r="C102">
        <f>6.57637851904332</f>
        <v>6.5763785190433204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calkujacy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Michas</dc:creator>
  <cp:lastModifiedBy>Użytkownik systemu Windows</cp:lastModifiedBy>
  <dcterms:created xsi:type="dcterms:W3CDTF">2018-04-25T20:14:37Z</dcterms:created>
  <dcterms:modified xsi:type="dcterms:W3CDTF">2018-04-25T20:14:37Z</dcterms:modified>
</cp:coreProperties>
</file>