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wtornik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<sst xmlns="http://schemas.openxmlformats.org/spreadsheetml/2006/main" count="1" uniqueCount="1">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</sst>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3"/>
  <sheetViews>
    <sheetView tabSelected="1" workbookViewId="0">
      <selection activeCell="E2" sqref="E2"/>
    </sheetView>
  </sheetViews>
  <sheetFormatPr defaultRowHeight="14.4" x14ac:dyDescent="0.3"/>
  <sheetData>
    <row r="2" spans="1:3" x14ac:dyDescent="0.3">
      <c r="A2">
        <f>100000</f>
        <v>100000</v>
      </c>
      <c r="B2">
        <f>-0.0000160741285473694</f>
        <v>-1.60741285473694E-5</v>
      </c>
      <c r="C2">
        <f>-1.6626865765605</f>
        <v>-1.6626865765604999</v>
      </c>
    </row>
    <row r="3" spans="1:3" x14ac:dyDescent="0.3">
      <c r="A3">
        <f>104712.85480509</f>
        <v>104712.85480509</v>
      </c>
      <c r="B3">
        <f>0.0000089428896786452</f>
        <v>8.9428896786451998E-6</v>
      </c>
      <c r="C3">
        <f>-1.74107518032825</f>
        <v>-1.74107518032825</v>
      </c>
    </row>
    <row r="4" spans="1:3" x14ac:dyDescent="0.3">
      <c r="A4">
        <f>109647.819614319</f>
        <v>109647.819614319</v>
      </c>
      <c r="B4">
        <f>0.0000363547703715317</f>
        <v>3.6354770371531701E-5</v>
      </c>
      <c r="C4">
        <f>-1.8231623609536</f>
        <v>-1.8231623609536001</v>
      </c>
    </row>
    <row r="5" spans="1:3" x14ac:dyDescent="0.3">
      <c r="A5">
        <f>114815.362149688</f>
        <v>114815.36214968799</v>
      </c>
      <c r="B5">
        <f>0.0000663887758261922</f>
        <v>6.6388775826192205E-5</v>
      </c>
      <c r="C5">
        <f>-1.90912305419007</f>
        <v>-1.9091230541900699</v>
      </c>
    </row>
    <row r="6" spans="1:3" x14ac:dyDescent="0.3">
      <c r="A6">
        <f>120226.443461741</f>
        <v>120226.443461741</v>
      </c>
      <c r="B6">
        <f>0.0000992933275230071</f>
        <v>9.9293327523007101E-5</v>
      </c>
      <c r="C6">
        <f>-1.99914053309012</f>
        <v>-1.99914053309012</v>
      </c>
    </row>
    <row r="7" spans="1:3" x14ac:dyDescent="0.3">
      <c r="A7">
        <f>125892.541179417</f>
        <v>125892.54117941701</v>
      </c>
      <c r="B7">
        <f>0.000135339892441483</f>
        <v>1.3533989244148299E-4</v>
      </c>
      <c r="C7">
        <f>-2.09340681465964</f>
        <v>-2.0934068146596401</v>
      </c>
    </row>
    <row r="8" spans="1:3" x14ac:dyDescent="0.3">
      <c r="A8">
        <f>131825.673855641</f>
        <v>131825.67385564101</v>
      </c>
      <c r="B8">
        <f>0.000174825019919132</f>
        <v>1.74825019919132E-4</v>
      </c>
      <c r="C8">
        <f>-2.19212308770551</f>
        <v>-2.19212308770551</v>
      </c>
    </row>
    <row r="9" spans="1:3" x14ac:dyDescent="0.3">
      <c r="A9">
        <f>138038.426460289</f>
        <v>138038.42646028899</v>
      </c>
      <c r="B9">
        <f>0.000218072537370735</f>
        <v>2.18072537370735E-4</v>
      </c>
      <c r="C9">
        <f>-2.29550016317391</f>
        <v>-2.29550016317391</v>
      </c>
    </row>
    <row r="10" spans="1:3" x14ac:dyDescent="0.3">
      <c r="A10">
        <f>144543.977074593</f>
        <v>144543.97707459301</v>
      </c>
      <c r="B10">
        <f>0.000265435912291523</f>
        <v>2.6543591229152299E-4</v>
      </c>
      <c r="C10">
        <f>-2.40375894838199</f>
        <v>-2.4037589483819901</v>
      </c>
    </row>
    <row r="11" spans="1:3" x14ac:dyDescent="0.3">
      <c r="A11">
        <f>151356.124843621</f>
        <v>151356.12484362099</v>
      </c>
      <c r="B11">
        <f>0.000317300787846222</f>
        <v>3.1730078784622198E-4</v>
      </c>
      <c r="C11">
        <f>-2.51713094666213</f>
        <v>-2.5171309466621299</v>
      </c>
    </row>
    <row r="12" spans="1:3" x14ac:dyDescent="0.3">
      <c r="A12">
        <f>158489.319246111</f>
        <v>158489.319246111</v>
      </c>
      <c r="B12">
        <f>0.000374087697215101</f>
        <v>3.7408769721510103E-4</v>
      </c>
      <c r="C12">
        <f>-2.63585878406681</f>
        <v>-2.63585878406681</v>
      </c>
    </row>
    <row r="13" spans="1:3" x14ac:dyDescent="0.3">
      <c r="A13">
        <f>165958.690743756</f>
        <v>165958.69074375599</v>
      </c>
      <c r="B13">
        <f>0.00043625496107398</f>
        <v>4.3625496107398002E-4</v>
      </c>
      <c r="C13">
        <f>-2.76019676492592</f>
        <v>-2.76019676492592</v>
      </c>
    </row>
    <row r="14" spans="1:3" x14ac:dyDescent="0.3">
      <c r="A14">
        <f>173780.082874938</f>
        <v>173780.082874938</v>
      </c>
      <c r="B14">
        <f>0.000504301769713875</f>
        <v>5.0430176971387496E-4</v>
      </c>
      <c r="C14">
        <f>-2.89041145820866</f>
        <v>-2.8904114582086602</v>
      </c>
    </row>
    <row r="15" spans="1:3" x14ac:dyDescent="0.3">
      <c r="A15">
        <f>181970.085860998</f>
        <v>181970.08586099799</v>
      </c>
      <c r="B15">
        <f>0.000578771448384263</f>
        <v>5.7877144838426305E-4</v>
      </c>
      <c r="C15">
        <f>-3.02678231681944</f>
        <v>-3.0267823168194399</v>
      </c>
    </row>
    <row r="16" spans="1:3" x14ac:dyDescent="0.3">
      <c r="A16">
        <f>190546.071796325</f>
        <v>190546.07179632501</v>
      </c>
      <c r="B16">
        <f>0.000660254900598091</f>
        <v>6.6025490059809099E-4</v>
      </c>
      <c r="C16">
        <f>-3.16960233215778</f>
        <v>-3.1696023321577802</v>
      </c>
    </row>
    <row r="17" spans="1:3" x14ac:dyDescent="0.3">
      <c r="A17">
        <f>199526.231496888</f>
        <v>199526.23149688801</v>
      </c>
      <c r="B17">
        <f>0.000749394218517863</f>
        <v>7.49394218517863E-4</v>
      </c>
      <c r="C17">
        <f>-3.3191787264942</f>
        <v>-3.3191787264941999</v>
      </c>
    </row>
    <row r="18" spans="1:3" x14ac:dyDescent="0.3">
      <c r="A18">
        <f>208929.613085404</f>
        <v>208929.61308540401</v>
      </c>
      <c r="B18">
        <f>0.00084688644345037</f>
        <v>8.4688644345036999E-4</v>
      </c>
      <c r="C18">
        <f>-3.4758336859635</f>
        <v>-3.4758336859635</v>
      </c>
    </row>
    <row r="19" spans="1:3" x14ac:dyDescent="0.3">
      <c r="A19">
        <f>218776.162394955</f>
        <v>218776.162394955</v>
      </c>
      <c r="B19">
        <f>0.000953487450440404</f>
        <v>9.5348745044040398E-4</v>
      </c>
      <c r="C19">
        <f>-3.63990513725745</f>
        <v>-3.63990513725745</v>
      </c>
    </row>
    <row r="20" spans="1:3" x14ac:dyDescent="0.3">
      <c r="A20">
        <f>229086.765276778</f>
        <v>229086.76527677799</v>
      </c>
      <c r="B20">
        <f>0.00107001592075553</f>
        <v>1.0700159207555301E-3</v>
      </c>
      <c r="C20">
        <f>-3.81174757141176</f>
        <v>-3.8117475714117601</v>
      </c>
    </row>
    <row r="21" spans="1:3" x14ac:dyDescent="0.3">
      <c r="A21">
        <f>239883.291901949</f>
        <v>239883.29190194901</v>
      </c>
      <c r="B21">
        <f>0.00119735735261418</f>
        <v>1.1973573526141801E-3</v>
      </c>
      <c r="C21">
        <f>-3.99173291843573</f>
        <v>-3.99173291843573</v>
      </c>
    </row>
    <row r="22" spans="1:3" x14ac:dyDescent="0.3">
      <c r="A22">
        <f>251188.643150958</f>
        <v>251188.643150958</v>
      </c>
      <c r="B22">
        <f>0.00133646804379257</f>
        <v>1.33646804379257E-3</v>
      </c>
      <c r="C22">
        <f>-4.18025147692875</f>
        <v>-4.18025147692875</v>
      </c>
    </row>
    <row r="23" spans="1:3" x14ac:dyDescent="0.3">
      <c r="A23">
        <f>263026.799189539</f>
        <v>263026.79918953899</v>
      </c>
      <c r="B23">
        <f>0.00148837895935058</f>
        <v>1.4883789593505799E-3</v>
      </c>
      <c r="C23">
        <f>-4.37771290327383</f>
        <v>-4.3777129032738298</v>
      </c>
    </row>
    <row r="24" spans="1:3" x14ac:dyDescent="0.3">
      <c r="A24">
        <f>275422.870333817</f>
        <v>275422.87033381697</v>
      </c>
      <c r="B24">
        <f>0.00165419937223177</f>
        <v>1.65419937223177E-3</v>
      </c>
      <c r="C24">
        <f>-4.5845472655001</f>
        <v>-4.5845472655000998</v>
      </c>
    </row>
    <row r="25" spans="1:3" x14ac:dyDescent="0.3">
      <c r="A25">
        <f>288403.150312661</f>
        <v>288403.15031266102</v>
      </c>
      <c r="B25">
        <f>0.00183512013290149</f>
        <v>1.8351201329014899E-3</v>
      </c>
      <c r="C25">
        <f>-4.8012061674709</f>
        <v>-4.8012061674708999</v>
      </c>
    </row>
    <row r="26" spans="1:3" x14ac:dyDescent="0.3">
      <c r="A26">
        <f>301995.172040202</f>
        <v>301995.17204020201</v>
      </c>
      <c r="B26">
        <f>0.00203241638595817</f>
        <v>2.0324163859581699E-3</v>
      </c>
      <c r="C26">
        <f>-5.02816394968974</f>
        <v>-5.0281639496897403</v>
      </c>
    </row>
    <row r="27" spans="1:3" x14ac:dyDescent="0.3">
      <c r="A27">
        <f>316227.766016838</f>
        <v>316227.76601683802</v>
      </c>
      <c r="B27">
        <f>0.00224744950406163</f>
        <v>2.24744950406163E-3</v>
      </c>
      <c r="C27">
        <f>-5.26591897373282</f>
        <v>-5.2659189737328198</v>
      </c>
    </row>
    <row r="28" spans="1:3" x14ac:dyDescent="0.3">
      <c r="A28">
        <f>331131.121482592</f>
        <v>331131.12148259202</v>
      </c>
      <c r="B28">
        <f>0.00248166795158577</f>
        <v>2.4816679515857702E-3</v>
      </c>
      <c r="C28">
        <f>-5.51499499812204</f>
        <v>-5.5149949981220399</v>
      </c>
    </row>
    <row r="29" spans="1:3" x14ac:dyDescent="0.3">
      <c r="A29">
        <f>346736.850452532</f>
        <v>346736.850452532</v>
      </c>
      <c r="B29">
        <f>0.00273660671970405</f>
        <v>2.7366067197040502E-3</v>
      </c>
      <c r="C29">
        <f>-5.77594265436024</f>
        <v>-5.7759426543602403</v>
      </c>
    </row>
    <row r="30" spans="1:3" x14ac:dyDescent="0.3">
      <c r="A30">
        <f>363078.054770102</f>
        <v>363078.05477010203</v>
      </c>
      <c r="B30">
        <f>0.00301388488811694</f>
        <v>3.0138848881169399E-3</v>
      </c>
      <c r="C30">
        <f>-6.04934103286998</f>
        <v>-6.0493410328699797</v>
      </c>
    </row>
    <row r="31" spans="1:3" x14ac:dyDescent="0.3">
      <c r="A31">
        <f>380189.396320562</f>
        <v>380189.39632056199</v>
      </c>
      <c r="B31">
        <f>0.00331520076316355</f>
        <v>3.3152007631635501E-3</v>
      </c>
      <c r="C31">
        <f>-6.33579938972359</f>
        <v>-6.33579938972359</v>
      </c>
    </row>
    <row r="32" spans="1:3" x14ac:dyDescent="0.3">
      <c r="A32">
        <f>398107.170553498</f>
        <v>398107.17055349803</v>
      </c>
      <c r="B32">
        <f>0.00364232391406036</f>
        <v>3.6423239140603602E-3</v>
      </c>
      <c r="C32">
        <f>-6.63595898633988</f>
        <v>-6.6359589863398796</v>
      </c>
    </row>
    <row r="33" spans="1:3" x14ac:dyDescent="0.3">
      <c r="A33">
        <f>416869.383470336</f>
        <v>416869.38347033598</v>
      </c>
      <c r="B33">
        <f>0.00399708327301643</f>
        <v>3.99708327301643E-3</v>
      </c>
      <c r="C33">
        <f>-6.95049507576491</f>
        <v>-6.95049507576491</v>
      </c>
    </row>
    <row r="34" spans="1:3" x14ac:dyDescent="0.3">
      <c r="A34">
        <f>436515.832240167</f>
        <v>436515.83224016702</v>
      </c>
      <c r="B34">
        <f>0.00438135027542858</f>
        <v>4.3813502754285801E-3</v>
      </c>
      <c r="C34">
        <f>-7.2801190507697</f>
        <v>-7.2801190507696996</v>
      </c>
    </row>
    <row r="35" spans="1:3" x14ac:dyDescent="0.3">
      <c r="A35">
        <f>457088.189614876</f>
        <v>457088.189614876</v>
      </c>
      <c r="B35">
        <f>0.00479701578698213</f>
        <v>4.7970157869821296E-3</v>
      </c>
      <c r="C35">
        <f>-7.62558077080043</f>
        <v>-7.62558077080043</v>
      </c>
    </row>
    <row r="36" spans="1:3" x14ac:dyDescent="0.3">
      <c r="A36">
        <f>478630.092322639</f>
        <v>478630.09232263902</v>
      </c>
      <c r="B36">
        <f>0.00524595928526265</f>
        <v>5.24595928526265E-3</v>
      </c>
      <c r="C36">
        <f>-7.98767108682568</f>
        <v>-7.9876710868256797</v>
      </c>
    </row>
    <row r="37" spans="1:3" x14ac:dyDescent="0.3">
      <c r="A37">
        <f>501187.233627274</f>
        <v>501187.23362727399</v>
      </c>
      <c r="B37">
        <f>0.0057300084261622</f>
        <v>5.7300084261622001E-3</v>
      </c>
      <c r="C37">
        <f>-8.3672245853545</f>
        <v>-8.3672245853544993</v>
      </c>
    </row>
    <row r="38" spans="1:3" x14ac:dyDescent="0.3">
      <c r="A38">
        <f>524807.460249774</f>
        <v>524807.46024977404</v>
      </c>
      <c r="B38">
        <f>0.00625088671632173</f>
        <v>6.25088671632173E-3</v>
      </c>
      <c r="C38">
        <f>-8.76512257536516</f>
        <v>-8.7651225753651598</v>
      </c>
    </row>
    <row r="39" spans="1:3" x14ac:dyDescent="0.3">
      <c r="A39">
        <f>549540.873857626</f>
        <v>549540.87385762599</v>
      </c>
      <c r="B39">
        <f>0.00681014651792035</f>
        <v>6.8101465179203503E-3</v>
      </c>
      <c r="C39">
        <f>-9.18229634459704</f>
        <v>-9.1822963445970398</v>
      </c>
    </row>
    <row r="40" spans="1:3" x14ac:dyDescent="0.3">
      <c r="A40">
        <f>575439.937337158</f>
        <v>575439.93733715801</v>
      </c>
      <c r="B40">
        <f>0.00740908401380597</f>
        <v>7.4090840138059701E-3</v>
      </c>
      <c r="C40">
        <f>-9.61973071462629</f>
        <v>-9.6197307146262894</v>
      </c>
    </row>
    <row r="41" spans="1:3" x14ac:dyDescent="0.3">
      <c r="A41">
        <f>602559.586074359</f>
        <v>602559.58607435902</v>
      </c>
      <c r="B41">
        <f>0.00804863203777938</f>
        <v>8.0486320377793803E-3</v>
      </c>
      <c r="C41">
        <f>-10.0784679273663</f>
        <v>-10.078467927366299</v>
      </c>
    </row>
    <row r="42" spans="1:3" x14ac:dyDescent="0.3">
      <c r="A42">
        <f>630957.344480195</f>
        <v>630957.34448019497</v>
      </c>
      <c r="B42">
        <f>0.00872922580127789</f>
        <v>8.7292258012778897E-3</v>
      </c>
      <c r="C42">
        <f>-10.5596118990982</f>
        <v>-10.559611899098201</v>
      </c>
    </row>
    <row r="43" spans="1:3" x14ac:dyDescent="0.3">
      <c r="A43">
        <f>660693.448007598</f>
        <v>660693.44800759805</v>
      </c>
      <c r="B43">
        <f>0.0094506354937514</f>
        <v>9.4506354937513998E-3</v>
      </c>
      <c r="C43">
        <f>-11.0643328818126</f>
        <v>-11.0643328818126</v>
      </c>
    </row>
    <row r="44" spans="1:3" x14ac:dyDescent="0.3">
      <c r="A44">
        <f>691830.970918938</f>
        <v>691830.97091893805</v>
      </c>
      <c r="B44">
        <f>0.0102117584629809</f>
        <v>1.02117584629809E-2</v>
      </c>
      <c r="C44">
        <f>-11.593872575487</f>
        <v>-11.593872575487</v>
      </c>
    </row>
    <row r="45" spans="1:3" x14ac:dyDescent="0.3">
      <c r="A45">
        <f>724435.960074992</f>
        <v>724435.96007499204</v>
      </c>
      <c r="B45">
        <f>0.011010362149953</f>
        <v>1.1010362149953001E-2</v>
      </c>
      <c r="C45">
        <f>-12.1495497388445</f>
        <v>-12.149549738844501</v>
      </c>
    </row>
    <row r="46" spans="1:3" x14ac:dyDescent="0.3">
      <c r="A46">
        <f>758577.575029186</f>
        <v>758577.57502918597</v>
      </c>
      <c r="B46">
        <f>0.0118427671100386</f>
        <v>1.18427671100386E-2</v>
      </c>
      <c r="C46">
        <f>-12.7327663500221</f>
        <v>-12.7327663500221</v>
      </c>
    </row>
    <row r="47" spans="1:3" x14ac:dyDescent="0.3">
      <c r="A47">
        <f>794328.234724284</f>
        <v>794328.23472428403</v>
      </c>
      <c r="B47">
        <f>0.0127034572362203</f>
        <v>1.27034572362203E-2</v>
      </c>
      <c r="C47">
        <f>-13.3450143722265</f>
        <v>-13.345014372226499</v>
      </c>
    </row>
    <row r="48" spans="1:3" x14ac:dyDescent="0.3">
      <c r="A48">
        <f>831763.771102674</f>
        <v>831763.77110267396</v>
      </c>
      <c r="B48">
        <f>0.0135846016405314</f>
        <v>1.35846016405314E-2</v>
      </c>
      <c r="C48">
        <f>-13.9878831826189</f>
        <v>-13.9878831826189</v>
      </c>
    </row>
    <row r="49" spans="1:3" x14ac:dyDescent="0.3">
      <c r="A49">
        <f>870963.589956083</f>
        <v>870963.58995608299</v>
      </c>
      <c r="B49">
        <f>0.0144754694625801</f>
        <v>1.44754694625801E-2</v>
      </c>
      <c r="C49">
        <f>-14.663067724965</f>
        <v>-14.663067724965</v>
      </c>
    </row>
    <row r="50" spans="1:3" x14ac:dyDescent="0.3">
      <c r="A50">
        <f>912010.839355913</f>
        <v>912010.83935591299</v>
      </c>
      <c r="B50">
        <f>0.0153617150627213</f>
        <v>1.53617150627213E-2</v>
      </c>
      <c r="C50">
        <f>-15.3723774475013</f>
        <v>-15.3723774475013</v>
      </c>
    </row>
    <row r="51" spans="1:3" x14ac:dyDescent="0.3">
      <c r="A51">
        <f>954992.586021439</f>
        <v>954992.58602143906</v>
      </c>
      <c r="B51">
        <f>0.0162245065117346</f>
        <v>1.6224506511734599E-2</v>
      </c>
      <c r="C51">
        <f>-16.117746086302</f>
        <v>-16.117746086301999</v>
      </c>
    </row>
    <row r="52" spans="1:3" x14ac:dyDescent="0.3">
      <c r="A52">
        <f>1000000</f>
        <v>1000000</v>
      </c>
      <c r="B52">
        <f>0.0170394648846091</f>
        <v>1.7039464884609098E-2</v>
      </c>
      <c r="C52">
        <f>-16.9012423502063</f>
        <v>-16.901242350206299</v>
      </c>
    </row>
    <row r="53" spans="1:3" x14ac:dyDescent="0.3">
      <c r="A53">
        <f>1047128.5480509</f>
        <v>1047128.5480509</v>
      </c>
      <c r="B53">
        <f>0.0177753754669039</f>
        <v>1.77753754669039E-2</v>
      </c>
      <c r="C53">
        <f>-17.7250815548146</f>
        <v>-17.725081554814601</v>
      </c>
    </row>
    <row r="54" spans="1:3" x14ac:dyDescent="0.3">
      <c r="A54">
        <f>1096478.19614319</f>
        <v>1096478.1961431899</v>
      </c>
      <c r="B54">
        <f>0.0183926244425771</f>
        <v>1.83926244425771E-2</v>
      </c>
      <c r="C54">
        <f>-18.5916382384388</f>
        <v>-18.591638238438801</v>
      </c>
    </row>
    <row r="55" spans="1:3" x14ac:dyDescent="0.3">
      <c r="A55">
        <f>1148153.62149689</f>
        <v>1148153.62149689</v>
      </c>
      <c r="B55">
        <f>0.0188413058062853</f>
        <v>1.8841305806285302E-2</v>
      </c>
      <c r="C55">
        <f>-19.5034597699249</f>
        <v>-19.503459769924898</v>
      </c>
    </row>
    <row r="56" spans="1:3" x14ac:dyDescent="0.3">
      <c r="A56">
        <f>1202264.43461742</f>
        <v>1202264.43461742</v>
      </c>
      <c r="B56">
        <f>0.0190589329944464</f>
        <v>1.9058932994446401E-2</v>
      </c>
      <c r="C56">
        <f>-20.4632809239442</f>
        <v>-20.4632809239442</v>
      </c>
    </row>
    <row r="57" spans="1:3" x14ac:dyDescent="0.3">
      <c r="A57">
        <f>1258925.41179417</f>
        <v>1258925.41179417</v>
      </c>
      <c r="B57">
        <f>0.0189676779555261</f>
        <v>1.8967677955526101E-2</v>
      </c>
      <c r="C57">
        <f>-21.4740393497544</f>
        <v>-21.474039349754399</v>
      </c>
    </row>
    <row r="58" spans="1:3" x14ac:dyDescent="0.3">
      <c r="A58">
        <f>1318256.73855641</f>
        <v>1318256.73855641</v>
      </c>
      <c r="B58">
        <f>0.0184710470407873</f>
        <v>1.8471047040787301E-2</v>
      </c>
      <c r="C58">
        <f>-22.538891789501</f>
        <v>-22.538891789501001</v>
      </c>
    </row>
    <row r="59" spans="1:3" x14ac:dyDescent="0.3">
      <c r="A59">
        <f>1380384.26460289</f>
        <v>1380384.26460289</v>
      </c>
      <c r="B59">
        <f>0.0174498882701356</f>
        <v>1.7449888270135602E-2</v>
      </c>
      <c r="C59">
        <f>-23.6612308053856</f>
        <v>-23.6612308053856</v>
      </c>
    </row>
    <row r="60" spans="1:3" x14ac:dyDescent="0.3">
      <c r="A60">
        <f>1445439.77074593</f>
        <v>1445439.77074593</v>
      </c>
      <c r="B60">
        <f>0.0157576084798113</f>
        <v>1.5757608479811301E-2</v>
      </c>
      <c r="C60">
        <f>-24.8447016433132</f>
        <v>-24.844701643313201</v>
      </c>
    </row>
    <row r="61" spans="1:3" x14ac:dyDescent="0.3">
      <c r="A61">
        <f>1513561.24843621</f>
        <v>1513561.24843621</v>
      </c>
      <c r="B61">
        <f>0.0132144621568831</f>
        <v>1.32144621568831E-2</v>
      </c>
      <c r="C61">
        <f>-26.0932186838259</f>
        <v>-26.093218683825899</v>
      </c>
    </row>
    <row r="62" spans="1:3" x14ac:dyDescent="0.3">
      <c r="A62">
        <f>1584893.19246112</f>
        <v>1584893.19246112</v>
      </c>
      <c r="B62">
        <f>0.00960075743413785</f>
        <v>9.6007574341378504E-3</v>
      </c>
      <c r="C62">
        <f>-27.4109806969655</f>
        <v>-27.410980696965499</v>
      </c>
    </row>
    <row r="63" spans="1:3" x14ac:dyDescent="0.3">
      <c r="A63">
        <f>1659586.90743757</f>
        <v>1659586.9074375699</v>
      </c>
      <c r="B63">
        <f>0.00464881045651709</f>
        <v>4.6488104565170904E-3</v>
      </c>
      <c r="C63">
        <f>-28.8024838117671</f>
        <v>-28.8024838117671</v>
      </c>
    </row>
    <row r="64" spans="1:3" x14ac:dyDescent="0.3">
      <c r="A64">
        <f>1737800.82874938</f>
        <v>1737800.8287493801</v>
      </c>
      <c r="B64">
        <f>-0.00196653019590413</f>
        <v>-1.9665301959041299E-3</v>
      </c>
      <c r="C64">
        <f>-30.2725307171679</f>
        <v>-30.2725307171679</v>
      </c>
    </row>
    <row r="65" spans="1:3" x14ac:dyDescent="0.3">
      <c r="A65">
        <f>1819700.85860999</f>
        <v>1819700.85860999</v>
      </c>
      <c r="B65">
        <f>-0.0106389681134653</f>
        <v>-1.06389681134653E-2</v>
      </c>
      <c r="C65">
        <f>-31.8262341122499</f>
        <v>-31.8262341122499</v>
      </c>
    </row>
    <row r="66" spans="1:3" x14ac:dyDescent="0.3">
      <c r="A66">
        <f>1905460.71796326</f>
        <v>1905460.7179632599</v>
      </c>
      <c r="B66">
        <f>-0.0218436179420964</f>
        <v>-2.18436179420964E-2</v>
      </c>
      <c r="C66">
        <f>-33.4690118043607</f>
        <v>-33.469011804360697</v>
      </c>
    </row>
    <row r="67" spans="1:3" x14ac:dyDescent="0.3">
      <c r="A67">
        <f>1995262.31496889</f>
        <v>1995262.31496889</v>
      </c>
      <c r="B67">
        <f>-0.0361517671378728</f>
        <v>-3.6151767137872798E-2</v>
      </c>
      <c r="C67">
        <f>-35.2065701034471</f>
        <v>-35.206570103447099</v>
      </c>
    </row>
    <row r="68" spans="1:3" x14ac:dyDescent="0.3">
      <c r="A68">
        <f>2089296.13085405</f>
        <v>2089296.1308540499</v>
      </c>
      <c r="B68">
        <f>-0.054247598540148</f>
        <v>-5.4247598540147997E-2</v>
      </c>
      <c r="C68">
        <f>-37.0448712813597</f>
        <v>-37.044871281359697</v>
      </c>
    </row>
    <row r="69" spans="1:3" x14ac:dyDescent="0.3">
      <c r="A69">
        <f>2187761.62394956</f>
        <v>2187761.6239495599</v>
      </c>
      <c r="B69">
        <f>-0.076946812599479</f>
        <v>-7.6946812599478998E-2</v>
      </c>
      <c r="C69">
        <f>-38.9900798793114</f>
        <v>-38.990079879311402</v>
      </c>
    </row>
    <row r="70" spans="1:3" x14ac:dyDescent="0.3">
      <c r="A70">
        <f>2290867.65276778</f>
        <v>2290867.6527677798</v>
      </c>
      <c r="B70">
        <f>-0.105216902690548</f>
        <v>-0.10521690269054799</v>
      </c>
      <c r="C70">
        <f>-41.0484816152631</f>
        <v>-41.0484816152631</v>
      </c>
    </row>
    <row r="71" spans="1:3" x14ac:dyDescent="0.3">
      <c r="A71">
        <f>2398832.9190195</f>
        <v>2398832.9190194998</v>
      </c>
      <c r="B71">
        <f>-0.140198564996674</f>
        <v>-0.14019856499667399</v>
      </c>
      <c r="C71">
        <f>-43.2263676830483</f>
        <v>-43.226367683048302</v>
      </c>
    </row>
    <row r="72" spans="1:3" x14ac:dyDescent="0.3">
      <c r="A72">
        <f>2511886.43150959</f>
        <v>2511886.4315095898</v>
      </c>
      <c r="B72">
        <f>-0.183227345837373</f>
        <v>-0.18322734583737299</v>
      </c>
      <c r="C72">
        <f>-45.5298765460548</f>
        <v>-45.529876546054801</v>
      </c>
    </row>
    <row r="73" spans="1:3" x14ac:dyDescent="0.3">
      <c r="A73">
        <f>2630267.9918954</f>
        <v>2630267.9918954</v>
      </c>
      <c r="B73">
        <f>-0.23585412913899</f>
        <v>-0.23585412913899001</v>
      </c>
      <c r="C73">
        <f>-47.9647852187245</f>
        <v>-47.964785218724501</v>
      </c>
    </row>
    <row r="74" spans="1:3" x14ac:dyDescent="0.3">
      <c r="A74">
        <f>2754228.70333818</f>
        <v>2754228.7033381802</v>
      </c>
      <c r="B74">
        <f>-0.299862444242225</f>
        <v>-0.29986244424222502</v>
      </c>
      <c r="C74">
        <f>-50.5362429364247</f>
        <v>-50.536242936424699</v>
      </c>
    </row>
    <row r="75" spans="1:3" x14ac:dyDescent="0.3">
      <c r="A75">
        <f>2884031.50312662</f>
        <v>2884031.5031266198</v>
      </c>
      <c r="B75">
        <f>-0.37727985613214</f>
        <v>-0.37727985613213999</v>
      </c>
      <c r="C75">
        <f>-53.2484426022278</f>
        <v>-53.248442602227797</v>
      </c>
    </row>
    <row r="76" spans="1:3" x14ac:dyDescent="0.3">
      <c r="A76">
        <f>3019951.72040203</f>
        <v>3019951.7204020298</v>
      </c>
      <c r="B76">
        <f>-0.470379958297311</f>
        <v>-0.470379958297311</v>
      </c>
      <c r="C76">
        <f>-56.1042301078345</f>
        <v>-56.104230107834503</v>
      </c>
    </row>
    <row r="77" spans="1:3" x14ac:dyDescent="0.3">
      <c r="A77">
        <f>3162277.6601684</f>
        <v>3162277.6601684</v>
      </c>
      <c r="B77">
        <f>-0.581670858522579</f>
        <v>-0.58167085852257905</v>
      </c>
      <c r="C77">
        <f>-59.1046591406571</f>
        <v>-59.104659140657098</v>
      </c>
    </row>
    <row r="78" spans="1:3" x14ac:dyDescent="0.3">
      <c r="A78">
        <f>3311311.21482593</f>
        <v>3311311.2148259301</v>
      </c>
      <c r="B78">
        <f>-0.713865742280358</f>
        <v>-0.71386574228035804</v>
      </c>
      <c r="C78">
        <f>-62.2485096986083</f>
        <v>-62.248509698608302</v>
      </c>
    </row>
    <row r="79" spans="1:3" x14ac:dyDescent="0.3">
      <c r="A79">
        <f>3467368.50452534</f>
        <v>3467368.5045253402</v>
      </c>
      <c r="B79">
        <f>-0.869831399225782</f>
        <v>-0.86983139922578201</v>
      </c>
      <c r="C79">
        <f>-65.5318018721262</f>
        <v>-65.531801872126195</v>
      </c>
    </row>
    <row r="80" spans="1:3" x14ac:dyDescent="0.3">
      <c r="A80">
        <f>3630780.54770103</f>
        <v>3630780.54770103</v>
      </c>
      <c r="B80">
        <f>-1.05251181463581</f>
        <v>-1.0525118146358099</v>
      </c>
      <c r="C80">
        <f>-68.9473510818939</f>
        <v>-68.947351081893899</v>
      </c>
    </row>
    <row r="81" spans="1:3" x14ac:dyDescent="0.3">
      <c r="A81">
        <f>3801893.96320563</f>
        <v>3801893.96320563</v>
      </c>
      <c r="B81">
        <f>-1.26482630101872</f>
        <v>-1.26482630101872</v>
      </c>
      <c r="C81">
        <f>-72.4844240586925</f>
        <v>-72.484424058692497</v>
      </c>
    </row>
    <row r="82" spans="1:3" x14ac:dyDescent="0.3">
      <c r="A82">
        <f>3981071.705535</f>
        <v>3981071.7055350002</v>
      </c>
      <c r="B82">
        <f>-1.50954520635429</f>
        <v>-1.50954520635429</v>
      </c>
      <c r="C82">
        <f>-76.1285622736022</f>
        <v>-76.128562273602199</v>
      </c>
    </row>
    <row r="83" spans="1:3" x14ac:dyDescent="0.3">
      <c r="A83">
        <f>4168693.83470338</f>
        <v>4168693.8347033798</v>
      </c>
      <c r="B83">
        <f>-1.78915064848363</f>
        <v>-1.7891506484836299</v>
      </c>
      <c r="C83">
        <f>-79.8616365412639</f>
        <v>-79.861636541263906</v>
      </c>
    </row>
    <row r="84" spans="1:3" x14ac:dyDescent="0.3">
      <c r="A84">
        <f>4365158.32240169</f>
        <v>4365158.3224016903</v>
      </c>
      <c r="B84">
        <f>-2.10569419713341</f>
        <v>-2.1056941971334102</v>
      </c>
      <c r="C84">
        <f>-83.662179357068</f>
        <v>-83.662179357067998</v>
      </c>
    </row>
    <row r="85" spans="1:3" x14ac:dyDescent="0.3">
      <c r="A85">
        <f>4570881.89614878</f>
        <v>4570881.8961487804</v>
      </c>
      <c r="B85">
        <f>-2.46066678259596</f>
        <v>-2.4606667825959598</v>
      </c>
      <c r="C85">
        <f>-87.5060094423602</f>
        <v>-87.506009442360195</v>
      </c>
    </row>
    <row r="86" spans="1:3" x14ac:dyDescent="0.3">
      <c r="A86">
        <f>4786300.92322641</f>
        <v>4786300.9232264096</v>
      </c>
      <c r="B86">
        <f>-2.85489710482556</f>
        <v>-2.85489710482556</v>
      </c>
      <c r="C86">
        <f>-91.3671199325188</f>
        <v>-91.367119932518804</v>
      </c>
    </row>
    <row r="87" spans="1:3" x14ac:dyDescent="0.3">
      <c r="A87">
        <f>5011872.33627275</f>
        <v>5011872.33627275</v>
      </c>
      <c r="B87">
        <f>-3.28849260704527</f>
        <v>-3.2884926070452698</v>
      </c>
      <c r="C87">
        <f>-95.2187565084734</f>
        <v>-95.218756508473405</v>
      </c>
    </row>
    <row r="88" spans="1:3" x14ac:dyDescent="0.3">
      <c r="A88">
        <f>5248074.60249776</f>
        <v>5248074.6024977602</v>
      </c>
      <c r="B88">
        <f>-3.76083168908269</f>
        <v>-3.7608316890826901</v>
      </c>
      <c r="C88">
        <f>-99.0345761386561</f>
        <v>-99.034576138656107</v>
      </c>
    </row>
    <row r="89" spans="1:3" x14ac:dyDescent="0.3">
      <c r="A89">
        <f>5495408.73857628</f>
        <v>5495408.73857628</v>
      </c>
      <c r="B89">
        <f>-4.27060833135195</f>
        <v>-4.2706083313519496</v>
      </c>
      <c r="C89">
        <f>-102.789761263809</f>
        <v>-102.789761263809</v>
      </c>
    </row>
    <row r="90" spans="1:3" x14ac:dyDescent="0.3">
      <c r="A90">
        <f>5754399.37337161</f>
        <v>5754399.3733716104</v>
      </c>
      <c r="B90">
        <f>-4.81592250243887</f>
        <v>-4.8159225024388697</v>
      </c>
      <c r="C90">
        <f>-106.461973060001</f>
        <v>-106.461973060001</v>
      </c>
    </row>
    <row r="91" spans="1:3" x14ac:dyDescent="0.3">
      <c r="A91">
        <f>6025595.86074362</f>
        <v>6025595.8607436204</v>
      </c>
      <c r="B91">
        <f>-5.39440356212532</f>
        <v>-5.3944035621253201</v>
      </c>
      <c r="C91">
        <f>-110.032058147351</f>
        <v>-110.03205814735099</v>
      </c>
    </row>
    <row r="92" spans="1:3" x14ac:dyDescent="0.3">
      <c r="A92">
        <f>6309573.44480197</f>
        <v>6309573.4448019704</v>
      </c>
      <c r="B92">
        <f>-6.00335068250381</f>
        <v>-6.0033506825038101</v>
      </c>
      <c r="C92">
        <f>-113.484466695552</f>
        <v>-113.484466695552</v>
      </c>
    </row>
    <row r="93" spans="1:3" x14ac:dyDescent="0.3">
      <c r="A93">
        <f>6606934.480076</f>
        <v>6606934.4800760001</v>
      </c>
      <c r="B93">
        <f>-6.63987442272785</f>
        <v>-6.6398744227278499</v>
      </c>
      <c r="C93">
        <f>-116.807384629999</f>
        <v>-116.80738462999901</v>
      </c>
    </row>
    <row r="94" spans="1:3" x14ac:dyDescent="0.3">
      <c r="A94">
        <f>6918309.70918941</f>
        <v>6918309.7091894103</v>
      </c>
      <c r="B94">
        <f>-7.3010263802229</f>
        <v>-7.3010263802228996</v>
      </c>
      <c r="C94">
        <f>-119.992618578242</f>
        <v>-119.992618578242</v>
      </c>
    </row>
    <row r="95" spans="1:3" x14ac:dyDescent="0.3">
      <c r="A95">
        <f>7244359.60074995</f>
        <v>7244359.6007499499</v>
      </c>
      <c r="B95">
        <f>-7.98390811969459</f>
        <v>-7.9839081196945898</v>
      </c>
      <c r="C95">
        <f>-123.035293834526</f>
        <v>-123.035293834526</v>
      </c>
    </row>
    <row r="96" spans="1:3" x14ac:dyDescent="0.3">
      <c r="A96">
        <f>7585775.75029189</f>
        <v>7585775.7502918905</v>
      </c>
      <c r="B96">
        <f>-8.68575511394559</f>
        <v>-8.6857551139455893</v>
      </c>
      <c r="C96">
        <f>-125.93343245763</f>
        <v>-125.93343245763</v>
      </c>
    </row>
    <row r="97" spans="1:3" x14ac:dyDescent="0.3">
      <c r="A97">
        <f>7943282.34724287</f>
        <v>7943282.3472428704</v>
      </c>
      <c r="B97">
        <f>-9.40399529547101</f>
        <v>-9.4039952954710095</v>
      </c>
      <c r="C97">
        <f>-128.687473757548</f>
        <v>-128.68747375754799</v>
      </c>
    </row>
    <row r="98" spans="1:3" x14ac:dyDescent="0.3">
      <c r="A98">
        <f>8317637.71102677</f>
        <v>8317637.7110267701</v>
      </c>
      <c r="B98">
        <f>-10.1362845491251</f>
        <v>-10.136284549125101</v>
      </c>
      <c r="C98">
        <f>-131.299787513128</f>
        <v>-131.299787513128</v>
      </c>
    </row>
    <row r="99" spans="1:3" x14ac:dyDescent="0.3">
      <c r="A99">
        <f>8709635.89956087</f>
        <v>8709635.8995608706</v>
      </c>
      <c r="B99">
        <f>-10.8805230123608</f>
        <v>-10.880523012360801</v>
      </c>
      <c r="C99">
        <f>-133.774215724712</f>
        <v>-133.77421572471201</v>
      </c>
    </row>
    <row r="100" spans="1:3" x14ac:dyDescent="0.3">
      <c r="A100">
        <f>9120108.39355916</f>
        <v>9120108.3935591597</v>
      </c>
      <c r="B100">
        <f>-11.6348565869917</f>
        <v>-11.634856586991701</v>
      </c>
      <c r="C100">
        <f>-136.115664783629</f>
        <v>-136.115664783629</v>
      </c>
    </row>
    <row r="101" spans="1:3" x14ac:dyDescent="0.3">
      <c r="A101">
        <f>9549925.86021443</f>
        <v>9549925.8602144308</v>
      </c>
      <c r="B101">
        <f>-12.3976679066082</f>
        <v>-12.3976679066082</v>
      </c>
      <c r="C101">
        <f>-138.329758454715</f>
        <v>-138.32975845471501</v>
      </c>
    </row>
    <row r="102" spans="1:3" x14ac:dyDescent="0.3">
      <c r="A102">
        <f>10000000</f>
        <v>10000000</v>
      </c>
      <c r="B102">
        <f>-13.1675604432894</f>
        <v>-13.1675604432894</v>
      </c>
      <c r="C102">
        <f>-140.422553656189</f>
        <v>-140.422553656189</v>
      </c>
    </row>
    <row r="103" spans="1:3" x14ac:dyDescent="0.3">
      <c r="A10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wtornik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2018-04-25T09:43:08Z</dcterms:created>
  <dcterms:modified xsi:type="dcterms:W3CDTF">2018-04-25T09:43:08Z</dcterms:modified>
</cp:coreProperties>
</file>