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au t1\"/>
    </mc:Choice>
  </mc:AlternateContent>
  <xr:revisionPtr revIDLastSave="0" documentId="13_ncr:1_{9179CB32-6972-435B-A14A-1370E0A3AE98}" xr6:coauthVersionLast="47" xr6:coauthVersionMax="47" xr10:uidLastSave="{00000000-0000-0000-0000-000000000000}"/>
  <bookViews>
    <workbookView xWindow="-120" yWindow="-120" windowWidth="38640" windowHeight="21240" xr2:uid="{143703E2-8040-46E4-8197-D421ED2D86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K18" i="1"/>
  <c r="K17" i="1"/>
  <c r="K16" i="1"/>
  <c r="K15" i="1"/>
  <c r="K19" i="1"/>
  <c r="K8" i="1"/>
  <c r="C26" i="1"/>
  <c r="J25" i="1" s="1"/>
  <c r="K25" i="1" s="1"/>
  <c r="K30" i="1"/>
  <c r="K29" i="1"/>
  <c r="K28" i="1"/>
  <c r="C29" i="1"/>
  <c r="K27" i="1"/>
  <c r="K26" i="1"/>
  <c r="K23" i="1"/>
  <c r="K24" i="1"/>
  <c r="K22" i="1"/>
  <c r="K21" i="1"/>
  <c r="K14" i="1"/>
  <c r="K13" i="1"/>
  <c r="K12" i="1"/>
  <c r="K11" i="1"/>
  <c r="K10" i="1"/>
  <c r="K9" i="1"/>
  <c r="K7" i="1"/>
  <c r="N24" i="1" l="1"/>
  <c r="N44" i="1"/>
  <c r="N27" i="1"/>
</calcChain>
</file>

<file path=xl/sharedStrings.xml><?xml version="1.0" encoding="utf-8"?>
<sst xmlns="http://schemas.openxmlformats.org/spreadsheetml/2006/main" count="105" uniqueCount="71">
  <si>
    <t>product\part</t>
  </si>
  <si>
    <t>TCRT5000 IR Infrared</t>
  </si>
  <si>
    <t>ir sensor</t>
  </si>
  <si>
    <t>electronics</t>
  </si>
  <si>
    <t>micro controler</t>
  </si>
  <si>
    <t>selector switch</t>
  </si>
  <si>
    <t xml:space="preserve">DISPLAY </t>
  </si>
  <si>
    <t>resistors</t>
  </si>
  <si>
    <t>Insulation Sleeving</t>
  </si>
  <si>
    <t>Tube Heat Shrink Wrapping</t>
  </si>
  <si>
    <t>production materials</t>
  </si>
  <si>
    <t>welding TIN wire</t>
  </si>
  <si>
    <t>solder wire</t>
  </si>
  <si>
    <t>screws and nuts</t>
  </si>
  <si>
    <t>solder flux</t>
  </si>
  <si>
    <t>solder flux paste</t>
  </si>
  <si>
    <t>materials</t>
  </si>
  <si>
    <t>power switch</t>
  </si>
  <si>
    <t>specific variation</t>
  </si>
  <si>
    <t>category</t>
  </si>
  <si>
    <t>usb cable</t>
  </si>
  <si>
    <t>acsessories</t>
  </si>
  <si>
    <t>usb charger</t>
  </si>
  <si>
    <t>5v 2 A usb charger</t>
  </si>
  <si>
    <t>$</t>
  </si>
  <si>
    <t>petg or pla filament 1.75</t>
  </si>
  <si>
    <t>chassis</t>
  </si>
  <si>
    <t>quantity prices</t>
  </si>
  <si>
    <t>g</t>
  </si>
  <si>
    <t>cost per 1 unit in $</t>
  </si>
  <si>
    <t>number of units</t>
  </si>
  <si>
    <t xml:space="preserve"> cost per  michau</t>
  </si>
  <si>
    <t>Total</t>
  </si>
  <si>
    <t>electricity consunption</t>
  </si>
  <si>
    <t>quantity</t>
  </si>
  <si>
    <t>kWh</t>
  </si>
  <si>
    <t>plastica\chassis filament</t>
  </si>
  <si>
    <t>160-200w up to 300w (0.2kW everage) printer</t>
  </si>
  <si>
    <t>energy consumption</t>
  </si>
  <si>
    <t>soldering\shrink 60w (0.06kW)</t>
  </si>
  <si>
    <t xml:space="preserve">assembly </t>
  </si>
  <si>
    <t>hand work invested to assemble</t>
  </si>
  <si>
    <t>work</t>
  </si>
  <si>
    <t>h</t>
  </si>
  <si>
    <t>packaging</t>
  </si>
  <si>
    <t>packaging materials</t>
  </si>
  <si>
    <t>packaging work</t>
  </si>
  <si>
    <t xml:space="preserve">generic ESP32 (wrooverBLE+BT) development board Board + USB Cable </t>
  </si>
  <si>
    <t>100 ohm resistor</t>
  </si>
  <si>
    <t>0.96 inch OLED Display Module SSD1306 I2C IIC SPI Serial 128X64 LCD 4 Pin Yellow Blue</t>
  </si>
  <si>
    <t>on-off mini slide switch 3pin 1 p2t 2 position</t>
  </si>
  <si>
    <t>1/2 Pole 3/4/5/6/8 Position RS16 16mm Rotary Tape Switch 16mm Shaft DC60V 0.3A 15mm Shaft Flower Axis Round Switch</t>
  </si>
  <si>
    <t>LED Diode Light Round 3mm difrent color led(1oranfe,1blue 4 green</t>
  </si>
  <si>
    <t>indication color led 3mm</t>
  </si>
  <si>
    <t>internal wiering</t>
  </si>
  <si>
    <t>short few wiers</t>
  </si>
  <si>
    <t xml:space="preserve"> usb type c cable arm connection data\charge flex cable 3m</t>
  </si>
  <si>
    <t>10/20/30/40cm LED gooseneck M4 black flexible </t>
  </si>
  <si>
    <t>structure</t>
  </si>
  <si>
    <t xml:space="preserve">structure </t>
  </si>
  <si>
    <t>flexeble hose</t>
  </si>
  <si>
    <t>3.7V 1000mAh 25c Lipo Battery</t>
  </si>
  <si>
    <t>Battery 3.7</t>
  </si>
  <si>
    <t>Ultra-small Lithium Battery Charging Panel 1A Ternary Lithium Battery 3.7V 4.2V Type-C Charger Module with Protection Board</t>
  </si>
  <si>
    <t>charger module</t>
  </si>
  <si>
    <t>Mini DC-DC Boost Module, Converts 3.7V to 12V Supports 5V/8V/9V/12V Output, Perfect for Lithium Battery Charging</t>
  </si>
  <si>
    <t>boost module to 5v</t>
  </si>
  <si>
    <t>TYPE-C Female USB C Installation Connector Panel Power Port Double-sided Type-C Test Socket with Mounting Hole Board</t>
  </si>
  <si>
    <t>usb type c port</t>
  </si>
  <si>
    <t> 6x3 mm Disc Bulk Sheet Neodymium Magnet</t>
  </si>
  <si>
    <t>base magnets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</si>
</sst>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20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1" fillId="4" borderId="1" xfId="0" applyFont="1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6" borderId="0" xfId="0" applyFont="1" applyFill="1"/>
    <xf numFmtId="0" fontId="0" fillId="0" borderId="0" xfId="0" applyAlignment="1">
      <alignment wrapText="1"/>
    </xf>
    <xf numFmtId="0" fontId="3" fillId="5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2" fontId="0" fillId="0" borderId="0" xfId="0" applyNumberFormat="1"/>
    <xf numFmtId="0" fontId="4" fillId="0" borderId="0" xfId="0" applyFont="1"/>
    <xf numFmtId="0" fontId="4" fillId="7" borderId="1" xfId="0" applyFont="1" applyFill="1" applyBorder="1"/>
    <xf numFmtId="0" fontId="4" fillId="3" borderId="1" xfId="0" applyFont="1" applyFill="1" applyBorder="1"/>
    <xf numFmtId="0" fontId="4" fillId="7" borderId="1" xfId="0" applyFont="1" applyFill="1" applyBorder="1" applyAlignment="1">
      <alignment wrapText="1"/>
    </xf>
    <xf numFmtId="0" fontId="0" fillId="8" borderId="1" xfId="0" applyFill="1" applyBorder="1"/>
    <xf numFmtId="0" fontId="0" fillId="8" borderId="0" xfId="0" applyFill="1"/>
    <xf numFmtId="0" fontId="0" fillId="8" borderId="1" xfId="0" applyFill="1" applyBorder="1" applyAlignment="1">
      <alignment horizontal="center"/>
    </xf>
    <xf numFmtId="0" fontId="0" fillId="9" borderId="1" xfId="0" applyFill="1" applyBorder="1"/>
    <xf numFmtId="0" fontId="1" fillId="9" borderId="0" xfId="0" applyFont="1" applyFill="1"/>
    <xf numFmtId="0" fontId="0" fillId="9" borderId="1" xfId="0" applyFill="1" applyBorder="1" applyAlignment="1">
      <alignment horizontal="center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409576</xdr:colOff>
      <xdr:row>1</xdr:row>
      <xdr:rowOff>38100</xdr:rowOff>
    </xdr:from>
    <xdr:to>
      <xdr:col>10</xdr:col>
      <xdr:colOff>314325</xdr:colOff>
      <xdr:row>4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D3558E-3EE4-8FBA-F7F9-57EB1B4C9564}"/>
            </a:ext>
          </a:extLst>
        </xdr:cNvPr>
        <xdr:cNvSpPr txBox="1"/>
      </xdr:nvSpPr>
      <xdr:spPr>
        <a:xfrm>
          <a:off x="3457576" y="228600"/>
          <a:ext cx="6467474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u="sng"/>
            <a:t>Self home munifucturing costs per single michau T1</a:t>
          </a:r>
          <a:endParaRPr lang="en-IL" sz="2400" b="1" u="sng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liexpress.com/item/1005001614008679.html?spm=a2g0o.order_list.order_list_main.294.14761c24y6O5g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DF5A1-7FA1-47F2-BC6E-994724426FC1}">
  <dimension ref="A6:O44"/>
  <sheetViews>
    <sheetView tabSelected="1" zoomScale="130" zoomScaleNormal="130" workbookViewId="0">
      <selection activeCell="D7" sqref="D7"/>
    </sheetView>
  </sheetViews>
  <sheetFormatPr defaultRowHeight="15" x14ac:dyDescent="0.25"/>
  <cols>
    <col min="1" max="1" width="12.140625" bestFit="1" customWidth="1"/>
    <col min="2" max="2" width="5" bestFit="1" customWidth="1"/>
    <col min="3" max="3" width="8.42578125" bestFit="1" customWidth="1"/>
    <col min="6" max="6" width="23.140625" bestFit="1" customWidth="1"/>
    <col min="7" max="7" width="51.28515625" customWidth="1"/>
    <col min="8" max="8" width="19.7109375" bestFit="1" customWidth="1"/>
    <col min="9" max="9" width="14.42578125" style="3" bestFit="1" customWidth="1"/>
    <col min="10" max="10" width="18.42578125" style="3" bestFit="1" customWidth="1"/>
    <col min="11" max="11" width="14.7109375" style="3" customWidth="1"/>
    <col min="13" max="13" width="19.42578125" bestFit="1" customWidth="1"/>
    <col min="14" max="14" width="11.5703125" bestFit="1" customWidth="1"/>
  </cols>
  <sheetData>
    <row r="6" spans="1:11" ht="69.75" x14ac:dyDescent="0.25">
      <c r="A6" t="s">
        <v>34</v>
      </c>
      <c r="C6" s="16" t="s">
        <v>27</v>
      </c>
      <c r="F6" s="17" t="s">
        <v>0</v>
      </c>
      <c r="G6" s="17" t="s">
        <v>18</v>
      </c>
      <c r="H6" s="17" t="s">
        <v>19</v>
      </c>
      <c r="I6" s="17" t="s">
        <v>30</v>
      </c>
      <c r="J6" s="17" t="s">
        <v>29</v>
      </c>
      <c r="K6" s="17" t="s">
        <v>31</v>
      </c>
    </row>
    <row r="7" spans="1:11" x14ac:dyDescent="0.25">
      <c r="F7" s="4" t="s">
        <v>2</v>
      </c>
      <c r="G7" s="5" t="s">
        <v>1</v>
      </c>
      <c r="H7" s="4" t="s">
        <v>3</v>
      </c>
      <c r="I7" s="6">
        <v>6</v>
      </c>
      <c r="J7" s="6">
        <v>0.5</v>
      </c>
      <c r="K7" s="6">
        <f t="shared" ref="K7:K27" si="0">I7*J7</f>
        <v>3</v>
      </c>
    </row>
    <row r="8" spans="1:11" ht="30" x14ac:dyDescent="0.25">
      <c r="F8" s="4" t="s">
        <v>53</v>
      </c>
      <c r="G8" s="5" t="s">
        <v>52</v>
      </c>
      <c r="H8" s="4" t="s">
        <v>3</v>
      </c>
      <c r="I8" s="6">
        <v>6</v>
      </c>
      <c r="J8" s="6">
        <v>7.0000000000000007E-2</v>
      </c>
      <c r="K8" s="6">
        <f t="shared" si="0"/>
        <v>0.42000000000000004</v>
      </c>
    </row>
    <row r="9" spans="1:11" ht="45" x14ac:dyDescent="0.25">
      <c r="F9" s="4" t="s">
        <v>4</v>
      </c>
      <c r="G9" s="5" t="s">
        <v>47</v>
      </c>
      <c r="H9" s="4" t="s">
        <v>3</v>
      </c>
      <c r="I9" s="6">
        <v>1</v>
      </c>
      <c r="J9" s="6">
        <v>5</v>
      </c>
      <c r="K9" s="6">
        <f t="shared" si="0"/>
        <v>5</v>
      </c>
    </row>
    <row r="10" spans="1:11" ht="45" x14ac:dyDescent="0.25">
      <c r="F10" s="4" t="s">
        <v>5</v>
      </c>
      <c r="G10" s="5" t="s">
        <v>51</v>
      </c>
      <c r="H10" s="4" t="s">
        <v>3</v>
      </c>
      <c r="I10" s="6">
        <v>1</v>
      </c>
      <c r="J10" s="6">
        <v>1</v>
      </c>
      <c r="K10" s="6">
        <f t="shared" si="0"/>
        <v>1</v>
      </c>
    </row>
    <row r="11" spans="1:11" x14ac:dyDescent="0.25">
      <c r="F11" s="4" t="s">
        <v>17</v>
      </c>
      <c r="G11" s="5" t="s">
        <v>50</v>
      </c>
      <c r="H11" s="4" t="s">
        <v>3</v>
      </c>
      <c r="I11" s="6">
        <v>1</v>
      </c>
      <c r="J11" s="6">
        <v>0.08</v>
      </c>
      <c r="K11" s="6">
        <f t="shared" si="0"/>
        <v>0.08</v>
      </c>
    </row>
    <row r="12" spans="1:11" x14ac:dyDescent="0.25">
      <c r="F12" s="4" t="s">
        <v>54</v>
      </c>
      <c r="G12" s="5" t="s">
        <v>55</v>
      </c>
      <c r="H12" s="4" t="s">
        <v>3</v>
      </c>
      <c r="I12" s="6">
        <v>1</v>
      </c>
      <c r="J12" s="6">
        <v>0.3</v>
      </c>
      <c r="K12" s="6">
        <f t="shared" si="0"/>
        <v>0.3</v>
      </c>
    </row>
    <row r="13" spans="1:11" ht="45" x14ac:dyDescent="0.25">
      <c r="F13" s="4" t="s">
        <v>6</v>
      </c>
      <c r="G13" s="5" t="s">
        <v>49</v>
      </c>
      <c r="H13" s="4" t="s">
        <v>3</v>
      </c>
      <c r="I13" s="6">
        <v>1</v>
      </c>
      <c r="J13" s="6">
        <v>2</v>
      </c>
      <c r="K13" s="6">
        <f t="shared" si="0"/>
        <v>2</v>
      </c>
    </row>
    <row r="14" spans="1:11" x14ac:dyDescent="0.25">
      <c r="F14" s="4" t="s">
        <v>7</v>
      </c>
      <c r="G14" s="5" t="s">
        <v>48</v>
      </c>
      <c r="H14" s="4" t="s">
        <v>3</v>
      </c>
      <c r="I14" s="6">
        <v>3</v>
      </c>
      <c r="J14" s="6">
        <v>0.03</v>
      </c>
      <c r="K14" s="6">
        <f t="shared" si="0"/>
        <v>0.09</v>
      </c>
    </row>
    <row r="15" spans="1:11" x14ac:dyDescent="0.25">
      <c r="F15" s="4" t="s">
        <v>62</v>
      </c>
      <c r="G15" s="5" t="s">
        <v>61</v>
      </c>
      <c r="H15" s="4" t="s">
        <v>3</v>
      </c>
      <c r="I15" s="6">
        <v>1</v>
      </c>
      <c r="J15" s="6">
        <v>6.3</v>
      </c>
      <c r="K15" s="6">
        <f t="shared" si="0"/>
        <v>6.3</v>
      </c>
    </row>
    <row r="16" spans="1:11" ht="45" x14ac:dyDescent="0.25">
      <c r="F16" s="4" t="s">
        <v>64</v>
      </c>
      <c r="G16" s="5" t="s">
        <v>63</v>
      </c>
      <c r="H16" s="4" t="s">
        <v>3</v>
      </c>
      <c r="I16" s="6">
        <v>1</v>
      </c>
      <c r="J16" s="6">
        <v>0.7</v>
      </c>
      <c r="K16" s="6">
        <f t="shared" si="0"/>
        <v>0.7</v>
      </c>
    </row>
    <row r="17" spans="1:15" ht="45" x14ac:dyDescent="0.25">
      <c r="F17" s="4" t="s">
        <v>66</v>
      </c>
      <c r="G17" s="5" t="s">
        <v>65</v>
      </c>
      <c r="H17" s="4" t="s">
        <v>3</v>
      </c>
      <c r="I17" s="6">
        <v>1</v>
      </c>
      <c r="J17" s="6">
        <v>0.8</v>
      </c>
      <c r="K17" s="6">
        <f t="shared" si="0"/>
        <v>0.8</v>
      </c>
    </row>
    <row r="18" spans="1:15" ht="45" x14ac:dyDescent="0.25">
      <c r="F18" s="4" t="s">
        <v>68</v>
      </c>
      <c r="G18" s="5" t="s">
        <v>67</v>
      </c>
      <c r="H18" s="4" t="s">
        <v>3</v>
      </c>
      <c r="I18" s="6">
        <v>6</v>
      </c>
      <c r="J18" s="6">
        <v>0.25</v>
      </c>
      <c r="K18" s="6">
        <f t="shared" si="0"/>
        <v>1.5</v>
      </c>
    </row>
    <row r="19" spans="1:15" x14ac:dyDescent="0.25">
      <c r="F19" s="30" t="s">
        <v>60</v>
      </c>
      <c r="G19" s="31" t="s">
        <v>57</v>
      </c>
      <c r="H19" s="30" t="s">
        <v>58</v>
      </c>
      <c r="I19" s="32">
        <v>3</v>
      </c>
      <c r="J19" s="32">
        <v>1.75</v>
      </c>
      <c r="K19" s="32">
        <f t="shared" si="0"/>
        <v>5.25</v>
      </c>
    </row>
    <row r="20" spans="1:15" x14ac:dyDescent="0.25">
      <c r="F20" s="30" t="s">
        <v>70</v>
      </c>
      <c r="G20" s="31" t="s">
        <v>69</v>
      </c>
      <c r="H20" s="30" t="s">
        <v>58</v>
      </c>
      <c r="I20" s="32">
        <v>12</v>
      </c>
      <c r="J20" s="32">
        <v>0.1</v>
      </c>
      <c r="K20" s="32">
        <f t="shared" si="0"/>
        <v>1.2000000000000002</v>
      </c>
    </row>
    <row r="21" spans="1:15" x14ac:dyDescent="0.25">
      <c r="F21" s="7" t="s">
        <v>8</v>
      </c>
      <c r="G21" s="8" t="s">
        <v>9</v>
      </c>
      <c r="H21" s="7" t="s">
        <v>10</v>
      </c>
      <c r="I21" s="9">
        <v>6</v>
      </c>
      <c r="J21" s="9">
        <v>0.02</v>
      </c>
      <c r="K21" s="9">
        <f t="shared" si="0"/>
        <v>0.12</v>
      </c>
    </row>
    <row r="22" spans="1:15" x14ac:dyDescent="0.25">
      <c r="F22" s="7" t="s">
        <v>11</v>
      </c>
      <c r="G22" s="8" t="s">
        <v>12</v>
      </c>
      <c r="H22" s="7" t="s">
        <v>10</v>
      </c>
      <c r="I22" s="9">
        <v>1</v>
      </c>
      <c r="J22" s="9">
        <v>1</v>
      </c>
      <c r="K22" s="9">
        <f t="shared" si="0"/>
        <v>1</v>
      </c>
      <c r="M22" s="30" t="s">
        <v>59</v>
      </c>
      <c r="N22" s="33"/>
      <c r="O22" s="33"/>
    </row>
    <row r="23" spans="1:15" x14ac:dyDescent="0.25">
      <c r="F23" s="7" t="s">
        <v>14</v>
      </c>
      <c r="G23" s="8" t="s">
        <v>15</v>
      </c>
      <c r="H23" s="7" t="s">
        <v>10</v>
      </c>
      <c r="I23" s="9">
        <v>3</v>
      </c>
      <c r="J23" s="9">
        <v>0.06</v>
      </c>
      <c r="K23" s="9">
        <f t="shared" si="0"/>
        <v>0.18</v>
      </c>
    </row>
    <row r="24" spans="1:15" x14ac:dyDescent="0.25">
      <c r="F24" s="7" t="s">
        <v>13</v>
      </c>
      <c r="G24" s="8"/>
      <c r="H24" s="7" t="s">
        <v>10</v>
      </c>
      <c r="I24" s="9">
        <v>4</v>
      </c>
      <c r="J24" s="9">
        <v>0.02</v>
      </c>
      <c r="K24" s="9">
        <f t="shared" si="0"/>
        <v>0.08</v>
      </c>
      <c r="M24" s="1" t="s">
        <v>16</v>
      </c>
      <c r="N24" s="1">
        <f>SUM(K21:K25)</f>
        <v>8.7799999999999994</v>
      </c>
      <c r="O24" s="1" t="s">
        <v>24</v>
      </c>
    </row>
    <row r="25" spans="1:15" x14ac:dyDescent="0.25">
      <c r="A25">
        <v>1000</v>
      </c>
      <c r="B25" t="s">
        <v>28</v>
      </c>
      <c r="C25">
        <v>37</v>
      </c>
      <c r="D25" t="s">
        <v>24</v>
      </c>
      <c r="F25" s="7" t="s">
        <v>36</v>
      </c>
      <c r="G25" s="25" t="s">
        <v>25</v>
      </c>
      <c r="H25" s="7" t="s">
        <v>26</v>
      </c>
      <c r="I25" s="9">
        <v>200</v>
      </c>
      <c r="J25" s="9">
        <f>C26</f>
        <v>3.6999999999999998E-2</v>
      </c>
      <c r="K25" s="9">
        <f>I25*J25</f>
        <v>7.3999999999999995</v>
      </c>
      <c r="M25" s="1"/>
      <c r="N25" s="1"/>
      <c r="O25" s="1"/>
    </row>
    <row r="26" spans="1:15" ht="30" x14ac:dyDescent="0.25">
      <c r="A26">
        <v>1</v>
      </c>
      <c r="B26" t="s">
        <v>28</v>
      </c>
      <c r="C26" s="22">
        <f>C25/A25</f>
        <v>3.6999999999999998E-2</v>
      </c>
      <c r="D26" t="s">
        <v>24</v>
      </c>
      <c r="F26" s="10" t="s">
        <v>20</v>
      </c>
      <c r="G26" s="11" t="s">
        <v>56</v>
      </c>
      <c r="H26" s="10" t="s">
        <v>21</v>
      </c>
      <c r="I26" s="12">
        <v>1</v>
      </c>
      <c r="J26" s="12">
        <v>3.25</v>
      </c>
      <c r="K26" s="12">
        <f t="shared" si="0"/>
        <v>3.25</v>
      </c>
    </row>
    <row r="27" spans="1:15" x14ac:dyDescent="0.25">
      <c r="F27" s="10" t="s">
        <v>22</v>
      </c>
      <c r="G27" s="11" t="s">
        <v>23</v>
      </c>
      <c r="H27" s="10" t="s">
        <v>21</v>
      </c>
      <c r="I27" s="12">
        <v>1</v>
      </c>
      <c r="J27" s="12">
        <v>4</v>
      </c>
      <c r="K27" s="12">
        <f t="shared" si="0"/>
        <v>4</v>
      </c>
      <c r="M27" s="2" t="s">
        <v>21</v>
      </c>
      <c r="N27" s="2">
        <f>SUM(K26:K27)</f>
        <v>7.25</v>
      </c>
      <c r="O27" s="2" t="s">
        <v>24</v>
      </c>
    </row>
    <row r="28" spans="1:15" ht="30" x14ac:dyDescent="0.25">
      <c r="A28" s="20">
        <v>1</v>
      </c>
      <c r="B28" t="s">
        <v>35</v>
      </c>
      <c r="C28" s="21">
        <v>0.1769</v>
      </c>
      <c r="D28" t="s">
        <v>24</v>
      </c>
      <c r="F28" s="18" t="s">
        <v>33</v>
      </c>
      <c r="G28" s="26" t="s">
        <v>37</v>
      </c>
      <c r="H28" s="18" t="s">
        <v>38</v>
      </c>
      <c r="I28" s="19">
        <v>7</v>
      </c>
      <c r="J28" s="19">
        <v>0.04</v>
      </c>
      <c r="K28" s="19">
        <f>I28*J28</f>
        <v>0.28000000000000003</v>
      </c>
    </row>
    <row r="29" spans="1:15" x14ac:dyDescent="0.25">
      <c r="A29">
        <v>0.2</v>
      </c>
      <c r="B29" t="s">
        <v>35</v>
      </c>
      <c r="C29" s="22">
        <f>A29*C28</f>
        <v>3.5380000000000002E-2</v>
      </c>
      <c r="D29" t="s">
        <v>24</v>
      </c>
      <c r="F29" s="18" t="s">
        <v>33</v>
      </c>
      <c r="G29" s="26" t="s">
        <v>39</v>
      </c>
      <c r="H29" s="18" t="s">
        <v>38</v>
      </c>
      <c r="I29" s="19">
        <v>1</v>
      </c>
      <c r="J29" s="19">
        <v>0.04</v>
      </c>
      <c r="K29" s="19">
        <f>I29*J29</f>
        <v>0.04</v>
      </c>
      <c r="M29" s="24" t="s">
        <v>38</v>
      </c>
      <c r="N29" s="24">
        <v>0.5</v>
      </c>
      <c r="O29" s="24" t="s">
        <v>24</v>
      </c>
    </row>
    <row r="30" spans="1:15" x14ac:dyDescent="0.25">
      <c r="A30">
        <v>1</v>
      </c>
      <c r="B30" t="s">
        <v>43</v>
      </c>
      <c r="C30">
        <v>25</v>
      </c>
      <c r="D30" t="s">
        <v>24</v>
      </c>
      <c r="F30" s="27" t="s">
        <v>40</v>
      </c>
      <c r="G30" s="27" t="s">
        <v>41</v>
      </c>
      <c r="H30" s="27" t="s">
        <v>42</v>
      </c>
      <c r="I30" s="27">
        <v>2</v>
      </c>
      <c r="J30" s="28">
        <v>25</v>
      </c>
      <c r="K30" s="29">
        <f>I30*J30</f>
        <v>50</v>
      </c>
    </row>
    <row r="31" spans="1:15" x14ac:dyDescent="0.25">
      <c r="F31" s="13" t="s">
        <v>44</v>
      </c>
      <c r="G31" s="13" t="s">
        <v>45</v>
      </c>
      <c r="H31" s="13"/>
      <c r="I31" s="14"/>
      <c r="J31" s="14"/>
      <c r="K31" s="14"/>
      <c r="N31" s="23"/>
    </row>
    <row r="32" spans="1:15" x14ac:dyDescent="0.25">
      <c r="F32" s="13" t="s">
        <v>44</v>
      </c>
      <c r="G32" s="13" t="s">
        <v>46</v>
      </c>
      <c r="H32" s="13" t="s">
        <v>42</v>
      </c>
      <c r="I32" s="14"/>
      <c r="J32" s="14"/>
      <c r="K32" s="14"/>
      <c r="M32" s="29" t="s">
        <v>42</v>
      </c>
      <c r="N32" s="29">
        <v>50</v>
      </c>
      <c r="O32" s="29" t="s">
        <v>24</v>
      </c>
    </row>
    <row r="33" spans="6:15" x14ac:dyDescent="0.25">
      <c r="F33" s="13"/>
      <c r="G33" s="13"/>
      <c r="H33" s="13"/>
      <c r="I33" s="14"/>
      <c r="J33" s="14"/>
      <c r="K33" s="14"/>
    </row>
    <row r="34" spans="6:15" x14ac:dyDescent="0.25">
      <c r="F34" s="13"/>
      <c r="G34" s="13"/>
      <c r="H34" s="13"/>
      <c r="I34" s="14"/>
      <c r="J34" s="14"/>
      <c r="K34" s="14"/>
    </row>
    <row r="35" spans="6:15" x14ac:dyDescent="0.25">
      <c r="F35" s="13"/>
      <c r="G35" s="13"/>
      <c r="H35" s="13"/>
      <c r="I35" s="14"/>
      <c r="J35" s="14"/>
      <c r="K35" s="14"/>
    </row>
    <row r="36" spans="6:15" x14ac:dyDescent="0.25">
      <c r="F36" s="13"/>
      <c r="G36" s="13"/>
      <c r="H36" s="13"/>
      <c r="I36" s="14"/>
      <c r="J36" s="14"/>
      <c r="K36" s="14"/>
    </row>
    <row r="37" spans="6:15" x14ac:dyDescent="0.25">
      <c r="F37" s="13"/>
      <c r="G37" s="13"/>
      <c r="H37" s="13"/>
      <c r="I37" s="14"/>
      <c r="J37" s="14"/>
      <c r="K37" s="14"/>
    </row>
    <row r="38" spans="6:15" x14ac:dyDescent="0.25">
      <c r="F38" s="13"/>
      <c r="G38" s="13"/>
      <c r="H38" s="13"/>
      <c r="I38" s="14"/>
      <c r="J38" s="14"/>
      <c r="K38" s="14"/>
    </row>
    <row r="39" spans="6:15" x14ac:dyDescent="0.25">
      <c r="F39" s="13"/>
      <c r="G39" s="13"/>
      <c r="H39" s="13"/>
      <c r="I39" s="14"/>
      <c r="J39" s="14"/>
      <c r="K39" s="14"/>
    </row>
    <row r="40" spans="6:15" x14ac:dyDescent="0.25">
      <c r="F40" s="13"/>
      <c r="G40" s="13"/>
      <c r="H40" s="13"/>
      <c r="I40" s="14"/>
      <c r="J40" s="14"/>
      <c r="K40" s="14"/>
    </row>
    <row r="41" spans="6:15" x14ac:dyDescent="0.25">
      <c r="F41" s="13"/>
      <c r="G41" s="13"/>
      <c r="H41" s="13"/>
      <c r="I41" s="14"/>
      <c r="J41" s="14"/>
      <c r="K41" s="14"/>
    </row>
    <row r="42" spans="6:15" x14ac:dyDescent="0.25">
      <c r="F42" s="13"/>
      <c r="G42" s="13"/>
      <c r="H42" s="13"/>
      <c r="I42" s="14"/>
      <c r="J42" s="14"/>
      <c r="K42" s="14"/>
    </row>
    <row r="43" spans="6:15" x14ac:dyDescent="0.25">
      <c r="F43" s="13"/>
      <c r="G43" s="13"/>
      <c r="H43" s="13"/>
      <c r="I43" s="14"/>
      <c r="J43" s="14"/>
      <c r="K43" s="14"/>
    </row>
    <row r="44" spans="6:15" ht="26.25" x14ac:dyDescent="0.4">
      <c r="F44" s="13"/>
      <c r="G44" s="13"/>
      <c r="H44" s="13"/>
      <c r="I44" s="14"/>
      <c r="J44" s="14"/>
      <c r="K44" s="14"/>
      <c r="M44" s="15" t="s">
        <v>32</v>
      </c>
      <c r="N44" s="15">
        <f>SUM(K7:K44)</f>
        <v>93.990000000000009</v>
      </c>
      <c r="O44" s="15" t="s">
        <v>24</v>
      </c>
    </row>
  </sheetData>
  <hyperlinks>
    <hyperlink ref="G20" r:id="rId1" display="https://www.aliexpress.com/item/1005001614008679.html?spm=a2g0o.order_list.order_list_main.294.14761c24y6O5gW" xr:uid="{24A518BE-D0B5-44C9-A473-C00CFAAF9F86}"/>
  </hyperlinks>
  <pageMargins left="0.7" right="0.7" top="0.75" bottom="0.75" header="0.3" footer="0.3"/>
  <pageSetup paperSize="9"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Yonatan Oberklied</dc:creator>
  <cp:lastModifiedBy>Yonatan Oberklied</cp:lastModifiedBy>
  <dcterms:created xsi:type="dcterms:W3CDTF">2023-10-15T15:58:39Z</dcterms:created>
  <dcterms:modified xsi:type="dcterms:W3CDTF">2025-05-20T08:27:45Z</dcterms:modified>
</cp:coreProperties>
</file>