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tente\Dropbox\PC\Desktop\"/>
    </mc:Choice>
  </mc:AlternateContent>
  <xr:revisionPtr revIDLastSave="0" documentId="13_ncr:1_{A51A26A6-BFB0-47E6-B4DE-73AB3772AC7D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RawData" sheetId="1" r:id="rId1"/>
    <sheet name="Operative_Michele_Ceccarini" sheetId="4" r:id="rId2"/>
    <sheet name="Test" sheetId="2" r:id="rId3"/>
    <sheet name="Pivot" sheetId="3" r:id="rId4"/>
  </sheets>
  <definedNames>
    <definedName name="_xlnm._FilterDatabase" localSheetId="2" hidden="1">Test!$A$3:$C$18</definedName>
    <definedName name="_xlcn.WorksheetConnection_ProgettoExcelAdvancedFooddiMicheleCeccarini.xlsxTabella11" hidden="1">Tabella1[]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</pivotCaches>
  <extLst>
    <ext xmlns:x15="http://schemas.microsoft.com/office/spreadsheetml/2010/11/main" uri="{FCE2AD5D-F65C-4FA6-A056-5C36A1767C68}">
      <x15:dataModel>
        <x15:modelTables>
          <x15:modelTable id="Tabella1" name="Tabella1" connection="WorksheetConnection_Progetto Excel Advanced Food di Michele Ceccarini.xlsx!Tabel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N2" i="4"/>
  <c r="C4" i="3"/>
  <c r="B5" i="2"/>
  <c r="B4" i="2"/>
  <c r="H242" i="4" l="1"/>
  <c r="H158" i="4"/>
  <c r="H98" i="4"/>
  <c r="H14" i="4"/>
  <c r="H301" i="4"/>
  <c r="H289" i="4"/>
  <c r="H277" i="4"/>
  <c r="H265" i="4"/>
  <c r="H253" i="4"/>
  <c r="H241" i="4"/>
  <c r="H229" i="4"/>
  <c r="H217" i="4"/>
  <c r="H205" i="4"/>
  <c r="H193" i="4"/>
  <c r="H181" i="4"/>
  <c r="H169" i="4"/>
  <c r="H157" i="4"/>
  <c r="H145" i="4"/>
  <c r="H133" i="4"/>
  <c r="H121" i="4"/>
  <c r="H109" i="4"/>
  <c r="H97" i="4"/>
  <c r="H85" i="4"/>
  <c r="H73" i="4"/>
  <c r="H61" i="4"/>
  <c r="H49" i="4"/>
  <c r="H37" i="4"/>
  <c r="H25" i="4"/>
  <c r="H13" i="4"/>
  <c r="H206" i="4"/>
  <c r="H134" i="4"/>
  <c r="H26" i="4"/>
  <c r="H300" i="4"/>
  <c r="H288" i="4"/>
  <c r="H276" i="4"/>
  <c r="H264" i="4"/>
  <c r="H252" i="4"/>
  <c r="H240" i="4"/>
  <c r="H228" i="4"/>
  <c r="H216" i="4"/>
  <c r="H204" i="4"/>
  <c r="H192" i="4"/>
  <c r="H180" i="4"/>
  <c r="H168" i="4"/>
  <c r="H156" i="4"/>
  <c r="H144" i="4"/>
  <c r="H132" i="4"/>
  <c r="H120" i="4"/>
  <c r="H108" i="4"/>
  <c r="H96" i="4"/>
  <c r="H84" i="4"/>
  <c r="H72" i="4"/>
  <c r="H60" i="4"/>
  <c r="H48" i="4"/>
  <c r="H36" i="4"/>
  <c r="H24" i="4"/>
  <c r="H12" i="4"/>
  <c r="H278" i="4"/>
  <c r="H194" i="4"/>
  <c r="H122" i="4"/>
  <c r="H86" i="4"/>
  <c r="H38" i="4"/>
  <c r="H299" i="4"/>
  <c r="H287" i="4"/>
  <c r="H275" i="4"/>
  <c r="H263" i="4"/>
  <c r="H251" i="4"/>
  <c r="H239" i="4"/>
  <c r="H227" i="4"/>
  <c r="H215" i="4"/>
  <c r="H203" i="4"/>
  <c r="H191" i="4"/>
  <c r="H179" i="4"/>
  <c r="H167" i="4"/>
  <c r="H155" i="4"/>
  <c r="H143" i="4"/>
  <c r="H131" i="4"/>
  <c r="H119" i="4"/>
  <c r="H107" i="4"/>
  <c r="H95" i="4"/>
  <c r="H83" i="4"/>
  <c r="H71" i="4"/>
  <c r="H59" i="4"/>
  <c r="H47" i="4"/>
  <c r="H35" i="4"/>
  <c r="H23" i="4"/>
  <c r="H11" i="4"/>
  <c r="H254" i="4"/>
  <c r="H170" i="4"/>
  <c r="H50" i="4"/>
  <c r="H298" i="4"/>
  <c r="H286" i="4"/>
  <c r="H274" i="4"/>
  <c r="H262" i="4"/>
  <c r="H250" i="4"/>
  <c r="H238" i="4"/>
  <c r="H226" i="4"/>
  <c r="H214" i="4"/>
  <c r="H202" i="4"/>
  <c r="H190" i="4"/>
  <c r="H178" i="4"/>
  <c r="H166" i="4"/>
  <c r="H154" i="4"/>
  <c r="H142" i="4"/>
  <c r="H130" i="4"/>
  <c r="H118" i="4"/>
  <c r="H106" i="4"/>
  <c r="H94" i="4"/>
  <c r="H82" i="4"/>
  <c r="H70" i="4"/>
  <c r="H58" i="4"/>
  <c r="H46" i="4"/>
  <c r="H34" i="4"/>
  <c r="H22" i="4"/>
  <c r="H10" i="4"/>
  <c r="H266" i="4"/>
  <c r="H218" i="4"/>
  <c r="H182" i="4"/>
  <c r="H110" i="4"/>
  <c r="H62" i="4"/>
  <c r="H297" i="4"/>
  <c r="H285" i="4"/>
  <c r="H273" i="4"/>
  <c r="H261" i="4"/>
  <c r="H249" i="4"/>
  <c r="H237" i="4"/>
  <c r="H225" i="4"/>
  <c r="H213" i="4"/>
  <c r="H201" i="4"/>
  <c r="H189" i="4"/>
  <c r="H177" i="4"/>
  <c r="H165" i="4"/>
  <c r="H153" i="4"/>
  <c r="H141" i="4"/>
  <c r="H129" i="4"/>
  <c r="H117" i="4"/>
  <c r="H105" i="4"/>
  <c r="H93" i="4"/>
  <c r="H81" i="4"/>
  <c r="H69" i="4"/>
  <c r="H57" i="4"/>
  <c r="H45" i="4"/>
  <c r="H33" i="4"/>
  <c r="H21" i="4"/>
  <c r="H9" i="4"/>
  <c r="H230" i="4"/>
  <c r="H146" i="4"/>
  <c r="H74" i="4"/>
  <c r="H296" i="4"/>
  <c r="H284" i="4"/>
  <c r="H272" i="4"/>
  <c r="H260" i="4"/>
  <c r="H248" i="4"/>
  <c r="H236" i="4"/>
  <c r="H224" i="4"/>
  <c r="H212" i="4"/>
  <c r="H200" i="4"/>
  <c r="H188" i="4"/>
  <c r="H176" i="4"/>
  <c r="H164" i="4"/>
  <c r="H152" i="4"/>
  <c r="H140" i="4"/>
  <c r="H128" i="4"/>
  <c r="H116" i="4"/>
  <c r="H104" i="4"/>
  <c r="H92" i="4"/>
  <c r="H80" i="4"/>
  <c r="H68" i="4"/>
  <c r="H56" i="4"/>
  <c r="H44" i="4"/>
  <c r="H32" i="4"/>
  <c r="H20" i="4"/>
  <c r="H8" i="4"/>
  <c r="H283" i="4"/>
  <c r="H247" i="4"/>
  <c r="H235" i="4"/>
  <c r="H223" i="4"/>
  <c r="H187" i="4"/>
  <c r="H151" i="4"/>
  <c r="H139" i="4"/>
  <c r="H127" i="4"/>
  <c r="H115" i="4"/>
  <c r="H103" i="4"/>
  <c r="H43" i="4"/>
  <c r="H31" i="4"/>
  <c r="H19" i="4"/>
  <c r="H7" i="4"/>
  <c r="H290" i="4"/>
  <c r="H295" i="4"/>
  <c r="H259" i="4"/>
  <c r="H199" i="4"/>
  <c r="H91" i="4"/>
  <c r="H282" i="4"/>
  <c r="H270" i="4"/>
  <c r="H258" i="4"/>
  <c r="H246" i="4"/>
  <c r="H234" i="4"/>
  <c r="H222" i="4"/>
  <c r="H210" i="4"/>
  <c r="H198" i="4"/>
  <c r="H186" i="4"/>
  <c r="H174" i="4"/>
  <c r="H162" i="4"/>
  <c r="H150" i="4"/>
  <c r="H138" i="4"/>
  <c r="H126" i="4"/>
  <c r="H114" i="4"/>
  <c r="H102" i="4"/>
  <c r="H90" i="4"/>
  <c r="H78" i="4"/>
  <c r="H66" i="4"/>
  <c r="H54" i="4"/>
  <c r="H42" i="4"/>
  <c r="H30" i="4"/>
  <c r="H18" i="4"/>
  <c r="H6" i="4"/>
  <c r="H175" i="4"/>
  <c r="H55" i="4"/>
  <c r="H293" i="4"/>
  <c r="H281" i="4"/>
  <c r="H269" i="4"/>
  <c r="H257" i="4"/>
  <c r="H245" i="4"/>
  <c r="H233" i="4"/>
  <c r="H221" i="4"/>
  <c r="H209" i="4"/>
  <c r="H197" i="4"/>
  <c r="H185" i="4"/>
  <c r="H173" i="4"/>
  <c r="H161" i="4"/>
  <c r="H149" i="4"/>
  <c r="H137" i="4"/>
  <c r="H125" i="4"/>
  <c r="H113" i="4"/>
  <c r="H101" i="4"/>
  <c r="H89" i="4"/>
  <c r="H77" i="4"/>
  <c r="H65" i="4"/>
  <c r="H53" i="4"/>
  <c r="H41" i="4"/>
  <c r="H29" i="4"/>
  <c r="H17" i="4"/>
  <c r="H5" i="4"/>
  <c r="H211" i="4"/>
  <c r="H79" i="4"/>
  <c r="H294" i="4"/>
  <c r="H292" i="4"/>
  <c r="H280" i="4"/>
  <c r="H268" i="4"/>
  <c r="H256" i="4"/>
  <c r="H244" i="4"/>
  <c r="H232" i="4"/>
  <c r="H220" i="4"/>
  <c r="H208" i="4"/>
  <c r="H196" i="4"/>
  <c r="H184" i="4"/>
  <c r="H172" i="4"/>
  <c r="H160" i="4"/>
  <c r="H148" i="4"/>
  <c r="H136" i="4"/>
  <c r="H124" i="4"/>
  <c r="H112" i="4"/>
  <c r="H100" i="4"/>
  <c r="H88" i="4"/>
  <c r="H76" i="4"/>
  <c r="H64" i="4"/>
  <c r="H52" i="4"/>
  <c r="H40" i="4"/>
  <c r="H28" i="4"/>
  <c r="H16" i="4"/>
  <c r="H4" i="4"/>
  <c r="H271" i="4"/>
  <c r="H163" i="4"/>
  <c r="H67" i="4"/>
  <c r="H291" i="4"/>
  <c r="H279" i="4"/>
  <c r="H267" i="4"/>
  <c r="H255" i="4"/>
  <c r="H243" i="4"/>
  <c r="H231" i="4"/>
  <c r="H219" i="4"/>
  <c r="H207" i="4"/>
  <c r="H195" i="4"/>
  <c r="H183" i="4"/>
  <c r="H171" i="4"/>
  <c r="H159" i="4"/>
  <c r="H147" i="4"/>
  <c r="H135" i="4"/>
  <c r="H123" i="4"/>
  <c r="H111" i="4"/>
  <c r="H99" i="4"/>
  <c r="H87" i="4"/>
  <c r="H75" i="4"/>
  <c r="H63" i="4"/>
  <c r="H51" i="4"/>
  <c r="H39" i="4"/>
  <c r="H27" i="4"/>
  <c r="H15" i="4"/>
  <c r="H3" i="4"/>
  <c r="H2" i="4"/>
  <c r="O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682F6-DFA3-4099-9D82-966F62336B8B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133B029-2572-4185-9E10-F50E5DD73156}" name="WorksheetConnection_Progetto Excel Advanced Food di Michele Ceccarini.xlsx!Tabella1" type="102" refreshedVersion="8" minRefreshableVersion="5">
    <extLst>
      <ext xmlns:x15="http://schemas.microsoft.com/office/spreadsheetml/2010/11/main" uri="{DE250136-89BD-433C-8126-D09CA5730AF9}">
        <x15:connection id="Tabella1" autoDelete="1">
          <x15:rangePr sourceName="_xlcn.WorksheetConnection_ProgettoExcelAdvancedFooddiMicheleCeccarini.xlsxTabella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la1].[Iscrizione Premium Attiva].&amp;[Sì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<sst xmlns="http://schemas.openxmlformats.org/spreadsheetml/2006/main" count="3727" uniqueCount="377">
  <si>
    <t>ID - Attività</t>
  </si>
  <si>
    <t>Città</t>
  </si>
  <si>
    <t>Provincia</t>
  </si>
  <si>
    <t>Regione</t>
  </si>
  <si>
    <t>Ordini</t>
  </si>
  <si>
    <t>Kg di Cibo Salvati</t>
  </si>
  <si>
    <t>Data di Nascita proprietario</t>
  </si>
  <si>
    <t>Valutazione</t>
  </si>
  <si>
    <t>Iscrizione Premium Attiva</t>
  </si>
  <si>
    <t>Iscritti per + di 1 anno</t>
  </si>
  <si>
    <t>Post Instagram con promozione servizio</t>
  </si>
  <si>
    <t>Roma</t>
  </si>
  <si>
    <t>RM</t>
  </si>
  <si>
    <t>LAZ</t>
  </si>
  <si>
    <t>No</t>
  </si>
  <si>
    <t>Sì</t>
  </si>
  <si>
    <t>Milano</t>
  </si>
  <si>
    <t>MI</t>
  </si>
  <si>
    <t>LOM</t>
  </si>
  <si>
    <t>Napoli</t>
  </si>
  <si>
    <t>NA</t>
  </si>
  <si>
    <t>CAM</t>
  </si>
  <si>
    <t>Torino</t>
  </si>
  <si>
    <t>TO</t>
  </si>
  <si>
    <t>PIE</t>
  </si>
  <si>
    <t>Palermo</t>
  </si>
  <si>
    <t>PA</t>
  </si>
  <si>
    <t>SIC</t>
  </si>
  <si>
    <t>Genova</t>
  </si>
  <si>
    <t>GE</t>
  </si>
  <si>
    <t>LIG</t>
  </si>
  <si>
    <t>Bologna</t>
  </si>
  <si>
    <t>BO</t>
  </si>
  <si>
    <t>EMR</t>
  </si>
  <si>
    <t>Firenze</t>
  </si>
  <si>
    <t>FI</t>
  </si>
  <si>
    <t>TOS</t>
  </si>
  <si>
    <t>Bari</t>
  </si>
  <si>
    <t>BA</t>
  </si>
  <si>
    <t>PUG</t>
  </si>
  <si>
    <t>Catania</t>
  </si>
  <si>
    <t>CT</t>
  </si>
  <si>
    <t>Venezia</t>
  </si>
  <si>
    <t>VE</t>
  </si>
  <si>
    <t>VEN</t>
  </si>
  <si>
    <t>Verona</t>
  </si>
  <si>
    <t>VR</t>
  </si>
  <si>
    <t>Messina</t>
  </si>
  <si>
    <t>ME</t>
  </si>
  <si>
    <t>Padova</t>
  </si>
  <si>
    <t>PD</t>
  </si>
  <si>
    <t>Trieste</t>
  </si>
  <si>
    <t>TS</t>
  </si>
  <si>
    <t>FVG</t>
  </si>
  <si>
    <t>Brescia</t>
  </si>
  <si>
    <t>BS</t>
  </si>
  <si>
    <t>Taranto</t>
  </si>
  <si>
    <t>TA</t>
  </si>
  <si>
    <t>Prato</t>
  </si>
  <si>
    <t>PO</t>
  </si>
  <si>
    <t>Parma</t>
  </si>
  <si>
    <t>PR</t>
  </si>
  <si>
    <t>Reggio Calabria</t>
  </si>
  <si>
    <t>RC</t>
  </si>
  <si>
    <t>CAL</t>
  </si>
  <si>
    <t>Modena</t>
  </si>
  <si>
    <t>MO</t>
  </si>
  <si>
    <t>Reggio Emilia</t>
  </si>
  <si>
    <t>RE</t>
  </si>
  <si>
    <t>Perugia</t>
  </si>
  <si>
    <t>PG</t>
  </si>
  <si>
    <t>UMB</t>
  </si>
  <si>
    <t>Livorno</t>
  </si>
  <si>
    <t>LI</t>
  </si>
  <si>
    <t>Ravenna</t>
  </si>
  <si>
    <t>RA</t>
  </si>
  <si>
    <t>Cagliari</t>
  </si>
  <si>
    <t>CA</t>
  </si>
  <si>
    <t>SAR</t>
  </si>
  <si>
    <t>Foggia</t>
  </si>
  <si>
    <t>FG</t>
  </si>
  <si>
    <t>Rimini</t>
  </si>
  <si>
    <t>RN</t>
  </si>
  <si>
    <t>Salerno</t>
  </si>
  <si>
    <t>SA</t>
  </si>
  <si>
    <t>Ferrara</t>
  </si>
  <si>
    <t>FE</t>
  </si>
  <si>
    <t>Sassari</t>
  </si>
  <si>
    <t>SS</t>
  </si>
  <si>
    <t>Siracusa</t>
  </si>
  <si>
    <t>SR</t>
  </si>
  <si>
    <t>Pescara</t>
  </si>
  <si>
    <t>PE</t>
  </si>
  <si>
    <t>ABR</t>
  </si>
  <si>
    <t>Monza</t>
  </si>
  <si>
    <t>MB</t>
  </si>
  <si>
    <t>Latina</t>
  </si>
  <si>
    <t>LT</t>
  </si>
  <si>
    <t>Bergamo</t>
  </si>
  <si>
    <t>BG</t>
  </si>
  <si>
    <t>Forlì</t>
  </si>
  <si>
    <t>FC</t>
  </si>
  <si>
    <t>Giugliano in Campania</t>
  </si>
  <si>
    <t>Trento</t>
  </si>
  <si>
    <t>TN</t>
  </si>
  <si>
    <t>TAA</t>
  </si>
  <si>
    <t>Vicenza</t>
  </si>
  <si>
    <t>VI</t>
  </si>
  <si>
    <t>Terni</t>
  </si>
  <si>
    <t>TR</t>
  </si>
  <si>
    <t>Novara</t>
  </si>
  <si>
    <t>NO</t>
  </si>
  <si>
    <t>Bolzano</t>
  </si>
  <si>
    <t>BZ</t>
  </si>
  <si>
    <t>Piacenza</t>
  </si>
  <si>
    <t>PC</t>
  </si>
  <si>
    <t>Ancona</t>
  </si>
  <si>
    <t>AN</t>
  </si>
  <si>
    <t>MAR</t>
  </si>
  <si>
    <t>Arezzo</t>
  </si>
  <si>
    <t>AR</t>
  </si>
  <si>
    <t>Andria</t>
  </si>
  <si>
    <t>BT</t>
  </si>
  <si>
    <t>Udine</t>
  </si>
  <si>
    <t>UD</t>
  </si>
  <si>
    <t>Cesena</t>
  </si>
  <si>
    <t>Lecce</t>
  </si>
  <si>
    <t>LE</t>
  </si>
  <si>
    <t>La Spezia</t>
  </si>
  <si>
    <t>SP</t>
  </si>
  <si>
    <t>Pesaro</t>
  </si>
  <si>
    <t>PU</t>
  </si>
  <si>
    <t>Alessandria</t>
  </si>
  <si>
    <t>AL</t>
  </si>
  <si>
    <t>Barletta</t>
  </si>
  <si>
    <t>Catanzaro</t>
  </si>
  <si>
    <t>CZ</t>
  </si>
  <si>
    <t>Pistoia</t>
  </si>
  <si>
    <t>PT</t>
  </si>
  <si>
    <t>Brindisi</t>
  </si>
  <si>
    <t>BR</t>
  </si>
  <si>
    <t>Pisa</t>
  </si>
  <si>
    <t>PI</t>
  </si>
  <si>
    <t>Torre del Greco</t>
  </si>
  <si>
    <t>Como</t>
  </si>
  <si>
    <t>CO</t>
  </si>
  <si>
    <t>Lucca</t>
  </si>
  <si>
    <t>LU</t>
  </si>
  <si>
    <t>Guidonia Montecelio</t>
  </si>
  <si>
    <t>Molano</t>
  </si>
  <si>
    <t>Siena</t>
  </si>
  <si>
    <t>SI</t>
  </si>
  <si>
    <t>Portici</t>
  </si>
  <si>
    <t>Trani</t>
  </si>
  <si>
    <t>Chieti</t>
  </si>
  <si>
    <t>CH</t>
  </si>
  <si>
    <t>Velletri</t>
  </si>
  <si>
    <t>Cava de' Tirreni</t>
  </si>
  <si>
    <t>Acireale</t>
  </si>
  <si>
    <t>Rovigo</t>
  </si>
  <si>
    <t>RO</t>
  </si>
  <si>
    <t>Civitavecchia</t>
  </si>
  <si>
    <t>Gallarate</t>
  </si>
  <si>
    <t>VA</t>
  </si>
  <si>
    <t>Pordenone</t>
  </si>
  <si>
    <t>PN</t>
  </si>
  <si>
    <t>Aversa</t>
  </si>
  <si>
    <t>CE</t>
  </si>
  <si>
    <t>Montesilvano</t>
  </si>
  <si>
    <t>Mazara del Vallo</t>
  </si>
  <si>
    <t>TP</t>
  </si>
  <si>
    <t>Ascoli Piceno</t>
  </si>
  <si>
    <t>AP</t>
  </si>
  <si>
    <t>Battipaglia</t>
  </si>
  <si>
    <t>Campobasso</t>
  </si>
  <si>
    <t>CB</t>
  </si>
  <si>
    <t>MOL</t>
  </si>
  <si>
    <t>Scafati</t>
  </si>
  <si>
    <t>Casalnuovo di Napoli</t>
  </si>
  <si>
    <t>Rho</t>
  </si>
  <si>
    <t>Chioggia</t>
  </si>
  <si>
    <t>Scandicci</t>
  </si>
  <si>
    <t>Collegno</t>
  </si>
  <si>
    <t>Martina Franca</t>
  </si>
  <si>
    <t>Monopoli</t>
  </si>
  <si>
    <t>Rivoli</t>
  </si>
  <si>
    <t>Paternò</t>
  </si>
  <si>
    <t>Misterbianco</t>
  </si>
  <si>
    <t>Nichelino</t>
  </si>
  <si>
    <t>Mantova</t>
  </si>
  <si>
    <t>MN</t>
  </si>
  <si>
    <t>San Benedetto del Tronto</t>
  </si>
  <si>
    <t>Frosinone</t>
  </si>
  <si>
    <t>FR</t>
  </si>
  <si>
    <t>Lecco</t>
  </si>
  <si>
    <t>LC</t>
  </si>
  <si>
    <t>Corato</t>
  </si>
  <si>
    <t>Empoli</t>
  </si>
  <si>
    <t>Cologno Monzese</t>
  </si>
  <si>
    <t>Settimo Torinese</t>
  </si>
  <si>
    <t>Rieti</t>
  </si>
  <si>
    <t>RI</t>
  </si>
  <si>
    <t>Paderno Dugnano</t>
  </si>
  <si>
    <t>Sesto Fiorentino</t>
  </si>
  <si>
    <t>Nettuno</t>
  </si>
  <si>
    <t>San Giorgio a Cremano</t>
  </si>
  <si>
    <t>Vercelli</t>
  </si>
  <si>
    <t>VC</t>
  </si>
  <si>
    <t>Capannori</t>
  </si>
  <si>
    <t>Alcamo</t>
  </si>
  <si>
    <t>Nocera Inferiore</t>
  </si>
  <si>
    <t>Biella</t>
  </si>
  <si>
    <t>BI</t>
  </si>
  <si>
    <t>Senigallia</t>
  </si>
  <si>
    <t>Terracina</t>
  </si>
  <si>
    <t>Lodi</t>
  </si>
  <si>
    <t>LO</t>
  </si>
  <si>
    <t>Gravina in Puglia</t>
  </si>
  <si>
    <t>Cascina</t>
  </si>
  <si>
    <t>Campi Bisenzio</t>
  </si>
  <si>
    <t>Torre Annunziata</t>
  </si>
  <si>
    <t>Bassano del Grappa</t>
  </si>
  <si>
    <t>Seregno</t>
  </si>
  <si>
    <t>Macerata</t>
  </si>
  <si>
    <t>MC</t>
  </si>
  <si>
    <t>Ardea</t>
  </si>
  <si>
    <t>Imperia</t>
  </si>
  <si>
    <t>IM</t>
  </si>
  <si>
    <t>Lissone</t>
  </si>
  <si>
    <t>Avezzano</t>
  </si>
  <si>
    <t>AQ</t>
  </si>
  <si>
    <t>Barcellona Pozzo di Gotto</t>
  </si>
  <si>
    <t>San Donà di Piave</t>
  </si>
  <si>
    <t>Rozzano</t>
  </si>
  <si>
    <t>Sassuolo</t>
  </si>
  <si>
    <t>Sciacca</t>
  </si>
  <si>
    <t>AG</t>
  </si>
  <si>
    <t>Ladispoli</t>
  </si>
  <si>
    <t>Alghero</t>
  </si>
  <si>
    <t>Civitanova Marche</t>
  </si>
  <si>
    <t>Desio</t>
  </si>
  <si>
    <t>Jesi</t>
  </si>
  <si>
    <t>Città di Castello</t>
  </si>
  <si>
    <t>Corigliano Calabro</t>
  </si>
  <si>
    <t>CS</t>
  </si>
  <si>
    <t>Albano Laziale</t>
  </si>
  <si>
    <t>Marcianise</t>
  </si>
  <si>
    <t>Vasto</t>
  </si>
  <si>
    <t>Quarto</t>
  </si>
  <si>
    <t>Marino</t>
  </si>
  <si>
    <t>Voghera</t>
  </si>
  <si>
    <t>PV</t>
  </si>
  <si>
    <t>Monterotondo</t>
  </si>
  <si>
    <t>Spoleto</t>
  </si>
  <si>
    <t>Caltagirone</t>
  </si>
  <si>
    <t>Schio</t>
  </si>
  <si>
    <t>Cantù</t>
  </si>
  <si>
    <t>Pomigliano d'Arco</t>
  </si>
  <si>
    <t>Saronno</t>
  </si>
  <si>
    <t>Licata</t>
  </si>
  <si>
    <t>Mira</t>
  </si>
  <si>
    <t>Modugno</t>
  </si>
  <si>
    <t>Maddaloni</t>
  </si>
  <si>
    <t>Fasano</t>
  </si>
  <si>
    <t>Ciampino</t>
  </si>
  <si>
    <t>Eboli</t>
  </si>
  <si>
    <t>Rossano</t>
  </si>
  <si>
    <t>Merano</t>
  </si>
  <si>
    <t>Monreale</t>
  </si>
  <si>
    <t>Rovereto</t>
  </si>
  <si>
    <t>Melito di Napoli</t>
  </si>
  <si>
    <t>Grugliasco</t>
  </si>
  <si>
    <t>Fermo</t>
  </si>
  <si>
    <t>FM</t>
  </si>
  <si>
    <t>Fondi</t>
  </si>
  <si>
    <t>Formia</t>
  </si>
  <si>
    <t>Cesano Maderno</t>
  </si>
  <si>
    <t>Caivano</t>
  </si>
  <si>
    <t>San Giuliano Milanese</t>
  </si>
  <si>
    <t>Adrano</t>
  </si>
  <si>
    <t>Belluno</t>
  </si>
  <si>
    <t>BL</t>
  </si>
  <si>
    <t>Francavilla Fontana</t>
  </si>
  <si>
    <t>Bollate</t>
  </si>
  <si>
    <t>Pioltello</t>
  </si>
  <si>
    <t>Nuoro</t>
  </si>
  <si>
    <t>NU</t>
  </si>
  <si>
    <t>Lanciano</t>
  </si>
  <si>
    <t>Cerveteri</t>
  </si>
  <si>
    <t>Chieri</t>
  </si>
  <si>
    <t>Pinerolo</t>
  </si>
  <si>
    <t>Carini</t>
  </si>
  <si>
    <t>Casale Monferrato</t>
  </si>
  <si>
    <t>Pagani</t>
  </si>
  <si>
    <t>Arzano</t>
  </si>
  <si>
    <t>Riccione</t>
  </si>
  <si>
    <t>Gorizia</t>
  </si>
  <si>
    <t>GO</t>
  </si>
  <si>
    <t>Casalecchio di Reno</t>
  </si>
  <si>
    <t>Conegliano</t>
  </si>
  <si>
    <t>TV</t>
  </si>
  <si>
    <t>Cento</t>
  </si>
  <si>
    <t>Rende</t>
  </si>
  <si>
    <t>Cisterna di Latina</t>
  </si>
  <si>
    <t>Somma Vesuviana</t>
  </si>
  <si>
    <t>Limbiate</t>
  </si>
  <si>
    <t>Canicattì</t>
  </si>
  <si>
    <t>Piombino</t>
  </si>
  <si>
    <t>Aosta</t>
  </si>
  <si>
    <t>AO</t>
  </si>
  <si>
    <t>VDA</t>
  </si>
  <si>
    <t>Venaria Reale</t>
  </si>
  <si>
    <t>Mugnano di Napoli</t>
  </si>
  <si>
    <t>Augusta</t>
  </si>
  <si>
    <t>Lucera</t>
  </si>
  <si>
    <t>Corsico</t>
  </si>
  <si>
    <t>Segrate</t>
  </si>
  <si>
    <t>Crema</t>
  </si>
  <si>
    <t>CR</t>
  </si>
  <si>
    <t>Favara</t>
  </si>
  <si>
    <t>Vibo Valentia</t>
  </si>
  <si>
    <t>VV</t>
  </si>
  <si>
    <t>1. Crea una copia dello sheet "Raw Data" e rinominalo "Operative_TuoNome_TuoCognome" il file raw servirà nel caso per sbaglio durante l'esercizio si cancellasse qualche dato erroneamente. Mentre le funzioni saranno da applicare al 2° Sheet. Se devi creare delle pivot sviluppale nell'apposito sheet.</t>
  </si>
  <si>
    <t>Domande</t>
  </si>
  <si>
    <t>Risposta</t>
  </si>
  <si>
    <t>Processo in breve (max 20 parole)</t>
  </si>
  <si>
    <t>1. Quanti ID - Attività ci sono (colonna A)?</t>
  </si>
  <si>
    <t>2. Quanti ID - Attività uniche ci sono (colonna A)?</t>
  </si>
  <si>
    <t>3. Quante attività commerciali sono in Lombardia? (Contiamo gli ID - Attività unici in Lombardia)</t>
  </si>
  <si>
    <t>4. Quale regione ha il maggior numero di attività aderenti? (In questo caso consideriamo gli ID - Attività a prescindere che siano unici)</t>
  </si>
  <si>
    <t>5. Nella colonna delle città una, citata più volte in modo corretto, è scritta in modo errato. Quale? In che riga si trova?</t>
  </si>
  <si>
    <t>6. Quante attività hanno salvato più di 500kg di cibo? (ID - Attività considerando in modo aggregato i risultati se presente in più record)</t>
  </si>
  <si>
    <t>7. Quale attività è riuscita ad evitare di gettare più kg di cibo? (ID - Attività considerando in modo aggregato i risultati se presente in più record)</t>
  </si>
  <si>
    <t>8. Quante attività hanno l'iscrizione alla piattaforma premium attiva? (colonna I)</t>
  </si>
  <si>
    <t>9. Quante attività hanno un proprietario con meno di 30 anni? Qual è la percentuale sul totale? (Calcolare la data al giorno in cui si effettua il test, non solo anno in corso)</t>
  </si>
  <si>
    <t>10. Quante ID - Attività  hanno una valutazione superiore a 6? Quanti di questi sono iscritti al programma premium?</t>
  </si>
  <si>
    <t>11. Quanti ID - Attività hanno effettuato promozioni sui social? Tra i top 10 (per kg di prodotto salvati) quanti lo hanno fatto</t>
  </si>
  <si>
    <t>12. Qual è ID - Attività con iscrizione al programma premium (colonna I) e iscritti da oltre 1 anno (colonna J), col numero maggiori di kg salvati? (ID attività)</t>
  </si>
  <si>
    <t>13. Quale regione ha salvato il maggior numero di kg di cibo? E quale meno?</t>
  </si>
  <si>
    <t>14. Indica la media di kg salvati per le attività che hanno svolto attività social e per quelle che non l'hanno fatto (da considerare in modo distinto le ID-Attività presenti più volte)</t>
  </si>
  <si>
    <t>15. Indica la media di ordini giornalieri effettuati per ciascuna regione.</t>
  </si>
  <si>
    <t>Utilizzo funzione CONTA.NUMERI</t>
  </si>
  <si>
    <t>Utilizzo funzione CONTA.NUMERI + UNICI</t>
  </si>
  <si>
    <t>Etichette di riga</t>
  </si>
  <si>
    <t>Totale complessivo</t>
  </si>
  <si>
    <t>ID attività in valori - Regioni in riga - Seleziono colonna ID e ordino da più grande</t>
  </si>
  <si>
    <t>Tabella Pivot - Righe ID - Colonne Kg salvati - Conta.se &gt;500</t>
  </si>
  <si>
    <t>Tabella Pivot precedente - Ordina dal più grande</t>
  </si>
  <si>
    <t>LOM, MOL</t>
  </si>
  <si>
    <t>Media di Ordini</t>
  </si>
  <si>
    <t>TABELLA DOMANDA 15</t>
  </si>
  <si>
    <t>Tabella in foglio "Pivot"</t>
  </si>
  <si>
    <t xml:space="preserve">Tabella Pivot - Righe regione - Valori Ordini ( media) </t>
  </si>
  <si>
    <t>Anni di età</t>
  </si>
  <si>
    <t>Tabella Pivot - Righe Valutazione - Colonne Iscrizione premium - Valori conteggio ID</t>
  </si>
  <si>
    <t>Etichette di colonna</t>
  </si>
  <si>
    <t>Somma di Kg di Cibo Salvati</t>
  </si>
  <si>
    <t>Distinct Count di ID - Attività</t>
  </si>
  <si>
    <t>Tabella Pivot - Aggiunti dati a modello - Righe regioni ( Filtro LOM) - Valori ID (distinct count)</t>
  </si>
  <si>
    <t>TABELLA DOMANDA 14</t>
  </si>
  <si>
    <t>Tabella Pivot - Aggiunti dati a modello - Righe Post Instagram Sì/No - Valori kg cibo salvati (distinct count)</t>
  </si>
  <si>
    <t>TABELLA DOMANDA 12</t>
  </si>
  <si>
    <t>Tabella Pivot - Filtri - Attività social Sì - Righe ID Attività  - Colonne Iscritti da + di 1 anno Filtro Sì - Valori Kg Cibo salvati ( Somma)</t>
  </si>
  <si>
    <t>Tabella Pivot - Righe Regione - Valori Kg di cibo - Ordina dal più grande</t>
  </si>
  <si>
    <t>Tabella Pivot - Iscrizione Riga - ID attività valori ( Distinct count)</t>
  </si>
  <si>
    <t>TABELLA DOMANDA 10</t>
  </si>
  <si>
    <t>Media di Kg di Cibo Salvati</t>
  </si>
  <si>
    <t>TABELLA DOMANDA 6-7</t>
  </si>
  <si>
    <t xml:space="preserve">Attività con + 500 kg salvati = </t>
  </si>
  <si>
    <t>TABELLA DOMANDA 8</t>
  </si>
  <si>
    <t>TABELLA DOMANDA 11</t>
  </si>
  <si>
    <t xml:space="preserve">Tabella Pivot - Righe ID - Colonne post instragram - Valori Somma kg salvati </t>
  </si>
  <si>
    <t>"Molano" - Riga 115</t>
  </si>
  <si>
    <t>Data di oggi</t>
  </si>
  <si>
    <t xml:space="preserve">Utilizzo formattazione condizionale per duplicati regioni - provincie </t>
  </si>
  <si>
    <t>Quante attività sotto i 30</t>
  </si>
  <si>
    <t>Creato colonna età con funzione anno - sottratto a data di oggi - conta se &lt;30 - Applicato calcolo percentuale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</si>
</sst>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"/>
    <numFmt numFmtId="166" formatCode="yy"/>
  </numFmts>
  <fonts count="13">
    <font>
      <sz val="10"/>
      <color rgb="FF000000"/>
      <name val="Arial"/>
      <scheme val="minor"/>
    </font>
    <font>
      <b/>
      <sz val="11"/>
      <color theme="1"/>
      <name val="Arial"/>
    </font>
    <font>
      <b/>
      <sz val="11"/>
      <color theme="1"/>
      <name val="&quot;Calibri Light&quot;"/>
    </font>
    <font>
      <sz val="10"/>
      <color theme="1"/>
      <name val="Arial"/>
    </font>
    <font>
      <sz val="11"/>
      <color theme="1"/>
      <name val="&quot;Calibri Light&quot;"/>
    </font>
    <font>
      <sz val="11"/>
      <color theme="1"/>
      <name val="Calibri"/>
    </font>
    <font>
      <sz val="16"/>
      <color theme="1"/>
      <name val="Calibri"/>
    </font>
    <font>
      <b/>
      <sz val="11"/>
      <color theme="1"/>
      <name val="Calibri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40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1" xfId="0" applyFont="1" applyBorder="1"/>
    <xf numFmtId="0" fontId="7" fillId="2" borderId="2" xfId="0" applyFont="1" applyFill="1" applyBorder="1"/>
    <xf numFmtId="0" fontId="7" fillId="2" borderId="3" xfId="0" applyFont="1" applyFill="1" applyBorder="1"/>
    <xf numFmtId="0" fontId="5" fillId="0" borderId="2" xfId="0" applyFont="1" applyBorder="1"/>
    <xf numFmtId="0" fontId="3" fillId="3" borderId="3" xfId="0" applyFont="1" applyFill="1" applyBorder="1"/>
    <xf numFmtId="0" fontId="3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8" fillId="0" borderId="3" xfId="0" applyFont="1" applyBorder="1"/>
    <xf numFmtId="2" fontId="0" fillId="0" borderId="0" xfId="0" applyNumberFormat="1"/>
    <xf numFmtId="0" fontId="3" fillId="3" borderId="3" xfId="0" applyFont="1" applyFill="1" applyBorder="1" applyAlignment="1">
      <alignment horizontal="left" indent="5"/>
    </xf>
    <xf numFmtId="0" fontId="3" fillId="3" borderId="3" xfId="0" applyFont="1" applyFill="1" applyBorder="1" applyAlignment="1">
      <alignment horizontal="left" indent="6"/>
    </xf>
    <xf numFmtId="0" fontId="8" fillId="3" borderId="3" xfId="0" applyFont="1" applyFill="1" applyBorder="1" applyAlignment="1">
      <alignment horizontal="left" indent="2"/>
    </xf>
    <xf numFmtId="166" fontId="0" fillId="0" borderId="0" xfId="0" applyNumberFormat="1"/>
    <xf numFmtId="0" fontId="8" fillId="3" borderId="3" xfId="0" applyFont="1" applyFill="1" applyBorder="1" applyAlignment="1">
      <alignment horizontal="left" indent="3"/>
    </xf>
    <xf numFmtId="0" fontId="9" fillId="0" borderId="0" xfId="0" applyFont="1"/>
    <xf numFmtId="0" fontId="9" fillId="4" borderId="0" xfId="0" applyFont="1" applyFill="1"/>
    <xf numFmtId="0" fontId="10" fillId="4" borderId="0" xfId="0" applyFont="1" applyFill="1"/>
    <xf numFmtId="0" fontId="0" fillId="5" borderId="0" xfId="0" applyFill="1"/>
    <xf numFmtId="0" fontId="0" fillId="5" borderId="0" xfId="0" applyFill="1" applyAlignment="1">
      <alignment horizontal="left"/>
    </xf>
    <xf numFmtId="165" fontId="0" fillId="5" borderId="0" xfId="0" applyNumberFormat="1" applyFill="1"/>
    <xf numFmtId="2" fontId="0" fillId="5" borderId="0" xfId="0" applyNumberFormat="1" applyFill="1"/>
    <xf numFmtId="14" fontId="9" fillId="0" borderId="0" xfId="0" applyNumberFormat="1" applyFont="1"/>
    <xf numFmtId="0" fontId="11" fillId="0" borderId="0" xfId="0" applyFont="1"/>
    <xf numFmtId="0" fontId="6" fillId="0" borderId="0" xfId="0" applyFont="1" applyAlignment="1">
      <alignment wrapText="1"/>
    </xf>
    <xf numFmtId="0" fontId="0" fillId="0" borderId="0" xfId="0"/>
    <xf numFmtId="0" fontId="9" fillId="5" borderId="0" xfId="1" applyNumberFormat="1" applyFont="1" applyFill="1"/>
    <xf numFmtId="2" fontId="3" fillId="0" borderId="0" xfId="0" applyNumberFormat="1" applyFont="1"/>
    <xf numFmtId="10" fontId="3" fillId="3" borderId="3" xfId="1" applyNumberFormat="1" applyFont="1" applyFill="1" applyBorder="1"/>
    <xf numFmtId="1" fontId="3" fillId="3" borderId="3" xfId="0" applyNumberFormat="1" applyFont="1" applyFill="1" applyBorder="1"/>
  </cellXfs>
  <cellStyles count="2">
    <cellStyle name="Normale" xfId="0" builtinId="0"/>
    <cellStyle name="Percentuale" xfId="1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e Ceccarini" refreshedDate="45236.463327777776" createdVersion="8" refreshedVersion="8" minRefreshableVersion="3" recordCount="300" xr:uid="{D123A7BA-D572-4FDE-9418-02B4763BD531}">
  <cacheSource type="worksheet">
    <worksheetSource name="Tabella1"/>
  </cacheSource>
  <cacheFields count="14">
    <cacheField name="ID - Attività" numFmtId="0">
      <sharedItems containsSemiMixedTypes="0" containsString="0" containsNumber="1" containsInteger="1" minValue="2317" maxValue="5592" count="284">
        <n v="2317"/>
        <n v="4300"/>
        <n v="2705"/>
        <n v="3392"/>
        <n v="5196"/>
        <n v="4104"/>
        <n v="4657"/>
        <n v="4433"/>
        <n v="5411"/>
        <n v="2839"/>
        <n v="2623"/>
        <n v="2789"/>
        <n v="2793"/>
        <n v="3022"/>
        <n v="3943"/>
        <n v="3783"/>
        <n v="4951"/>
        <n v="5356"/>
        <n v="5063"/>
        <n v="4159"/>
        <n v="5473"/>
        <n v="3028"/>
        <n v="3071"/>
        <n v="5592"/>
        <n v="3573"/>
        <n v="2681"/>
        <n v="4736"/>
        <n v="4396"/>
        <n v="3475"/>
        <n v="3681"/>
        <n v="4150"/>
        <n v="4561"/>
        <n v="4661"/>
        <n v="3394"/>
        <n v="3717"/>
        <n v="4938"/>
        <n v="4332"/>
        <n v="2532"/>
        <n v="5477"/>
        <n v="2943"/>
        <n v="3969"/>
        <n v="4468"/>
        <n v="3936"/>
        <n v="4349"/>
        <n v="4596"/>
        <n v="4281"/>
        <n v="5516"/>
        <n v="5160"/>
        <n v="2845"/>
        <n v="2677"/>
        <n v="2656"/>
        <n v="3601"/>
        <n v="3033"/>
        <n v="5523"/>
        <n v="2857"/>
        <n v="2629"/>
        <n v="3575"/>
        <n v="4456"/>
        <n v="5049"/>
        <n v="3065"/>
        <n v="3868"/>
        <n v="5054"/>
        <n v="5343"/>
        <n v="3675"/>
        <n v="4074"/>
        <n v="3972"/>
        <n v="4619"/>
        <n v="2910"/>
        <n v="3700"/>
        <n v="5052"/>
        <n v="2518"/>
        <n v="4553"/>
        <n v="4343"/>
        <n v="3939"/>
        <n v="3564"/>
        <n v="4924"/>
        <n v="3067"/>
        <n v="3048"/>
        <n v="3380"/>
        <n v="3077"/>
        <n v="4312"/>
        <n v="3363"/>
        <n v="2986"/>
        <n v="3215"/>
        <n v="3753"/>
        <n v="5529"/>
        <n v="4046"/>
        <n v="4431"/>
        <n v="5031"/>
        <n v="3240"/>
        <n v="5378"/>
        <n v="3539"/>
        <n v="3116"/>
        <n v="5328"/>
        <n v="5059"/>
        <n v="2826"/>
        <n v="3648"/>
        <n v="5296"/>
        <n v="4662"/>
        <n v="2395"/>
        <n v="4635"/>
        <n v="2322"/>
        <n v="5533"/>
        <n v="4726"/>
        <n v="2639"/>
        <n v="5291"/>
        <n v="3414"/>
        <n v="4992"/>
        <n v="4435"/>
        <n v="2833"/>
        <n v="3011"/>
        <n v="4941"/>
        <n v="3418"/>
        <n v="4646"/>
        <n v="3354"/>
        <n v="4496"/>
        <n v="4940"/>
        <n v="4886"/>
        <n v="5272"/>
        <n v="4625"/>
        <n v="3324"/>
        <n v="2336"/>
        <n v="5381"/>
        <n v="3113"/>
        <n v="2354"/>
        <n v="5057"/>
        <n v="4094"/>
        <n v="3888"/>
        <n v="2772"/>
        <n v="4741"/>
        <n v="5413"/>
        <n v="2411"/>
        <n v="5325"/>
        <n v="3433"/>
        <n v="4455"/>
        <n v="4282"/>
        <n v="5429"/>
        <n v="3567"/>
        <n v="5282"/>
        <n v="3086"/>
        <n v="3571"/>
        <n v="5013"/>
        <n v="4898"/>
        <n v="3912"/>
        <n v="2523"/>
        <n v="4620"/>
        <n v="2420"/>
        <n v="3582"/>
        <n v="4545"/>
        <n v="3579"/>
        <n v="3552"/>
        <n v="3620"/>
        <n v="2482"/>
        <n v="5112"/>
        <n v="4398"/>
        <n v="5180"/>
        <n v="4511"/>
        <n v="5255"/>
        <n v="3631"/>
        <n v="4382"/>
        <n v="2505"/>
        <n v="4655"/>
        <n v="5131"/>
        <n v="4918"/>
        <n v="3511"/>
        <n v="5025"/>
        <n v="2987"/>
        <n v="2495"/>
        <n v="3883"/>
        <n v="4632"/>
        <n v="3676"/>
        <n v="5079"/>
        <n v="3286"/>
        <n v="4885"/>
        <n v="4936"/>
        <n v="2419"/>
        <n v="4966"/>
        <n v="3192"/>
        <n v="4597"/>
        <n v="4894"/>
        <n v="4105"/>
        <n v="2551"/>
        <n v="4502"/>
        <n v="2838"/>
        <n v="4290"/>
        <n v="2899"/>
        <n v="4152"/>
        <n v="2514"/>
        <n v="4602"/>
        <n v="3184"/>
        <n v="2646"/>
        <n v="2765"/>
        <n v="2371"/>
        <n v="3819"/>
        <n v="4007"/>
        <n v="4012"/>
        <n v="4855"/>
        <n v="5233"/>
        <n v="3910"/>
        <n v="2469"/>
        <n v="4554"/>
        <n v="4033"/>
        <n v="3752"/>
        <n v="4864"/>
        <n v="2890"/>
        <n v="3316"/>
        <n v="5514"/>
        <n v="5070"/>
        <n v="5243"/>
        <n v="4448"/>
        <n v="4207"/>
        <n v="3172"/>
        <n v="4800"/>
        <n v="3472"/>
        <n v="4297"/>
        <n v="5379"/>
        <n v="5307"/>
        <n v="5459"/>
        <n v="4124"/>
        <n v="4169"/>
        <n v="5400"/>
        <n v="5563"/>
        <n v="4149"/>
        <n v="4421"/>
        <n v="4331"/>
        <n v="4660"/>
        <n v="3906"/>
        <n v="2774"/>
        <n v="3604"/>
        <n v="2673"/>
        <n v="4735"/>
        <n v="2546"/>
        <n v="2509"/>
        <n v="2851"/>
        <n v="4932"/>
        <n v="2572"/>
        <n v="5136"/>
        <n v="3669"/>
        <n v="4705"/>
        <n v="3032"/>
        <n v="5222"/>
        <n v="3091"/>
        <n v="5122"/>
        <n v="2400"/>
        <n v="3372"/>
        <n v="3358"/>
        <n v="3190"/>
        <n v="5531"/>
        <n v="4572"/>
        <n v="4576"/>
        <n v="5485"/>
        <n v="4301"/>
        <n v="5491"/>
        <n v="4233"/>
        <n v="4834"/>
        <n v="3068"/>
        <n v="5553"/>
        <n v="4699"/>
        <n v="5443"/>
        <n v="4246"/>
        <n v="4353"/>
        <n v="3685"/>
        <n v="2795"/>
        <n v="2496"/>
        <n v="3004"/>
        <n v="2330"/>
        <n v="4858"/>
        <n v="5256"/>
        <n v="3894"/>
        <n v="2500"/>
        <n v="3488"/>
        <n v="4622"/>
        <n v="2891"/>
        <n v="4981"/>
        <n v="3383"/>
        <n v="4173"/>
        <n v="2810"/>
        <n v="2382"/>
        <n v="3811"/>
        <n v="3341"/>
        <n v="4636"/>
        <n v="2731"/>
        <n v="4071"/>
        <n v="4333"/>
      </sharedItems>
    </cacheField>
    <cacheField name="Città" numFmtId="0">
      <sharedItems/>
    </cacheField>
    <cacheField name="Provincia" numFmtId="0">
      <sharedItems/>
    </cacheField>
    <cacheField name="Regione" numFmtId="0">
      <sharedItems count="19">
        <s v="LAZ"/>
        <s v="LOM"/>
        <s v="CAM"/>
        <s v="PIE"/>
        <s v="SIC"/>
        <s v="LIG"/>
        <s v="EMR"/>
        <s v="TOS"/>
        <s v="PUG"/>
        <s v="VEN"/>
        <s v="FVG"/>
        <s v="CAL"/>
        <s v="UMB"/>
        <s v="SAR"/>
        <s v="ABR"/>
        <s v="TAA"/>
        <s v="MAR"/>
        <s v="MOL"/>
        <s v="VDA"/>
      </sharedItems>
    </cacheField>
    <cacheField name="Ordini" numFmtId="0">
      <sharedItems containsSemiMixedTypes="0" containsString="0" containsNumber="1" containsInteger="1" minValue="1" maxValue="15" count="15">
        <n v="6"/>
        <n v="2"/>
        <n v="3"/>
        <n v="1"/>
        <n v="10"/>
        <n v="14"/>
        <n v="4"/>
        <n v="13"/>
        <n v="12"/>
        <n v="15"/>
        <n v="5"/>
        <n v="11"/>
        <n v="9"/>
        <n v="8"/>
        <n v="7"/>
      </sharedItems>
    </cacheField>
    <cacheField name="Kg di Cibo Salvati" numFmtId="0">
      <sharedItems containsSemiMixedTypes="0" containsString="0" containsNumber="1" containsInteger="1" minValue="8" maxValue="999" count="265">
        <n v="353"/>
        <n v="886"/>
        <n v="616"/>
        <n v="973"/>
        <n v="550"/>
        <n v="376"/>
        <n v="846"/>
        <n v="584"/>
        <n v="446"/>
        <n v="586"/>
        <n v="578"/>
        <n v="961"/>
        <n v="313"/>
        <n v="492"/>
        <n v="571"/>
        <n v="470"/>
        <n v="614"/>
        <n v="833"/>
        <n v="364"/>
        <n v="196"/>
        <n v="853"/>
        <n v="650"/>
        <n v="809"/>
        <n v="71"/>
        <n v="38"/>
        <n v="802"/>
        <n v="387"/>
        <n v="953"/>
        <n v="95"/>
        <n v="582"/>
        <n v="933"/>
        <n v="427"/>
        <n v="445"/>
        <n v="655"/>
        <n v="312"/>
        <n v="518"/>
        <n v="589"/>
        <n v="365"/>
        <n v="787"/>
        <n v="983"/>
        <n v="149"/>
        <n v="559"/>
        <n v="27"/>
        <n v="653"/>
        <n v="779"/>
        <n v="531"/>
        <n v="183"/>
        <n v="457"/>
        <n v="705"/>
        <n v="18"/>
        <n v="33"/>
        <n v="829"/>
        <n v="475"/>
        <n v="121"/>
        <n v="59"/>
        <n v="37"/>
        <n v="52"/>
        <n v="307"/>
        <n v="926"/>
        <n v="714"/>
        <n v="127"/>
        <n v="867"/>
        <n v="712"/>
        <n v="882"/>
        <n v="78"/>
        <n v="347"/>
        <n v="113"/>
        <n v="105"/>
        <n v="629"/>
        <n v="343"/>
        <n v="72"/>
        <n v="80"/>
        <n v="501"/>
        <n v="870"/>
        <n v="432"/>
        <n v="164"/>
        <n v="104"/>
        <n v="692"/>
        <n v="374"/>
        <n v="670"/>
        <n v="85"/>
        <n v="771"/>
        <n v="421"/>
        <n v="851"/>
        <n v="129"/>
        <n v="607"/>
        <n v="626"/>
        <n v="458"/>
        <n v="827"/>
        <n v="115"/>
        <n v="780"/>
        <n v="713"/>
        <n v="242"/>
        <n v="26"/>
        <n v="391"/>
        <n v="620"/>
        <n v="807"/>
        <n v="417"/>
        <n v="709"/>
        <n v="604"/>
        <n v="466"/>
        <n v="502"/>
        <n v="813"/>
        <n v="597"/>
        <n v="541"/>
        <n v="160"/>
        <n v="990"/>
        <n v="701"/>
        <n v="267"/>
        <n v="406"/>
        <n v="523"/>
        <n v="966"/>
        <n v="275"/>
        <n v="36"/>
        <n v="28"/>
        <n v="954"/>
        <n v="461"/>
        <n v="940"/>
        <n v="325"/>
        <n v="379"/>
        <n v="732"/>
        <n v="418"/>
        <n v="263"/>
        <n v="877"/>
        <n v="471"/>
        <n v="830"/>
        <n v="55"/>
        <n v="400"/>
        <n v="689"/>
        <n v="706"/>
        <n v="551"/>
        <n v="311"/>
        <n v="137"/>
        <n v="944"/>
        <n v="557"/>
        <n v="452"/>
        <n v="68"/>
        <n v="339"/>
        <n v="580"/>
        <n v="482"/>
        <n v="955"/>
        <n v="260"/>
        <n v="794"/>
        <n v="235"/>
        <n v="758"/>
        <n v="656"/>
        <n v="736"/>
        <n v="665"/>
        <n v="469"/>
        <n v="236"/>
        <n v="988"/>
        <n v="585"/>
        <n v="375"/>
        <n v="960"/>
        <n v="372"/>
        <n v="642"/>
        <n v="573"/>
        <n v="184"/>
        <n v="883"/>
        <n v="287"/>
        <n v="619"/>
        <n v="999"/>
        <n v="240"/>
        <n v="943"/>
        <n v="232"/>
        <n v="748"/>
        <n v="890"/>
        <n v="832"/>
        <n v="570"/>
        <n v="13"/>
        <n v="921"/>
        <n v="845"/>
        <n v="20"/>
        <n v="397"/>
        <n v="804"/>
        <n v="83"/>
        <n v="23"/>
        <n v="869"/>
        <n v="776"/>
        <n v="362"/>
        <n v="319"/>
        <n v="645"/>
        <n v="66"/>
        <n v="118"/>
        <n v="680"/>
        <n v="130"/>
        <n v="575"/>
        <n v="537"/>
        <n v="167"/>
        <n v="152"/>
        <n v="484"/>
        <n v="797"/>
        <n v="934"/>
        <n v="538"/>
        <n v="682"/>
        <n v="424"/>
        <n v="598"/>
        <n v="671"/>
        <n v="124"/>
        <n v="856"/>
        <n v="989"/>
        <n v="991"/>
        <n v="306"/>
        <n v="444"/>
        <n v="195"/>
        <n v="831"/>
        <n v="106"/>
        <n v="896"/>
        <n v="605"/>
        <n v="403"/>
        <n v="935"/>
        <n v="409"/>
        <n v="345"/>
        <n v="408"/>
        <n v="318"/>
        <n v="208"/>
        <n v="684"/>
        <n v="900"/>
        <n v="294"/>
        <n v="382"/>
        <n v="606"/>
        <n v="735"/>
        <n v="12"/>
        <n v="226"/>
        <n v="939"/>
        <n v="718"/>
        <n v="803"/>
        <n v="340"/>
        <n v="463"/>
        <n v="58"/>
        <n v="308"/>
        <n v="54"/>
        <n v="749"/>
        <n v="272"/>
        <n v="245"/>
        <n v="356"/>
        <n v="699"/>
        <n v="349"/>
        <n v="986"/>
        <n v="592"/>
        <n v="274"/>
        <n v="997"/>
        <n v="628"/>
        <n v="487"/>
        <n v="190"/>
        <n v="8"/>
        <n v="47"/>
        <n v="757"/>
        <n v="317"/>
        <n v="19"/>
        <n v="314"/>
        <n v="669"/>
        <n v="677"/>
        <n v="738"/>
        <n v="909"/>
        <n v="517"/>
        <n v="136"/>
        <n v="854"/>
        <n v="951"/>
        <n v="992"/>
        <n v="600"/>
        <n v="335"/>
        <n v="462"/>
        <n v="784"/>
        <n v="295"/>
      </sharedItems>
    </cacheField>
    <cacheField name="Data di Nascita proprietario" numFmtId="0">
      <sharedItems containsSemiMixedTypes="0" containsNonDate="0" containsDate="1" containsString="0" minDate="1954-12-30T00:00:00" maxDate="1995-10-31T00:00:00" count="297">
        <d v="1958-05-20T00:00:00"/>
        <d v="1966-09-25T00:00:00"/>
        <d v="1982-12-07T00:00:00"/>
        <d v="1970-09-17T00:00:00"/>
        <d v="1958-10-28T00:00:00"/>
        <d v="1975-01-31T00:00:00"/>
        <d v="1993-09-14T00:00:00"/>
        <d v="1979-02-16T00:00:00"/>
        <d v="1957-02-12T00:00:00"/>
        <d v="1955-03-14T00:00:00"/>
        <d v="1983-04-09T00:00:00"/>
        <d v="1987-06-11T00:00:00"/>
        <d v="1964-03-14T00:00:00"/>
        <d v="1978-06-04T00:00:00"/>
        <d v="1976-02-12T00:00:00"/>
        <d v="1987-04-28T00:00:00"/>
        <d v="1969-03-14T00:00:00"/>
        <d v="1972-11-28T00:00:00"/>
        <d v="1959-04-14T00:00:00"/>
        <d v="1977-05-07T00:00:00"/>
        <d v="1962-02-11T00:00:00"/>
        <d v="1984-08-06T00:00:00"/>
        <d v="1981-12-14T00:00:00"/>
        <d v="1991-09-07T00:00:00"/>
        <d v="1973-12-04T00:00:00"/>
        <d v="1984-04-24T00:00:00"/>
        <d v="1971-03-19T00:00:00"/>
        <d v="1956-05-30T00:00:00"/>
        <d v="1983-09-13T00:00:00"/>
        <d v="1995-01-23T00:00:00"/>
        <d v="1965-08-14T00:00:00"/>
        <d v="1979-06-04T00:00:00"/>
        <d v="1982-12-11T00:00:00"/>
        <d v="1984-02-19T00:00:00"/>
        <d v="1987-02-28T00:00:00"/>
        <d v="1970-10-27T00:00:00"/>
        <d v="1995-03-07T00:00:00"/>
        <d v="1979-03-16T00:00:00"/>
        <d v="1979-07-02T00:00:00"/>
        <d v="1958-02-16T00:00:00"/>
        <d v="1990-07-18T00:00:00"/>
        <d v="1969-07-01T00:00:00"/>
        <d v="1986-01-22T00:00:00"/>
        <d v="1979-09-26T00:00:00"/>
        <d v="1995-01-11T00:00:00"/>
        <d v="1954-12-30T00:00:00"/>
        <d v="1957-06-27T00:00:00"/>
        <d v="1957-06-29T00:00:00"/>
        <d v="1960-07-05T00:00:00"/>
        <d v="1994-01-25T00:00:00"/>
        <d v="1969-03-17T00:00:00"/>
        <d v="1964-04-22T00:00:00"/>
        <d v="1985-01-11T00:00:00"/>
        <d v="1956-10-10T00:00:00"/>
        <d v="1992-07-01T00:00:00"/>
        <d v="1961-06-02T00:00:00"/>
        <d v="1992-01-06T00:00:00"/>
        <d v="1995-05-01T00:00:00"/>
        <d v="1983-07-08T00:00:00"/>
        <d v="1959-10-16T00:00:00"/>
        <d v="1991-11-24T00:00:00"/>
        <d v="1967-05-16T00:00:00"/>
        <d v="1967-01-23T00:00:00"/>
        <d v="1965-01-13T00:00:00"/>
        <d v="1983-11-14T00:00:00"/>
        <d v="1967-04-12T00:00:00"/>
        <d v="1995-01-10T00:00:00"/>
        <d v="1979-03-28T00:00:00"/>
        <d v="1957-03-22T00:00:00"/>
        <d v="1968-10-04T00:00:00"/>
        <d v="1986-09-24T00:00:00"/>
        <d v="1971-05-18T00:00:00"/>
        <d v="1955-10-17T00:00:00"/>
        <d v="1956-05-10T00:00:00"/>
        <d v="1975-01-01T00:00:00"/>
        <d v="1982-10-28T00:00:00"/>
        <d v="1972-06-27T00:00:00"/>
        <d v="1972-09-09T00:00:00"/>
        <d v="1994-05-30T00:00:00"/>
        <d v="1965-12-24T00:00:00"/>
        <d v="1995-10-30T00:00:00"/>
        <d v="1981-02-04T00:00:00"/>
        <d v="1992-08-26T00:00:00"/>
        <d v="1968-04-13T00:00:00"/>
        <d v="1986-03-12T00:00:00"/>
        <d v="1979-06-27T00:00:00"/>
        <d v="1957-12-09T00:00:00"/>
        <d v="1993-07-26T00:00:00"/>
        <d v="1990-09-02T00:00:00"/>
        <d v="1976-10-25T00:00:00"/>
        <d v="1987-10-15T00:00:00"/>
        <d v="1995-06-17T00:00:00"/>
        <d v="1991-12-11T00:00:00"/>
        <d v="1955-03-20T00:00:00"/>
        <d v="1990-02-18T00:00:00"/>
        <d v="1979-06-03T00:00:00"/>
        <d v="1986-05-01T00:00:00"/>
        <d v="1994-09-22T00:00:00"/>
        <d v="1979-09-05T00:00:00"/>
        <d v="1971-04-16T00:00:00"/>
        <d v="1979-09-02T00:00:00"/>
        <d v="1960-07-18T00:00:00"/>
        <d v="1958-02-09T00:00:00"/>
        <d v="1958-01-25T00:00:00"/>
        <d v="1984-10-26T00:00:00"/>
        <d v="1956-08-11T00:00:00"/>
        <d v="1981-09-18T00:00:00"/>
        <d v="1962-02-22T00:00:00"/>
        <d v="1977-08-06T00:00:00"/>
        <d v="1989-04-11T00:00:00"/>
        <d v="1970-09-23T00:00:00"/>
        <d v="1979-02-05T00:00:00"/>
        <d v="1990-11-22T00:00:00"/>
        <d v="1971-10-19T00:00:00"/>
        <d v="1975-08-22T00:00:00"/>
        <d v="1988-08-13T00:00:00"/>
        <d v="1973-09-06T00:00:00"/>
        <d v="1969-03-12T00:00:00"/>
        <d v="1986-08-29T00:00:00"/>
        <d v="1959-04-18T00:00:00"/>
        <d v="1991-06-29T00:00:00"/>
        <d v="1958-08-07T00:00:00"/>
        <d v="1976-12-07T00:00:00"/>
        <d v="1971-06-11T00:00:00"/>
        <d v="1967-11-22T00:00:00"/>
        <d v="1994-09-08T00:00:00"/>
        <d v="1955-06-30T00:00:00"/>
        <d v="1968-08-24T00:00:00"/>
        <d v="1964-03-23T00:00:00"/>
        <d v="1985-04-12T00:00:00"/>
        <d v="1978-02-18T00:00:00"/>
        <d v="1994-06-03T00:00:00"/>
        <d v="1989-03-19T00:00:00"/>
        <d v="1959-07-19T00:00:00"/>
        <d v="1957-01-30T00:00:00"/>
        <d v="1955-05-10T00:00:00"/>
        <d v="1989-07-09T00:00:00"/>
        <d v="1970-04-16T00:00:00"/>
        <d v="1959-10-27T00:00:00"/>
        <d v="1993-03-01T00:00:00"/>
        <d v="1959-06-19T00:00:00"/>
        <d v="1963-08-24T00:00:00"/>
        <d v="1985-02-01T00:00:00"/>
        <d v="1956-08-07T00:00:00"/>
        <d v="1965-02-28T00:00:00"/>
        <d v="1955-11-01T00:00:00"/>
        <d v="1986-04-22T00:00:00"/>
        <d v="1990-10-16T00:00:00"/>
        <d v="1991-02-19T00:00:00"/>
        <d v="1989-09-22T00:00:00"/>
        <d v="1965-12-08T00:00:00"/>
        <d v="1987-09-19T00:00:00"/>
        <d v="1961-06-09T00:00:00"/>
        <d v="1975-07-04T00:00:00"/>
        <d v="1982-05-11T00:00:00"/>
        <d v="1983-04-20T00:00:00"/>
        <d v="1992-01-19T00:00:00"/>
        <d v="1959-08-08T00:00:00"/>
        <d v="1964-01-18T00:00:00"/>
        <d v="1987-10-28T00:00:00"/>
        <d v="1962-01-28T00:00:00"/>
        <d v="1968-06-17T00:00:00"/>
        <d v="1979-10-18T00:00:00"/>
        <d v="1978-07-11T00:00:00"/>
        <d v="1983-08-02T00:00:00"/>
        <d v="1955-09-05T00:00:00"/>
        <d v="1955-03-05T00:00:00"/>
        <d v="1974-01-12T00:00:00"/>
        <d v="1978-12-15T00:00:00"/>
        <d v="1960-03-12T00:00:00"/>
        <d v="1969-07-19T00:00:00"/>
        <d v="1959-09-06T00:00:00"/>
        <d v="1981-08-19T00:00:00"/>
        <d v="1956-03-06T00:00:00"/>
        <d v="1960-09-15T00:00:00"/>
        <d v="1971-07-27T00:00:00"/>
        <d v="1969-11-13T00:00:00"/>
        <d v="1988-07-02T00:00:00"/>
        <d v="1957-03-20T00:00:00"/>
        <d v="1980-01-02T00:00:00"/>
        <d v="1991-07-25T00:00:00"/>
        <d v="1959-03-01T00:00:00"/>
        <d v="1976-02-28T00:00:00"/>
        <d v="1965-10-14T00:00:00"/>
        <d v="1995-04-28T00:00:00"/>
        <d v="1962-11-22T00:00:00"/>
        <d v="1969-05-19T00:00:00"/>
        <d v="1969-11-22T00:00:00"/>
        <d v="1970-11-13T00:00:00"/>
        <d v="1990-05-10T00:00:00"/>
        <d v="1984-05-13T00:00:00"/>
        <d v="1957-01-11T00:00:00"/>
        <d v="1965-10-26T00:00:00"/>
        <d v="1981-06-20T00:00:00"/>
        <d v="1960-03-16T00:00:00"/>
        <d v="1987-06-26T00:00:00"/>
        <d v="1972-01-07T00:00:00"/>
        <d v="1993-09-06T00:00:00"/>
        <d v="1960-04-28T00:00:00"/>
        <d v="1966-05-29T00:00:00"/>
        <d v="1958-07-15T00:00:00"/>
        <d v="1988-02-13T00:00:00"/>
        <d v="1955-09-17T00:00:00"/>
        <d v="1964-10-13T00:00:00"/>
        <d v="1966-08-02T00:00:00"/>
        <d v="1956-01-30T00:00:00"/>
        <d v="1966-06-10T00:00:00"/>
        <d v="1986-05-19T00:00:00"/>
        <d v="1974-12-18T00:00:00"/>
        <d v="1971-03-01T00:00:00"/>
        <d v="1959-10-01T00:00:00"/>
        <d v="1963-05-23T00:00:00"/>
        <d v="1966-01-26T00:00:00"/>
        <d v="1991-11-16T00:00:00"/>
        <d v="1989-09-13T00:00:00"/>
        <d v="1989-10-14T00:00:00"/>
        <d v="1976-01-25T00:00:00"/>
        <d v="1975-03-11T00:00:00"/>
        <d v="1983-01-24T00:00:00"/>
        <d v="1975-11-15T00:00:00"/>
        <d v="1962-08-02T00:00:00"/>
        <d v="1968-01-22T00:00:00"/>
        <d v="1960-12-09T00:00:00"/>
        <d v="1994-11-08T00:00:00"/>
        <d v="1990-11-11T00:00:00"/>
        <d v="1964-04-01T00:00:00"/>
        <d v="1992-09-26T00:00:00"/>
        <d v="1957-12-19T00:00:00"/>
        <d v="1955-11-06T00:00:00"/>
        <d v="1973-04-04T00:00:00"/>
        <d v="1978-11-18T00:00:00"/>
        <d v="1976-06-20T00:00:00"/>
        <d v="1956-06-21T00:00:00"/>
        <d v="1958-06-07T00:00:00"/>
        <d v="1995-02-01T00:00:00"/>
        <d v="1957-02-27T00:00:00"/>
        <d v="1978-09-01T00:00:00"/>
        <d v="1965-07-26T00:00:00"/>
        <d v="1972-02-27T00:00:00"/>
        <d v="1974-11-09T00:00:00"/>
        <d v="1993-09-04T00:00:00"/>
        <d v="1975-08-14T00:00:00"/>
        <d v="1972-07-15T00:00:00"/>
        <d v="1965-03-01T00:00:00"/>
        <d v="1984-09-24T00:00:00"/>
        <d v="1956-10-04T00:00:00"/>
        <d v="1960-02-19T00:00:00"/>
        <d v="1955-02-14T00:00:00"/>
        <d v="1971-03-26T00:00:00"/>
        <d v="1960-08-31T00:00:00"/>
        <d v="1978-09-23T00:00:00"/>
        <d v="1974-06-19T00:00:00"/>
        <d v="1985-12-04T00:00:00"/>
        <d v="1956-11-28T00:00:00"/>
        <d v="1995-04-21T00:00:00"/>
        <d v="1986-01-21T00:00:00"/>
        <d v="1973-12-18T00:00:00"/>
        <d v="1973-07-12T00:00:00"/>
        <d v="1966-09-22T00:00:00"/>
        <d v="1993-05-09T00:00:00"/>
        <d v="1988-04-23T00:00:00"/>
        <d v="1977-08-17T00:00:00"/>
        <d v="1982-03-14T00:00:00"/>
        <d v="1980-12-06T00:00:00"/>
        <d v="1963-01-29T00:00:00"/>
        <d v="1986-03-29T00:00:00"/>
        <d v="1995-06-04T00:00:00"/>
        <d v="1981-02-25T00:00:00"/>
        <d v="1965-12-27T00:00:00"/>
        <d v="1969-07-11T00:00:00"/>
        <d v="1957-10-13T00:00:00"/>
        <d v="1970-09-14T00:00:00"/>
        <d v="1991-06-03T00:00:00"/>
        <d v="1969-08-12T00:00:00"/>
        <d v="1985-04-04T00:00:00"/>
        <d v="1986-12-09T00:00:00"/>
        <d v="1973-12-08T00:00:00"/>
        <d v="1976-09-18T00:00:00"/>
        <d v="1963-05-29T00:00:00"/>
        <d v="1974-08-29T00:00:00"/>
        <d v="1975-09-05T00:00:00"/>
        <d v="1974-12-03T00:00:00"/>
        <d v="1972-11-22T00:00:00"/>
        <d v="1988-02-11T00:00:00"/>
        <d v="1963-12-01T00:00:00"/>
        <d v="1967-07-08T00:00:00"/>
        <d v="1992-03-03T00:00:00"/>
        <d v="1962-04-07T00:00:00"/>
        <d v="1993-08-06T00:00:00"/>
        <d v="1994-01-12T00:00:00"/>
        <d v="1965-12-22T00:00:00"/>
        <d v="1982-09-11T00:00:00"/>
        <d v="1961-01-17T00:00:00"/>
        <d v="1962-08-13T00:00:00"/>
        <d v="1994-09-23T00:00:00"/>
        <d v="1988-04-29T00:00:00"/>
        <d v="1990-03-05T00:00:00"/>
      </sharedItems>
      <fieldGroup par="13"/>
    </cacheField>
    <cacheField name="Valutazione" numFmtId="0">
      <sharedItems containsSemiMixedTypes="0" containsString="0" containsNumber="1" containsInteger="1" minValue="1" maxValue="10" count="10">
        <n v="2"/>
        <n v="7"/>
        <n v="8"/>
        <n v="4"/>
        <n v="6"/>
        <n v="9"/>
        <n v="1"/>
        <n v="5"/>
        <n v="10"/>
        <n v="3"/>
      </sharedItems>
    </cacheField>
    <cacheField name="Iscrizione Premium Attiva" numFmtId="0">
      <sharedItems count="2">
        <s v="No"/>
        <s v="Sì"/>
      </sharedItems>
    </cacheField>
    <cacheField name="Iscritti per + di 1 anno" numFmtId="0">
      <sharedItems/>
    </cacheField>
    <cacheField name="Post Instagram con promozione servizio" numFmtId="0">
      <sharedItems count="2">
        <s v="Sì"/>
        <s v="No"/>
      </sharedItems>
    </cacheField>
    <cacheField name="Mesi (Data di Nascita proprietario)" numFmtId="0" databaseField="0">
      <fieldGroup base="6">
        <rangePr groupBy="months" startDate="1954-12-30T00:00:00" endDate="1995-10-31T00:00:00"/>
        <groupItems count="14">
          <s v="&lt;30/12/1954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31/10/1995"/>
        </groupItems>
      </fieldGroup>
    </cacheField>
    <cacheField name="Trimestri (Data di Nascita proprietario)" numFmtId="0" databaseField="0">
      <fieldGroup base="6">
        <rangePr groupBy="quarters" startDate="1954-12-30T00:00:00" endDate="1995-10-31T00:00:00"/>
        <groupItems count="6">
          <s v="&lt;30/12/1954"/>
          <s v="Trim1"/>
          <s v="Trim2"/>
          <s v="Trim3"/>
          <s v="Trim4"/>
          <s v="&gt;31/10/1995"/>
        </groupItems>
      </fieldGroup>
    </cacheField>
    <cacheField name="Anni (Data di Nascita proprietario)" numFmtId="0" databaseField="0">
      <fieldGroup base="6">
        <rangePr groupBy="years" startDate="1954-12-30T00:00:00" endDate="1995-10-31T00:00:00"/>
        <groupItems count="44">
          <s v="&lt;30/12/1954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&gt;31/10/199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ele Ceccarini" refreshedDate="45236.648484722224" backgroundQuery="1" createdVersion="8" refreshedVersion="8" minRefreshableVersion="3" recordCount="0" supportSubquery="1" supportAdvancedDrill="1" xr:uid="{B1E9FDAF-9C56-492C-9EB5-F2ABF1805455}">
  <cacheSource type="external" connectionId="1"/>
  <cacheFields count="3">
    <cacheField name="[Measures].[Distinct Count di ID - Attività]" caption="Distinct Count di ID - Attività" numFmtId="0" hierarchy="16" level="32767"/>
    <cacheField name="[Tabella1].[Valutazione].[Valutazione]" caption="Valutazione" numFmtId="0" hierarchy="8" level="1">
      <sharedItems containsSemiMixedTypes="0" containsString="0" containsNumber="1" containsInteger="1" minValue="6" maxValue="10" count="5"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Tabella1].[Valutazione].&amp;[6]"/>
            <x15:cachedUniqueName index="1" name="[Tabella1].[Valutazione].&amp;[7]"/>
            <x15:cachedUniqueName index="2" name="[Tabella1].[Valutazione].&amp;[8]"/>
            <x15:cachedUniqueName index="3" name="[Tabella1].[Valutazione].&amp;[9]"/>
            <x15:cachedUniqueName index="4" name="[Tabella1].[Valutazione].&amp;[10]"/>
          </x15:cachedUniqueNames>
        </ext>
      </extLst>
    </cacheField>
    <cacheField name="[Tabella1].[Iscrizione Premium Attiva].[Iscrizione Premium Attiva]" caption="Iscrizione Premium Attiva" numFmtId="0" hierarchy="9" level="1">
      <sharedItems containsSemiMixedTypes="0" containsNonDate="0" containsString="0"/>
    </cacheField>
  </cacheFields>
  <cacheHierarchies count="25">
    <cacheHierarchy uniqueName="[Tabella1].[ID - Attività]" caption="ID - Attività" attribute="1" defaultMemberUniqueName="[Tabella1].[ID - Attività].[All]" allUniqueName="[Tabella1].[ID - Attività].[All]" dimensionUniqueName="[Tabella1]" displayFolder="" count="0" memberValueDatatype="20" unbalanced="0"/>
    <cacheHierarchy uniqueName="[Tabella1].[Città]" caption="Città" attribute="1" defaultMemberUniqueName="[Tabella1].[Città].[All]" allUniqueName="[Tabella1].[Città].[All]" dimensionUniqueName="[Tabella1]" displayFolder="" count="0" memberValueDatatype="130" unbalanced="0"/>
    <cacheHierarchy uniqueName="[Tabella1].[Provincia]" caption="Provincia" attribute="1" defaultMemberUniqueName="[Tabella1].[Provincia].[All]" allUniqueName="[Tabella1].[Provincia].[All]" dimensionUniqueName="[Tabella1]" displayFolder="" count="0" memberValueDatatype="130" unbalanced="0"/>
    <cacheHierarchy uniqueName="[Tabella1].[Regione]" caption="Regione" attribute="1" defaultMemberUniqueName="[Tabella1].[Regione].[All]" allUniqueName="[Tabella1].[Regione].[All]" dimensionUniqueName="[Tabella1]" displayFolder="" count="0" memberValueDatatype="130" unbalanced="0"/>
    <cacheHierarchy uniqueName="[Tabella1].[Ordini]" caption="Ordini" attribute="1" defaultMemberUniqueName="[Tabella1].[Ordini].[All]" allUniqueName="[Tabella1].[Ordini].[All]" dimensionUniqueName="[Tabella1]" displayFolder="" count="0" memberValueDatatype="20" unbalanced="0"/>
    <cacheHierarchy uniqueName="[Tabella1].[Kg di Cibo Salvati]" caption="Kg di Cibo Salvati" attribute="1" defaultMemberUniqueName="[Tabella1].[Kg di Cibo Salvati].[All]" allUniqueName="[Tabella1].[Kg di Cibo Salvati].[All]" dimensionUniqueName="[Tabella1]" displayFolder="" count="0" memberValueDatatype="20" unbalanced="0"/>
    <cacheHierarchy uniqueName="[Tabella1].[Data di Nascita proprietario]" caption="Data di Nascita proprietario" attribute="1" time="1" defaultMemberUniqueName="[Tabella1].[Data di Nascita proprietario].[All]" allUniqueName="[Tabella1].[Data di Nascita proprietario].[All]" dimensionUniqueName="[Tabella1]" displayFolder="" count="0" memberValueDatatype="7" unbalanced="0"/>
    <cacheHierarchy uniqueName="[Tabella1].[Anni di età]" caption="Anni di età" attribute="1" time="1" defaultMemberUniqueName="[Tabella1].[Anni di età].[All]" allUniqueName="[Tabella1].[Anni di età].[All]" dimensionUniqueName="[Tabella1]" displayFolder="" count="0" memberValueDatatype="7" unbalanced="0"/>
    <cacheHierarchy uniqueName="[Tabella1].[Valutazione]" caption="Valutazione" attribute="1" defaultMemberUniqueName="[Tabella1].[Valutazione].[All]" allUniqueName="[Tabella1].[Valutazione].[All]" dimensionUniqueName="[Tabella1]" displayFolder="" count="2" memberValueDatatype="20" unbalanced="0">
      <fieldsUsage count="2">
        <fieldUsage x="-1"/>
        <fieldUsage x="1"/>
      </fieldsUsage>
    </cacheHierarchy>
    <cacheHierarchy uniqueName="[Tabella1].[Iscrizione Premium Attiva]" caption="Iscrizione Premium Attiva" attribute="1" defaultMemberUniqueName="[Tabella1].[Iscrizione Premium Attiva].[All]" allUniqueName="[Tabella1].[Iscrizione Premium Attiva].[All]" dimensionUniqueName="[Tabella1]" displayFolder="" count="2" memberValueDatatype="130" unbalanced="0">
      <fieldsUsage count="2">
        <fieldUsage x="-1"/>
        <fieldUsage x="2"/>
      </fieldsUsage>
    </cacheHierarchy>
    <cacheHierarchy uniqueName="[Tabella1].[Iscritti per + di 1 anno]" caption="Iscritti per + di 1 anno" attribute="1" defaultMemberUniqueName="[Tabella1].[Iscritti per + di 1 anno].[All]" allUniqueName="[Tabella1].[Iscritti per + di 1 anno].[All]" dimensionUniqueName="[Tabella1]" displayFolder="" count="0" memberValueDatatype="130" unbalanced="0"/>
    <cacheHierarchy uniqueName="[Tabella1].[Post Instagram con promozione servizio]" caption="Post Instagram con promozione servizio" attribute="1" defaultMemberUniqueName="[Tabella1].[Post Instagram con promozione servizio].[All]" allUniqueName="[Tabella1].[Post Instagram con promozione servizio].[All]" dimensionUniqueName="[Tabella1]" displayFolder="" count="0" memberValueDatatype="130" unbalanced="0"/>
    <cacheHierarchy uniqueName="[Measures].[__XL_Count Tabella1]" caption="__XL_Count Tabella1" measure="1" displayFolder="" measureGroup="Tabella1" count="0" hidden="1"/>
    <cacheHierarchy uniqueName="[Measures].[__No measures defined]" caption="__No measures defined" measure="1" displayFolder="" count="0" hidden="1"/>
    <cacheHierarchy uniqueName="[Measures].[Somma di ID - Attività]" caption="Somma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ID - Attività]" caption="Conteggio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di ID - Attività]" caption="Distinct Count di ID - Attività" measure="1" displayFolder="" measureGroup="Tabel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Anni di età]" caption="Conteggio di Anni di età" measure="1" displayFolder="" measureGroup="Tabel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dia di ID - Attività]" caption="Media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Kg di Cibo Salvati]" caption="Somma di Kg di Cibo Salvati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di Kg di Cibo Salvati]" caption="Distinct Count di Kg di Cibo Salvati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ost Instagram con promozione servizio]" caption="Conteggio di Post Instagram con promozione servizi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di Post Instagram con promozione servizio]" caption="Distinct Count di Post Instagram con promozione servizi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Valutazione]" caption="Somma di Valutazione" measure="1" displayFolder="" measureGroup="Tabel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edia di Kg di Cibo Salvati]" caption="Media di Kg di Cibo Salvati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ella1" uniqueName="[Tabella1]" caption="Tabella1"/>
  </dimensions>
  <measureGroups count="1">
    <measureGroup name="Tabella1" caption="Tabel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ele Ceccarini" refreshedDate="45236.635115972225" backgroundQuery="1" createdVersion="8" refreshedVersion="8" minRefreshableVersion="3" recordCount="0" supportSubquery="1" supportAdvancedDrill="1" xr:uid="{8AB21E6B-6206-42A2-8279-C340C5584EC1}">
  <cacheSource type="external" connectionId="1"/>
  <cacheFields count="4">
    <cacheField name="[Measures].[Somma di Kg di Cibo Salvati]" caption="Somma di Kg di Cibo Salvati" numFmtId="0" hierarchy="19" level="32767"/>
    <cacheField name="[Tabella1].[ID - Attività].[ID - Attività]" caption="ID - Attività" numFmtId="0" level="1">
      <sharedItems containsSemiMixedTypes="0" containsString="0" containsNumber="1" containsInteger="1" minValue="2336" maxValue="5563" count="71">
        <n v="2336"/>
        <n v="2469"/>
        <n v="2496"/>
        <n v="2509"/>
        <n v="2514"/>
        <n v="2523"/>
        <n v="2639"/>
        <n v="2765"/>
        <n v="2774"/>
        <n v="2839"/>
        <n v="2851"/>
        <n v="2891"/>
        <n v="2899"/>
        <n v="3022"/>
        <n v="3028"/>
        <n v="3033"/>
        <n v="3068"/>
        <n v="3071"/>
        <n v="3184"/>
        <n v="3363"/>
        <n v="3372"/>
        <n v="3475"/>
        <n v="3552"/>
        <n v="3579"/>
        <n v="3631"/>
        <n v="3685"/>
        <n v="3717"/>
        <n v="3752"/>
        <n v="3819"/>
        <n v="3888"/>
        <n v="3894"/>
        <n v="3912"/>
        <n v="3936"/>
        <n v="3943"/>
        <n v="3969"/>
        <n v="4012"/>
        <n v="4033"/>
        <n v="4173"/>
        <n v="4233"/>
        <n v="4281"/>
        <n v="4301"/>
        <n v="4312"/>
        <n v="4343"/>
        <n v="4349"/>
        <n v="4396"/>
        <n v="4448"/>
        <n v="4502"/>
        <n v="4602"/>
        <n v="4655"/>
        <n v="4741"/>
        <n v="4894"/>
        <n v="4918"/>
        <n v="4938"/>
        <n v="4951"/>
        <n v="4992"/>
        <n v="5031"/>
        <n v="5052"/>
        <n v="5070"/>
        <n v="5079"/>
        <n v="5112"/>
        <n v="5160"/>
        <n v="5180"/>
        <n v="5233"/>
        <n v="5243"/>
        <n v="5356"/>
        <n v="5429"/>
        <n v="5459"/>
        <n v="5491"/>
        <n v="5516"/>
        <n v="5533"/>
        <n v="5563"/>
      </sharedItems>
      <extLst>
        <ext xmlns:x15="http://schemas.microsoft.com/office/spreadsheetml/2010/11/main" uri="{4F2E5C28-24EA-4eb8-9CBF-B6C8F9C3D259}">
          <x15:cachedUniqueNames>
            <x15:cachedUniqueName index="0" name="[Tabella1].[ID - Attività].&amp;[2336]"/>
            <x15:cachedUniqueName index="1" name="[Tabella1].[ID - Attività].&amp;[2469]"/>
            <x15:cachedUniqueName index="2" name="[Tabella1].[ID - Attività].&amp;[2496]"/>
            <x15:cachedUniqueName index="3" name="[Tabella1].[ID - Attività].&amp;[2509]"/>
            <x15:cachedUniqueName index="4" name="[Tabella1].[ID - Attività].&amp;[2514]"/>
            <x15:cachedUniqueName index="5" name="[Tabella1].[ID - Attività].&amp;[2523]"/>
            <x15:cachedUniqueName index="6" name="[Tabella1].[ID - Attività].&amp;[2639]"/>
            <x15:cachedUniqueName index="7" name="[Tabella1].[ID - Attività].&amp;[2765]"/>
            <x15:cachedUniqueName index="8" name="[Tabella1].[ID - Attività].&amp;[2774]"/>
            <x15:cachedUniqueName index="9" name="[Tabella1].[ID - Attività].&amp;[2839]"/>
            <x15:cachedUniqueName index="10" name="[Tabella1].[ID - Attività].&amp;[2851]"/>
            <x15:cachedUniqueName index="11" name="[Tabella1].[ID - Attività].&amp;[2891]"/>
            <x15:cachedUniqueName index="12" name="[Tabella1].[ID - Attività].&amp;[2899]"/>
            <x15:cachedUniqueName index="13" name="[Tabella1].[ID - Attività].&amp;[3022]"/>
            <x15:cachedUniqueName index="14" name="[Tabella1].[ID - Attività].&amp;[3028]"/>
            <x15:cachedUniqueName index="15" name="[Tabella1].[ID - Attività].&amp;[3033]"/>
            <x15:cachedUniqueName index="16" name="[Tabella1].[ID - Attività].&amp;[3068]"/>
            <x15:cachedUniqueName index="17" name="[Tabella1].[ID - Attività].&amp;[3071]"/>
            <x15:cachedUniqueName index="18" name="[Tabella1].[ID - Attività].&amp;[3184]"/>
            <x15:cachedUniqueName index="19" name="[Tabella1].[ID - Attività].&amp;[3363]"/>
            <x15:cachedUniqueName index="20" name="[Tabella1].[ID - Attività].&amp;[3372]"/>
            <x15:cachedUniqueName index="21" name="[Tabella1].[ID - Attività].&amp;[3475]"/>
            <x15:cachedUniqueName index="22" name="[Tabella1].[ID - Attività].&amp;[3552]"/>
            <x15:cachedUniqueName index="23" name="[Tabella1].[ID - Attività].&amp;[3579]"/>
            <x15:cachedUniqueName index="24" name="[Tabella1].[ID - Attività].&amp;[3631]"/>
            <x15:cachedUniqueName index="25" name="[Tabella1].[ID - Attività].&amp;[3685]"/>
            <x15:cachedUniqueName index="26" name="[Tabella1].[ID - Attività].&amp;[3717]"/>
            <x15:cachedUniqueName index="27" name="[Tabella1].[ID - Attività].&amp;[3752]"/>
            <x15:cachedUniqueName index="28" name="[Tabella1].[ID - Attività].&amp;[3819]"/>
            <x15:cachedUniqueName index="29" name="[Tabella1].[ID - Attività].&amp;[3888]"/>
            <x15:cachedUniqueName index="30" name="[Tabella1].[ID - Attività].&amp;[3894]"/>
            <x15:cachedUniqueName index="31" name="[Tabella1].[ID - Attività].&amp;[3912]"/>
            <x15:cachedUniqueName index="32" name="[Tabella1].[ID - Attività].&amp;[3936]"/>
            <x15:cachedUniqueName index="33" name="[Tabella1].[ID - Attività].&amp;[3943]"/>
            <x15:cachedUniqueName index="34" name="[Tabella1].[ID - Attività].&amp;[3969]"/>
            <x15:cachedUniqueName index="35" name="[Tabella1].[ID - Attività].&amp;[4012]"/>
            <x15:cachedUniqueName index="36" name="[Tabella1].[ID - Attività].&amp;[4033]"/>
            <x15:cachedUniqueName index="37" name="[Tabella1].[ID - Attività].&amp;[4173]"/>
            <x15:cachedUniqueName index="38" name="[Tabella1].[ID - Attività].&amp;[4233]"/>
            <x15:cachedUniqueName index="39" name="[Tabella1].[ID - Attività].&amp;[4281]"/>
            <x15:cachedUniqueName index="40" name="[Tabella1].[ID - Attività].&amp;[4301]"/>
            <x15:cachedUniqueName index="41" name="[Tabella1].[ID - Attività].&amp;[4312]"/>
            <x15:cachedUniqueName index="42" name="[Tabella1].[ID - Attività].&amp;[4343]"/>
            <x15:cachedUniqueName index="43" name="[Tabella1].[ID - Attività].&amp;[4349]"/>
            <x15:cachedUniqueName index="44" name="[Tabella1].[ID - Attività].&amp;[4396]"/>
            <x15:cachedUniqueName index="45" name="[Tabella1].[ID - Attività].&amp;[4448]"/>
            <x15:cachedUniqueName index="46" name="[Tabella1].[ID - Attività].&amp;[4502]"/>
            <x15:cachedUniqueName index="47" name="[Tabella1].[ID - Attività].&amp;[4602]"/>
            <x15:cachedUniqueName index="48" name="[Tabella1].[ID - Attività].&amp;[4655]"/>
            <x15:cachedUniqueName index="49" name="[Tabella1].[ID - Attività].&amp;[4741]"/>
            <x15:cachedUniqueName index="50" name="[Tabella1].[ID - Attività].&amp;[4894]"/>
            <x15:cachedUniqueName index="51" name="[Tabella1].[ID - Attività].&amp;[4918]"/>
            <x15:cachedUniqueName index="52" name="[Tabella1].[ID - Attività].&amp;[4938]"/>
            <x15:cachedUniqueName index="53" name="[Tabella1].[ID - Attività].&amp;[4951]"/>
            <x15:cachedUniqueName index="54" name="[Tabella1].[ID - Attività].&amp;[4992]"/>
            <x15:cachedUniqueName index="55" name="[Tabella1].[ID - Attività].&amp;[5031]"/>
            <x15:cachedUniqueName index="56" name="[Tabella1].[ID - Attività].&amp;[5052]"/>
            <x15:cachedUniqueName index="57" name="[Tabella1].[ID - Attività].&amp;[5070]"/>
            <x15:cachedUniqueName index="58" name="[Tabella1].[ID - Attività].&amp;[5079]"/>
            <x15:cachedUniqueName index="59" name="[Tabella1].[ID - Attività].&amp;[5112]"/>
            <x15:cachedUniqueName index="60" name="[Tabella1].[ID - Attività].&amp;[5160]"/>
            <x15:cachedUniqueName index="61" name="[Tabella1].[ID - Attività].&amp;[5180]"/>
            <x15:cachedUniqueName index="62" name="[Tabella1].[ID - Attività].&amp;[5233]"/>
            <x15:cachedUniqueName index="63" name="[Tabella1].[ID - Attività].&amp;[5243]"/>
            <x15:cachedUniqueName index="64" name="[Tabella1].[ID - Attività].&amp;[5356]"/>
            <x15:cachedUniqueName index="65" name="[Tabella1].[ID - Attività].&amp;[5429]"/>
            <x15:cachedUniqueName index="66" name="[Tabella1].[ID - Attività].&amp;[5459]"/>
            <x15:cachedUniqueName index="67" name="[Tabella1].[ID - Attività].&amp;[5491]"/>
            <x15:cachedUniqueName index="68" name="[Tabella1].[ID - Attività].&amp;[5516]"/>
            <x15:cachedUniqueName index="69" name="[Tabella1].[ID - Attività].&amp;[5533]"/>
            <x15:cachedUniqueName index="70" name="[Tabella1].[ID - Attività].&amp;[5563]"/>
          </x15:cachedUniqueNames>
        </ext>
      </extLst>
    </cacheField>
    <cacheField name="[Tabella1].[Iscrizione Premium Attiva].[Iscrizione Premium Attiva]" caption="Iscrizione Premium Attiva" numFmtId="0" hierarchy="9" level="1">
      <sharedItems containsSemiMixedTypes="0" containsNonDate="0" containsString="0"/>
    </cacheField>
    <cacheField name="[Tabella1].[Iscritti per + di 1 anno].[Iscritti per + di 1 anno]" caption="Iscritti per + di 1 anno" numFmtId="0" hierarchy="10" level="1">
      <sharedItems count="1">
        <s v="Sì"/>
      </sharedItems>
    </cacheField>
  </cacheFields>
  <cacheHierarchies count="25">
    <cacheHierarchy uniqueName="[Tabella1].[ID - Attività]" caption="ID - Attività" attribute="1" defaultMemberUniqueName="[Tabella1].[ID - Attività].[All]" allUniqueName="[Tabella1].[ID - Attività].[All]" dimensionUniqueName="[Tabella1]" displayFolder="" count="2" memberValueDatatype="20" unbalanced="0">
      <fieldsUsage count="2">
        <fieldUsage x="-1"/>
        <fieldUsage x="1"/>
      </fieldsUsage>
    </cacheHierarchy>
    <cacheHierarchy uniqueName="[Tabella1].[Città]" caption="Città" attribute="1" defaultMemberUniqueName="[Tabella1].[Città].[All]" allUniqueName="[Tabella1].[Città].[All]" dimensionUniqueName="[Tabella1]" displayFolder="" count="0" memberValueDatatype="130" unbalanced="0"/>
    <cacheHierarchy uniqueName="[Tabella1].[Provincia]" caption="Provincia" attribute="1" defaultMemberUniqueName="[Tabella1].[Provincia].[All]" allUniqueName="[Tabella1].[Provincia].[All]" dimensionUniqueName="[Tabella1]" displayFolder="" count="0" memberValueDatatype="130" unbalanced="0"/>
    <cacheHierarchy uniqueName="[Tabella1].[Regione]" caption="Regione" attribute="1" defaultMemberUniqueName="[Tabella1].[Regione].[All]" allUniqueName="[Tabella1].[Regione].[All]" dimensionUniqueName="[Tabella1]" displayFolder="" count="0" memberValueDatatype="130" unbalanced="0"/>
    <cacheHierarchy uniqueName="[Tabella1].[Ordini]" caption="Ordini" attribute="1" defaultMemberUniqueName="[Tabella1].[Ordini].[All]" allUniqueName="[Tabella1].[Ordini].[All]" dimensionUniqueName="[Tabella1]" displayFolder="" count="0" memberValueDatatype="20" unbalanced="0"/>
    <cacheHierarchy uniqueName="[Tabella1].[Kg di Cibo Salvati]" caption="Kg di Cibo Salvati" attribute="1" defaultMemberUniqueName="[Tabella1].[Kg di Cibo Salvati].[All]" allUniqueName="[Tabella1].[Kg di Cibo Salvati].[All]" dimensionUniqueName="[Tabella1]" displayFolder="" count="0" memberValueDatatype="20" unbalanced="0"/>
    <cacheHierarchy uniqueName="[Tabella1].[Data di Nascita proprietario]" caption="Data di Nascita proprietario" attribute="1" time="1" defaultMemberUniqueName="[Tabella1].[Data di Nascita proprietario].[All]" allUniqueName="[Tabella1].[Data di Nascita proprietario].[All]" dimensionUniqueName="[Tabella1]" displayFolder="" count="0" memberValueDatatype="7" unbalanced="0"/>
    <cacheHierarchy uniqueName="[Tabella1].[Anni di età]" caption="Anni di età" attribute="1" time="1" defaultMemberUniqueName="[Tabella1].[Anni di età].[All]" allUniqueName="[Tabella1].[Anni di età].[All]" dimensionUniqueName="[Tabella1]" displayFolder="" count="0" memberValueDatatype="7" unbalanced="0"/>
    <cacheHierarchy uniqueName="[Tabella1].[Valutazione]" caption="Valutazione" attribute="1" defaultMemberUniqueName="[Tabella1].[Valutazione].[All]" allUniqueName="[Tabella1].[Valutazione].[All]" dimensionUniqueName="[Tabella1]" displayFolder="" count="0" memberValueDatatype="20" unbalanced="0"/>
    <cacheHierarchy uniqueName="[Tabella1].[Iscrizione Premium Attiva]" caption="Iscrizione Premium Attiva" attribute="1" defaultMemberUniqueName="[Tabella1].[Iscrizione Premium Attiva].[All]" allUniqueName="[Tabella1].[Iscrizione Premium Attiva].[All]" dimensionUniqueName="[Tabella1]" displayFolder="" count="2" memberValueDatatype="130" unbalanced="0">
      <fieldsUsage count="2">
        <fieldUsage x="-1"/>
        <fieldUsage x="2"/>
      </fieldsUsage>
    </cacheHierarchy>
    <cacheHierarchy uniqueName="[Tabella1].[Iscritti per + di 1 anno]" caption="Iscritti per + di 1 anno" attribute="1" defaultMemberUniqueName="[Tabella1].[Iscritti per + di 1 anno].[All]" allUniqueName="[Tabella1].[Iscritti per + di 1 anno].[All]" dimensionUniqueName="[Tabella1]" displayFolder="" count="2" memberValueDatatype="130" unbalanced="0">
      <fieldsUsage count="2">
        <fieldUsage x="-1"/>
        <fieldUsage x="3"/>
      </fieldsUsage>
    </cacheHierarchy>
    <cacheHierarchy uniqueName="[Tabella1].[Post Instagram con promozione servizio]" caption="Post Instagram con promozione servizio" attribute="1" defaultMemberUniqueName="[Tabella1].[Post Instagram con promozione servizio].[All]" allUniqueName="[Tabella1].[Post Instagram con promozione servizio].[All]" dimensionUniqueName="[Tabella1]" displayFolder="" count="0" memberValueDatatype="130" unbalanced="0"/>
    <cacheHierarchy uniqueName="[Measures].[__XL_Count Tabella1]" caption="__XL_Count Tabella1" measure="1" displayFolder="" measureGroup="Tabella1" count="0" hidden="1"/>
    <cacheHierarchy uniqueName="[Measures].[__No measures defined]" caption="__No measures defined" measure="1" displayFolder="" count="0" hidden="1"/>
    <cacheHierarchy uniqueName="[Measures].[Somma di ID - Attività]" caption="Somma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ID - Attività]" caption="Conteggio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di ID - Attività]" caption="Distinct Count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Anni di età]" caption="Conteggio di Anni di età" measure="1" displayFolder="" measureGroup="Tabel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dia di ID - Attività]" caption="Media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Kg di Cibo Salvati]" caption="Somma di Kg di Cibo Salvati" measure="1" displayFolder="" measureGroup="Tabel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di Kg di Cibo Salvati]" caption="Distinct Count di Kg di Cibo Salvati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ost Instagram con promozione servizio]" caption="Conteggio di Post Instagram con promozione servizi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di Post Instagram con promozione servizio]" caption="Distinct Count di Post Instagram con promozione servizi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Valutazione]" caption="Somma di Valutazione" measure="1" displayFolder="" measureGroup="Tabel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edia di Kg di Cibo Salvati]" caption="Media di Kg di Cibo Salvati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ella1" uniqueName="[Tabella1]" caption="Tabella1"/>
  </dimensions>
  <measureGroups count="1">
    <measureGroup name="Tabella1" caption="Tabel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ele Ceccarini" refreshedDate="45236.651354513888" backgroundQuery="1" createdVersion="8" refreshedVersion="8" minRefreshableVersion="3" recordCount="0" supportSubquery="1" supportAdvancedDrill="1" xr:uid="{AE9D61D7-96F8-4708-BC3C-2AA8D635CD22}">
  <cacheSource type="external" connectionId="1"/>
  <cacheFields count="3">
    <cacheField name="[Tabella1].[Regione].[Regione]" caption="Regione" numFmtId="0" hierarchy="3" level="1">
      <sharedItems count="1">
        <s v="LOM"/>
      </sharedItems>
    </cacheField>
    <cacheField name="[Tabella1].[Post Instagram con promozione servizio].[Post Instagram con promozione servizio]" caption="Post Instagram con promozione servizio" numFmtId="0" hierarchy="11" level="1">
      <sharedItems count="2">
        <s v="No"/>
        <s v="Sì"/>
      </sharedItems>
    </cacheField>
    <cacheField name="[Measures].[Media di Kg di Cibo Salvati]" caption="Media di Kg di Cibo Salvati" numFmtId="0" hierarchy="24" level="32767"/>
  </cacheFields>
  <cacheHierarchies count="25">
    <cacheHierarchy uniqueName="[Tabella1].[ID - Attività]" caption="ID - Attività" attribute="1" defaultMemberUniqueName="[Tabella1].[ID - Attività].[All]" allUniqueName="[Tabella1].[ID - Attività].[All]" dimensionUniqueName="[Tabella1]" displayFolder="" count="0" memberValueDatatype="20" unbalanced="0"/>
    <cacheHierarchy uniqueName="[Tabella1].[Città]" caption="Città" attribute="1" defaultMemberUniqueName="[Tabella1].[Città].[All]" allUniqueName="[Tabella1].[Città].[All]" dimensionUniqueName="[Tabella1]" displayFolder="" count="0" memberValueDatatype="130" unbalanced="0"/>
    <cacheHierarchy uniqueName="[Tabella1].[Provincia]" caption="Provincia" attribute="1" defaultMemberUniqueName="[Tabella1].[Provincia].[All]" allUniqueName="[Tabella1].[Provincia].[All]" dimensionUniqueName="[Tabella1]" displayFolder="" count="0" memberValueDatatype="130" unbalanced="0"/>
    <cacheHierarchy uniqueName="[Tabella1].[Regione]" caption="Regione" attribute="1" defaultMemberUniqueName="[Tabella1].[Regione].[All]" allUniqueName="[Tabella1].[Regione].[All]" dimensionUniqueName="[Tabella1]" displayFolder="" count="2" memberValueDatatype="130" unbalanced="0">
      <fieldsUsage count="2">
        <fieldUsage x="-1"/>
        <fieldUsage x="0"/>
      </fieldsUsage>
    </cacheHierarchy>
    <cacheHierarchy uniqueName="[Tabella1].[Ordini]" caption="Ordini" attribute="1" defaultMemberUniqueName="[Tabella1].[Ordini].[All]" allUniqueName="[Tabella1].[Ordini].[All]" dimensionUniqueName="[Tabella1]" displayFolder="" count="0" memberValueDatatype="20" unbalanced="0"/>
    <cacheHierarchy uniqueName="[Tabella1].[Kg di Cibo Salvati]" caption="Kg di Cibo Salvati" attribute="1" defaultMemberUniqueName="[Tabella1].[Kg di Cibo Salvati].[All]" allUniqueName="[Tabella1].[Kg di Cibo Salvati].[All]" dimensionUniqueName="[Tabella1]" displayFolder="" count="2" memberValueDatatype="20" unbalanced="0"/>
    <cacheHierarchy uniqueName="[Tabella1].[Data di Nascita proprietario]" caption="Data di Nascita proprietario" attribute="1" time="1" defaultMemberUniqueName="[Tabella1].[Data di Nascita proprietario].[All]" allUniqueName="[Tabella1].[Data di Nascita proprietario].[All]" dimensionUniqueName="[Tabella1]" displayFolder="" count="0" memberValueDatatype="7" unbalanced="0"/>
    <cacheHierarchy uniqueName="[Tabella1].[Anni di età]" caption="Anni di età" attribute="1" time="1" defaultMemberUniqueName="[Tabella1].[Anni di età].[All]" allUniqueName="[Tabella1].[Anni di età].[All]" dimensionUniqueName="[Tabella1]" displayFolder="" count="0" memberValueDatatype="7" unbalanced="0"/>
    <cacheHierarchy uniqueName="[Tabella1].[Valutazione]" caption="Valutazione" attribute="1" defaultMemberUniqueName="[Tabella1].[Valutazione].[All]" allUniqueName="[Tabella1].[Valutazione].[All]" dimensionUniqueName="[Tabella1]" displayFolder="" count="0" memberValueDatatype="20" unbalanced="0"/>
    <cacheHierarchy uniqueName="[Tabella1].[Iscrizione Premium Attiva]" caption="Iscrizione Premium Attiva" attribute="1" defaultMemberUniqueName="[Tabella1].[Iscrizione Premium Attiva].[All]" allUniqueName="[Tabella1].[Iscrizione Premium Attiva].[All]" dimensionUniqueName="[Tabella1]" displayFolder="" count="0" memberValueDatatype="130" unbalanced="0"/>
    <cacheHierarchy uniqueName="[Tabella1].[Iscritti per + di 1 anno]" caption="Iscritti per + di 1 anno" attribute="1" defaultMemberUniqueName="[Tabella1].[Iscritti per + di 1 anno].[All]" allUniqueName="[Tabella1].[Iscritti per + di 1 anno].[All]" dimensionUniqueName="[Tabella1]" displayFolder="" count="0" memberValueDatatype="130" unbalanced="0"/>
    <cacheHierarchy uniqueName="[Tabella1].[Post Instagram con promozione servizio]" caption="Post Instagram con promozione servizio" attribute="1" defaultMemberUniqueName="[Tabella1].[Post Instagram con promozione servizio].[All]" allUniqueName="[Tabella1].[Post Instagram con promozione servizio].[All]" dimensionUniqueName="[Tabella1]" displayFolder="" count="2" memberValueDatatype="130" unbalanced="0">
      <fieldsUsage count="2">
        <fieldUsage x="-1"/>
        <fieldUsage x="1"/>
      </fieldsUsage>
    </cacheHierarchy>
    <cacheHierarchy uniqueName="[Measures].[__XL_Count Tabella1]" caption="__XL_Count Tabella1" measure="1" displayFolder="" measureGroup="Tabella1" count="0" hidden="1"/>
    <cacheHierarchy uniqueName="[Measures].[__No measures defined]" caption="__No measures defined" measure="1" displayFolder="" count="0" hidden="1"/>
    <cacheHierarchy uniqueName="[Measures].[Somma di ID - Attività]" caption="Somma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ID - Attività]" caption="Conteggio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di ID - Attività]" caption="Distinct Count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Anni di età]" caption="Conteggio di Anni di età" measure="1" displayFolder="" measureGroup="Tabel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dia di ID - Attività]" caption="Media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Kg di Cibo Salvati]" caption="Somma di Kg di Cibo Salvati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di Kg di Cibo Salvati]" caption="Distinct Count di Kg di Cibo Salvati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ost Instagram con promozione servizio]" caption="Conteggio di Post Instagram con promozione servizi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di Post Instagram con promozione servizio]" caption="Distinct Count di Post Instagram con promozione servizi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Valutazione]" caption="Somma di Valutazione" measure="1" displayFolder="" measureGroup="Tabel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edia di Kg di Cibo Salvati]" caption="Media di Kg di Cibo Salvati" measure="1" displayFolder="" measureGroup="Tabel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ella1" uniqueName="[Tabella1]" caption="Tabella1"/>
  </dimensions>
  <measureGroups count="1">
    <measureGroup name="Tabella1" caption="Tabel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ele Ceccarini" refreshedDate="45236.657654629627" backgroundQuery="1" createdVersion="8" refreshedVersion="8" minRefreshableVersion="3" recordCount="0" supportSubquery="1" supportAdvancedDrill="1" xr:uid="{6E88E976-BB8A-4083-8C03-F10259F86767}">
  <cacheSource type="external" connectionId="1"/>
  <cacheFields count="2">
    <cacheField name="[Tabella1].[Iscrizione Premium Attiva].[Iscrizione Premium Attiva]" caption="Iscrizione Premium Attiva" numFmtId="0" hierarchy="9" level="1">
      <sharedItems count="2">
        <s v="No"/>
        <s v="Sì"/>
      </sharedItems>
    </cacheField>
    <cacheField name="[Measures].[Distinct Count di ID - Attività]" caption="Distinct Count di ID - Attività" numFmtId="0" hierarchy="16" level="32767"/>
  </cacheFields>
  <cacheHierarchies count="25">
    <cacheHierarchy uniqueName="[Tabella1].[ID - Attività]" caption="ID - Attività" attribute="1" defaultMemberUniqueName="[Tabella1].[ID - Attività].[All]" allUniqueName="[Tabella1].[ID - Attività].[All]" dimensionUniqueName="[Tabella1]" displayFolder="" count="0" memberValueDatatype="20" unbalanced="0"/>
    <cacheHierarchy uniqueName="[Tabella1].[Città]" caption="Città" attribute="1" defaultMemberUniqueName="[Tabella1].[Città].[All]" allUniqueName="[Tabella1].[Città].[All]" dimensionUniqueName="[Tabella1]" displayFolder="" count="0" memberValueDatatype="130" unbalanced="0"/>
    <cacheHierarchy uniqueName="[Tabella1].[Provincia]" caption="Provincia" attribute="1" defaultMemberUniqueName="[Tabella1].[Provincia].[All]" allUniqueName="[Tabella1].[Provincia].[All]" dimensionUniqueName="[Tabella1]" displayFolder="" count="0" memberValueDatatype="130" unbalanced="0"/>
    <cacheHierarchy uniqueName="[Tabella1].[Regione]" caption="Regione" attribute="1" defaultMemberUniqueName="[Tabella1].[Regione].[All]" allUniqueName="[Tabella1].[Regione].[All]" dimensionUniqueName="[Tabella1]" displayFolder="" count="0" memberValueDatatype="130" unbalanced="0"/>
    <cacheHierarchy uniqueName="[Tabella1].[Ordini]" caption="Ordini" attribute="1" defaultMemberUniqueName="[Tabella1].[Ordini].[All]" allUniqueName="[Tabella1].[Ordini].[All]" dimensionUniqueName="[Tabella1]" displayFolder="" count="0" memberValueDatatype="20" unbalanced="0"/>
    <cacheHierarchy uniqueName="[Tabella1].[Kg di Cibo Salvati]" caption="Kg di Cibo Salvati" attribute="1" defaultMemberUniqueName="[Tabella1].[Kg di Cibo Salvati].[All]" allUniqueName="[Tabella1].[Kg di Cibo Salvati].[All]" dimensionUniqueName="[Tabella1]" displayFolder="" count="0" memberValueDatatype="20" unbalanced="0"/>
    <cacheHierarchy uniqueName="[Tabella1].[Data di Nascita proprietario]" caption="Data di Nascita proprietario" attribute="1" time="1" defaultMemberUniqueName="[Tabella1].[Data di Nascita proprietario].[All]" allUniqueName="[Tabella1].[Data di Nascita proprietario].[All]" dimensionUniqueName="[Tabella1]" displayFolder="" count="0" memberValueDatatype="7" unbalanced="0"/>
    <cacheHierarchy uniqueName="[Tabella1].[Anni di età]" caption="Anni di età" attribute="1" time="1" defaultMemberUniqueName="[Tabella1].[Anni di età].[All]" allUniqueName="[Tabella1].[Anni di età].[All]" dimensionUniqueName="[Tabella1]" displayFolder="" count="0" memberValueDatatype="7" unbalanced="0"/>
    <cacheHierarchy uniqueName="[Tabella1].[Valutazione]" caption="Valutazione" attribute="1" defaultMemberUniqueName="[Tabella1].[Valutazione].[All]" allUniqueName="[Tabella1].[Valutazione].[All]" dimensionUniqueName="[Tabella1]" displayFolder="" count="0" memberValueDatatype="20" unbalanced="0"/>
    <cacheHierarchy uniqueName="[Tabella1].[Iscrizione Premium Attiva]" caption="Iscrizione Premium Attiva" attribute="1" defaultMemberUniqueName="[Tabella1].[Iscrizione Premium Attiva].[All]" allUniqueName="[Tabella1].[Iscrizione Premium Attiva].[All]" dimensionUniqueName="[Tabella1]" displayFolder="" count="2" memberValueDatatype="130" unbalanced="0">
      <fieldsUsage count="2">
        <fieldUsage x="-1"/>
        <fieldUsage x="0"/>
      </fieldsUsage>
    </cacheHierarchy>
    <cacheHierarchy uniqueName="[Tabella1].[Iscritti per + di 1 anno]" caption="Iscritti per + di 1 anno" attribute="1" defaultMemberUniqueName="[Tabella1].[Iscritti per + di 1 anno].[All]" allUniqueName="[Tabella1].[Iscritti per + di 1 anno].[All]" dimensionUniqueName="[Tabella1]" displayFolder="" count="0" memberValueDatatype="130" unbalanced="0"/>
    <cacheHierarchy uniqueName="[Tabella1].[Post Instagram con promozione servizio]" caption="Post Instagram con promozione servizio" attribute="1" defaultMemberUniqueName="[Tabella1].[Post Instagram con promozione servizio].[All]" allUniqueName="[Tabella1].[Post Instagram con promozione servizio].[All]" dimensionUniqueName="[Tabella1]" displayFolder="" count="0" memberValueDatatype="130" unbalanced="0"/>
    <cacheHierarchy uniqueName="[Measures].[__XL_Count Tabella1]" caption="__XL_Count Tabella1" measure="1" displayFolder="" measureGroup="Tabella1" count="0" hidden="1"/>
    <cacheHierarchy uniqueName="[Measures].[__No measures defined]" caption="__No measures defined" measure="1" displayFolder="" count="0" hidden="1"/>
    <cacheHierarchy uniqueName="[Measures].[Somma di ID - Attività]" caption="Somma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ID - Attività]" caption="Conteggio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di ID - Attività]" caption="Distinct Count di ID - Attività" measure="1" displayFolder="" measureGroup="Tabel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Anni di età]" caption="Conteggio di Anni di età" measure="1" displayFolder="" measureGroup="Tabel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dia di ID - Attività]" caption="Media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Kg di Cibo Salvati]" caption="Somma di Kg di Cibo Salvati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di Kg di Cibo Salvati]" caption="Distinct Count di Kg di Cibo Salvati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ost Instagram con promozione servizio]" caption="Conteggio di Post Instagram con promozione servizi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di Post Instagram con promozione servizio]" caption="Distinct Count di Post Instagram con promozione servizi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Valutazione]" caption="Somma di Valutazione" measure="1" displayFolder="" measureGroup="Tabel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edia di Kg di Cibo Salvati]" caption="Media di Kg di Cibo Salvati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ella1" uniqueName="[Tabella1]" caption="Tabella1"/>
  </dimensions>
  <measureGroups count="1">
    <measureGroup name="Tabella1" caption="Tabel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ele Ceccarini" refreshedDate="45236.678282523149" backgroundQuery="1" createdVersion="8" refreshedVersion="8" minRefreshableVersion="3" recordCount="0" supportSubquery="1" supportAdvancedDrill="1" xr:uid="{74578273-A1B2-43CC-854C-C8ABD8F97BBD}">
  <cacheSource type="external" connectionId="1"/>
  <cacheFields count="3">
    <cacheField name="[Measures].[Somma di Kg di Cibo Salvati]" caption="Somma di Kg di Cibo Salvati" numFmtId="0" hierarchy="19" level="32767"/>
    <cacheField name="[Tabella1].[ID - Attività].[ID - Attività]" caption="ID - Attività" numFmtId="0" level="1">
      <sharedItems containsSemiMixedTypes="0" containsString="0" containsNumber="1" containsInteger="1" minValue="2317" maxValue="5592" count="284">
        <n v="2317"/>
        <n v="2322"/>
        <n v="2330"/>
        <n v="2336"/>
        <n v="2354"/>
        <n v="2371"/>
        <n v="2382"/>
        <n v="2395"/>
        <n v="2400"/>
        <n v="2411"/>
        <n v="2419"/>
        <n v="2420"/>
        <n v="2469"/>
        <n v="2482"/>
        <n v="2495"/>
        <n v="2496"/>
        <n v="2500"/>
        <n v="2505"/>
        <n v="2509"/>
        <n v="2514"/>
        <n v="2518"/>
        <n v="2523"/>
        <n v="2532"/>
        <n v="2546"/>
        <n v="2551"/>
        <n v="2572"/>
        <n v="2623"/>
        <n v="2629"/>
        <n v="2639"/>
        <n v="2646"/>
        <n v="2656"/>
        <n v="2673"/>
        <n v="2677"/>
        <n v="2681"/>
        <n v="2705"/>
        <n v="2731"/>
        <n v="2765"/>
        <n v="2772"/>
        <n v="2774"/>
        <n v="2789"/>
        <n v="2793"/>
        <n v="2795"/>
        <n v="2810"/>
        <n v="2826"/>
        <n v="2833"/>
        <n v="2838"/>
        <n v="2839"/>
        <n v="2845"/>
        <n v="2851"/>
        <n v="2857"/>
        <n v="2890"/>
        <n v="2891"/>
        <n v="2899"/>
        <n v="2910"/>
        <n v="2943"/>
        <n v="2986"/>
        <n v="2987"/>
        <n v="3004"/>
        <n v="3011"/>
        <n v="3022"/>
        <n v="3028"/>
        <n v="3032"/>
        <n v="3033"/>
        <n v="3048"/>
        <n v="3065"/>
        <n v="3067"/>
        <n v="3068"/>
        <n v="3071"/>
        <n v="3077"/>
        <n v="3086"/>
        <n v="3091"/>
        <n v="3113"/>
        <n v="3116"/>
        <n v="3172"/>
        <n v="3184"/>
        <n v="3190"/>
        <n v="3192"/>
        <n v="3215"/>
        <n v="3240"/>
        <n v="3286"/>
        <n v="3316"/>
        <n v="3324"/>
        <n v="3341"/>
        <n v="3354"/>
        <n v="3358"/>
        <n v="3363"/>
        <n v="3372"/>
        <n v="3380"/>
        <n v="3383"/>
        <n v="3392"/>
        <n v="3394"/>
        <n v="3414"/>
        <n v="3418"/>
        <n v="3433"/>
        <n v="3472"/>
        <n v="3475"/>
        <n v="3488"/>
        <n v="3511"/>
        <n v="3539"/>
        <n v="3552"/>
        <n v="3564"/>
        <n v="3567"/>
        <n v="3571"/>
        <n v="3573"/>
        <n v="3575"/>
        <n v="3579"/>
        <n v="3582"/>
        <n v="3601"/>
        <n v="3604"/>
        <n v="3620"/>
        <n v="3631"/>
        <n v="3648"/>
        <n v="3669"/>
        <n v="3675"/>
        <n v="3676"/>
        <n v="3681"/>
        <n v="3685"/>
        <n v="3700"/>
        <n v="3717"/>
        <n v="3752"/>
        <n v="3753"/>
        <n v="3783"/>
        <n v="3811"/>
        <n v="3819"/>
        <n v="3868"/>
        <n v="3883"/>
        <n v="3888"/>
        <n v="3894"/>
        <n v="3906"/>
        <n v="3910"/>
        <n v="3912"/>
        <n v="3936"/>
        <n v="3939"/>
        <n v="3943"/>
        <n v="3969"/>
        <n v="3972"/>
        <n v="4007"/>
        <n v="4012"/>
        <n v="4033"/>
        <n v="4046"/>
        <n v="4071"/>
        <n v="4074"/>
        <n v="4094"/>
        <n v="4104"/>
        <n v="4105"/>
        <n v="4124"/>
        <n v="4149"/>
        <n v="4150"/>
        <n v="4152"/>
        <n v="4159"/>
        <n v="4169"/>
        <n v="4173"/>
        <n v="4207"/>
        <n v="4233"/>
        <n v="4246"/>
        <n v="4281"/>
        <n v="4282"/>
        <n v="4290"/>
        <n v="4297"/>
        <n v="4300"/>
        <n v="4301"/>
        <n v="4312"/>
        <n v="4331"/>
        <n v="4332"/>
        <n v="4333"/>
        <n v="4343"/>
        <n v="4349"/>
        <n v="4353"/>
        <n v="4382"/>
        <n v="4396"/>
        <n v="4398"/>
        <n v="4421"/>
        <n v="4431"/>
        <n v="4433"/>
        <n v="4435"/>
        <n v="4448"/>
        <n v="4455"/>
        <n v="4456"/>
        <n v="4468"/>
        <n v="4496"/>
        <n v="4502"/>
        <n v="4511"/>
        <n v="4545"/>
        <n v="4553"/>
        <n v="4554"/>
        <n v="4561"/>
        <n v="4572"/>
        <n v="4576"/>
        <n v="4596"/>
        <n v="4597"/>
        <n v="4602"/>
        <n v="4619"/>
        <n v="4620"/>
        <n v="4622"/>
        <n v="4625"/>
        <n v="4632"/>
        <n v="4635"/>
        <n v="4636"/>
        <n v="4646"/>
        <n v="4655"/>
        <n v="4657"/>
        <n v="4660"/>
        <n v="4661"/>
        <n v="4662"/>
        <n v="4699"/>
        <n v="4705"/>
        <n v="4726"/>
        <n v="4735"/>
        <n v="4736"/>
        <n v="4741"/>
        <n v="4800"/>
        <n v="4834"/>
        <n v="4855"/>
        <n v="4858"/>
        <n v="4864"/>
        <n v="4885"/>
        <n v="4886"/>
        <n v="4894"/>
        <n v="4898"/>
        <n v="4918"/>
        <n v="4924"/>
        <n v="4932"/>
        <n v="4936"/>
        <n v="4938"/>
        <n v="4940"/>
        <n v="4941"/>
        <n v="4951"/>
        <n v="4966"/>
        <n v="4981"/>
        <n v="4992"/>
        <n v="5013"/>
        <n v="5025"/>
        <n v="5031"/>
        <n v="5049"/>
        <n v="5052"/>
        <n v="5054"/>
        <n v="5057"/>
        <n v="5059"/>
        <n v="5063"/>
        <n v="5070"/>
        <n v="5079"/>
        <n v="5112"/>
        <n v="5122"/>
        <n v="5131"/>
        <n v="5136"/>
        <n v="5160"/>
        <n v="5180"/>
        <n v="5196"/>
        <n v="5222"/>
        <n v="5233"/>
        <n v="5243"/>
        <n v="5255"/>
        <n v="5256"/>
        <n v="5272"/>
        <n v="5282"/>
        <n v="5291"/>
        <n v="5296"/>
        <n v="5307"/>
        <n v="5325"/>
        <n v="5328"/>
        <n v="5343"/>
        <n v="5356"/>
        <n v="5378"/>
        <n v="5379"/>
        <n v="5381"/>
        <n v="5400"/>
        <n v="5411"/>
        <n v="5413"/>
        <n v="5429"/>
        <n v="5443"/>
        <n v="5459"/>
        <n v="5473"/>
        <n v="5477"/>
        <n v="5485"/>
        <n v="5491"/>
        <n v="5514"/>
        <n v="5516"/>
        <n v="5523"/>
        <n v="5529"/>
        <n v="5531"/>
        <n v="5533"/>
        <n v="5553"/>
        <n v="5563"/>
        <n v="5592"/>
      </sharedItems>
      <extLst>
        <ext xmlns:x15="http://schemas.microsoft.com/office/spreadsheetml/2010/11/main" uri="{4F2E5C28-24EA-4eb8-9CBF-B6C8F9C3D259}">
          <x15:cachedUniqueNames>
            <x15:cachedUniqueName index="0" name="[Tabella1].[ID - Attività].&amp;[2317]"/>
            <x15:cachedUniqueName index="1" name="[Tabella1].[ID - Attività].&amp;[2322]"/>
            <x15:cachedUniqueName index="2" name="[Tabella1].[ID - Attività].&amp;[2330]"/>
            <x15:cachedUniqueName index="3" name="[Tabella1].[ID - Attività].&amp;[2336]"/>
            <x15:cachedUniqueName index="4" name="[Tabella1].[ID - Attività].&amp;[2354]"/>
            <x15:cachedUniqueName index="5" name="[Tabella1].[ID - Attività].&amp;[2371]"/>
            <x15:cachedUniqueName index="6" name="[Tabella1].[ID - Attività].&amp;[2382]"/>
            <x15:cachedUniqueName index="7" name="[Tabella1].[ID - Attività].&amp;[2395]"/>
            <x15:cachedUniqueName index="8" name="[Tabella1].[ID - Attività].&amp;[2400]"/>
            <x15:cachedUniqueName index="9" name="[Tabella1].[ID - Attività].&amp;[2411]"/>
            <x15:cachedUniqueName index="10" name="[Tabella1].[ID - Attività].&amp;[2419]"/>
            <x15:cachedUniqueName index="11" name="[Tabella1].[ID - Attività].&amp;[2420]"/>
            <x15:cachedUniqueName index="12" name="[Tabella1].[ID - Attività].&amp;[2469]"/>
            <x15:cachedUniqueName index="13" name="[Tabella1].[ID - Attività].&amp;[2482]"/>
            <x15:cachedUniqueName index="14" name="[Tabella1].[ID - Attività].&amp;[2495]"/>
            <x15:cachedUniqueName index="15" name="[Tabella1].[ID - Attività].&amp;[2496]"/>
            <x15:cachedUniqueName index="16" name="[Tabella1].[ID - Attività].&amp;[2500]"/>
            <x15:cachedUniqueName index="17" name="[Tabella1].[ID - Attività].&amp;[2505]"/>
            <x15:cachedUniqueName index="18" name="[Tabella1].[ID - Attività].&amp;[2509]"/>
            <x15:cachedUniqueName index="19" name="[Tabella1].[ID - Attività].&amp;[2514]"/>
            <x15:cachedUniqueName index="20" name="[Tabella1].[ID - Attività].&amp;[2518]"/>
            <x15:cachedUniqueName index="21" name="[Tabella1].[ID - Attività].&amp;[2523]"/>
            <x15:cachedUniqueName index="22" name="[Tabella1].[ID - Attività].&amp;[2532]"/>
            <x15:cachedUniqueName index="23" name="[Tabella1].[ID - Attività].&amp;[2546]"/>
            <x15:cachedUniqueName index="24" name="[Tabella1].[ID - Attività].&amp;[2551]"/>
            <x15:cachedUniqueName index="25" name="[Tabella1].[ID - Attività].&amp;[2572]"/>
            <x15:cachedUniqueName index="26" name="[Tabella1].[ID - Attività].&amp;[2623]"/>
            <x15:cachedUniqueName index="27" name="[Tabella1].[ID - Attività].&amp;[2629]"/>
            <x15:cachedUniqueName index="28" name="[Tabella1].[ID - Attività].&amp;[2639]"/>
            <x15:cachedUniqueName index="29" name="[Tabella1].[ID - Attività].&amp;[2646]"/>
            <x15:cachedUniqueName index="30" name="[Tabella1].[ID - Attività].&amp;[2656]"/>
            <x15:cachedUniqueName index="31" name="[Tabella1].[ID - Attività].&amp;[2673]"/>
            <x15:cachedUniqueName index="32" name="[Tabella1].[ID - Attività].&amp;[2677]"/>
            <x15:cachedUniqueName index="33" name="[Tabella1].[ID - Attività].&amp;[2681]"/>
            <x15:cachedUniqueName index="34" name="[Tabella1].[ID - Attività].&amp;[2705]"/>
            <x15:cachedUniqueName index="35" name="[Tabella1].[ID - Attività].&amp;[2731]"/>
            <x15:cachedUniqueName index="36" name="[Tabella1].[ID - Attività].&amp;[2765]"/>
            <x15:cachedUniqueName index="37" name="[Tabella1].[ID - Attività].&amp;[2772]"/>
            <x15:cachedUniqueName index="38" name="[Tabella1].[ID - Attività].&amp;[2774]"/>
            <x15:cachedUniqueName index="39" name="[Tabella1].[ID - Attività].&amp;[2789]"/>
            <x15:cachedUniqueName index="40" name="[Tabella1].[ID - Attività].&amp;[2793]"/>
            <x15:cachedUniqueName index="41" name="[Tabella1].[ID - Attività].&amp;[2795]"/>
            <x15:cachedUniqueName index="42" name="[Tabella1].[ID - Attività].&amp;[2810]"/>
            <x15:cachedUniqueName index="43" name="[Tabella1].[ID - Attività].&amp;[2826]"/>
            <x15:cachedUniqueName index="44" name="[Tabella1].[ID - Attività].&amp;[2833]"/>
            <x15:cachedUniqueName index="45" name="[Tabella1].[ID - Attività].&amp;[2838]"/>
            <x15:cachedUniqueName index="46" name="[Tabella1].[ID - Attività].&amp;[2839]"/>
            <x15:cachedUniqueName index="47" name="[Tabella1].[ID - Attività].&amp;[2845]"/>
            <x15:cachedUniqueName index="48" name="[Tabella1].[ID - Attività].&amp;[2851]"/>
            <x15:cachedUniqueName index="49" name="[Tabella1].[ID - Attività].&amp;[2857]"/>
            <x15:cachedUniqueName index="50" name="[Tabella1].[ID - Attività].&amp;[2890]"/>
            <x15:cachedUniqueName index="51" name="[Tabella1].[ID - Attività].&amp;[2891]"/>
            <x15:cachedUniqueName index="52" name="[Tabella1].[ID - Attività].&amp;[2899]"/>
            <x15:cachedUniqueName index="53" name="[Tabella1].[ID - Attività].&amp;[2910]"/>
            <x15:cachedUniqueName index="54" name="[Tabella1].[ID - Attività].&amp;[2943]"/>
            <x15:cachedUniqueName index="55" name="[Tabella1].[ID - Attività].&amp;[2986]"/>
            <x15:cachedUniqueName index="56" name="[Tabella1].[ID - Attività].&amp;[2987]"/>
            <x15:cachedUniqueName index="57" name="[Tabella1].[ID - Attività].&amp;[3004]"/>
            <x15:cachedUniqueName index="58" name="[Tabella1].[ID - Attività].&amp;[3011]"/>
            <x15:cachedUniqueName index="59" name="[Tabella1].[ID - Attività].&amp;[3022]"/>
            <x15:cachedUniqueName index="60" name="[Tabella1].[ID - Attività].&amp;[3028]"/>
            <x15:cachedUniqueName index="61" name="[Tabella1].[ID - Attività].&amp;[3032]"/>
            <x15:cachedUniqueName index="62" name="[Tabella1].[ID - Attività].&amp;[3033]"/>
            <x15:cachedUniqueName index="63" name="[Tabella1].[ID - Attività].&amp;[3048]"/>
            <x15:cachedUniqueName index="64" name="[Tabella1].[ID - Attività].&amp;[3065]"/>
            <x15:cachedUniqueName index="65" name="[Tabella1].[ID - Attività].&amp;[3067]"/>
            <x15:cachedUniqueName index="66" name="[Tabella1].[ID - Attività].&amp;[3068]"/>
            <x15:cachedUniqueName index="67" name="[Tabella1].[ID - Attività].&amp;[3071]"/>
            <x15:cachedUniqueName index="68" name="[Tabella1].[ID - Attività].&amp;[3077]"/>
            <x15:cachedUniqueName index="69" name="[Tabella1].[ID - Attività].&amp;[3086]"/>
            <x15:cachedUniqueName index="70" name="[Tabella1].[ID - Attività].&amp;[3091]"/>
            <x15:cachedUniqueName index="71" name="[Tabella1].[ID - Attività].&amp;[3113]"/>
            <x15:cachedUniqueName index="72" name="[Tabella1].[ID - Attività].&amp;[3116]"/>
            <x15:cachedUniqueName index="73" name="[Tabella1].[ID - Attività].&amp;[3172]"/>
            <x15:cachedUniqueName index="74" name="[Tabella1].[ID - Attività].&amp;[3184]"/>
            <x15:cachedUniqueName index="75" name="[Tabella1].[ID - Attività].&amp;[3190]"/>
            <x15:cachedUniqueName index="76" name="[Tabella1].[ID - Attività].&amp;[3192]"/>
            <x15:cachedUniqueName index="77" name="[Tabella1].[ID - Attività].&amp;[3215]"/>
            <x15:cachedUniqueName index="78" name="[Tabella1].[ID - Attività].&amp;[3240]"/>
            <x15:cachedUniqueName index="79" name="[Tabella1].[ID - Attività].&amp;[3286]"/>
            <x15:cachedUniqueName index="80" name="[Tabella1].[ID - Attività].&amp;[3316]"/>
            <x15:cachedUniqueName index="81" name="[Tabella1].[ID - Attività].&amp;[3324]"/>
            <x15:cachedUniqueName index="82" name="[Tabella1].[ID - Attività].&amp;[3341]"/>
            <x15:cachedUniqueName index="83" name="[Tabella1].[ID - Attività].&amp;[3354]"/>
            <x15:cachedUniqueName index="84" name="[Tabella1].[ID - Attività].&amp;[3358]"/>
            <x15:cachedUniqueName index="85" name="[Tabella1].[ID - Attività].&amp;[3363]"/>
            <x15:cachedUniqueName index="86" name="[Tabella1].[ID - Attività].&amp;[3372]"/>
            <x15:cachedUniqueName index="87" name="[Tabella1].[ID - Attività].&amp;[3380]"/>
            <x15:cachedUniqueName index="88" name="[Tabella1].[ID - Attività].&amp;[3383]"/>
            <x15:cachedUniqueName index="89" name="[Tabella1].[ID - Attività].&amp;[3392]"/>
            <x15:cachedUniqueName index="90" name="[Tabella1].[ID - Attività].&amp;[3394]"/>
            <x15:cachedUniqueName index="91" name="[Tabella1].[ID - Attività].&amp;[3414]"/>
            <x15:cachedUniqueName index="92" name="[Tabella1].[ID - Attività].&amp;[3418]"/>
            <x15:cachedUniqueName index="93" name="[Tabella1].[ID - Attività].&amp;[3433]"/>
            <x15:cachedUniqueName index="94" name="[Tabella1].[ID - Attività].&amp;[3472]"/>
            <x15:cachedUniqueName index="95" name="[Tabella1].[ID - Attività].&amp;[3475]"/>
            <x15:cachedUniqueName index="96" name="[Tabella1].[ID - Attività].&amp;[3488]"/>
            <x15:cachedUniqueName index="97" name="[Tabella1].[ID - Attività].&amp;[3511]"/>
            <x15:cachedUniqueName index="98" name="[Tabella1].[ID - Attività].&amp;[3539]"/>
            <x15:cachedUniqueName index="99" name="[Tabella1].[ID - Attività].&amp;[3552]"/>
            <x15:cachedUniqueName index="100" name="[Tabella1].[ID - Attività].&amp;[3564]"/>
            <x15:cachedUniqueName index="101" name="[Tabella1].[ID - Attività].&amp;[3567]"/>
            <x15:cachedUniqueName index="102" name="[Tabella1].[ID - Attività].&amp;[3571]"/>
            <x15:cachedUniqueName index="103" name="[Tabella1].[ID - Attività].&amp;[3573]"/>
            <x15:cachedUniqueName index="104" name="[Tabella1].[ID - Attività].&amp;[3575]"/>
            <x15:cachedUniqueName index="105" name="[Tabella1].[ID - Attività].&amp;[3579]"/>
            <x15:cachedUniqueName index="106" name="[Tabella1].[ID - Attività].&amp;[3582]"/>
            <x15:cachedUniqueName index="107" name="[Tabella1].[ID - Attività].&amp;[3601]"/>
            <x15:cachedUniqueName index="108" name="[Tabella1].[ID - Attività].&amp;[3604]"/>
            <x15:cachedUniqueName index="109" name="[Tabella1].[ID - Attività].&amp;[3620]"/>
            <x15:cachedUniqueName index="110" name="[Tabella1].[ID - Attività].&amp;[3631]"/>
            <x15:cachedUniqueName index="111" name="[Tabella1].[ID - Attività].&amp;[3648]"/>
            <x15:cachedUniqueName index="112" name="[Tabella1].[ID - Attività].&amp;[3669]"/>
            <x15:cachedUniqueName index="113" name="[Tabella1].[ID - Attività].&amp;[3675]"/>
            <x15:cachedUniqueName index="114" name="[Tabella1].[ID - Attività].&amp;[3676]"/>
            <x15:cachedUniqueName index="115" name="[Tabella1].[ID - Attività].&amp;[3681]"/>
            <x15:cachedUniqueName index="116" name="[Tabella1].[ID - Attività].&amp;[3685]"/>
            <x15:cachedUniqueName index="117" name="[Tabella1].[ID - Attività].&amp;[3700]"/>
            <x15:cachedUniqueName index="118" name="[Tabella1].[ID - Attività].&amp;[3717]"/>
            <x15:cachedUniqueName index="119" name="[Tabella1].[ID - Attività].&amp;[3752]"/>
            <x15:cachedUniqueName index="120" name="[Tabella1].[ID - Attività].&amp;[3753]"/>
            <x15:cachedUniqueName index="121" name="[Tabella1].[ID - Attività].&amp;[3783]"/>
            <x15:cachedUniqueName index="122" name="[Tabella1].[ID - Attività].&amp;[3811]"/>
            <x15:cachedUniqueName index="123" name="[Tabella1].[ID - Attività].&amp;[3819]"/>
            <x15:cachedUniqueName index="124" name="[Tabella1].[ID - Attività].&amp;[3868]"/>
            <x15:cachedUniqueName index="125" name="[Tabella1].[ID - Attività].&amp;[3883]"/>
            <x15:cachedUniqueName index="126" name="[Tabella1].[ID - Attività].&amp;[3888]"/>
            <x15:cachedUniqueName index="127" name="[Tabella1].[ID - Attività].&amp;[3894]"/>
            <x15:cachedUniqueName index="128" name="[Tabella1].[ID - Attività].&amp;[3906]"/>
            <x15:cachedUniqueName index="129" name="[Tabella1].[ID - Attività].&amp;[3910]"/>
            <x15:cachedUniqueName index="130" name="[Tabella1].[ID - Attività].&amp;[3912]"/>
            <x15:cachedUniqueName index="131" name="[Tabella1].[ID - Attività].&amp;[3936]"/>
            <x15:cachedUniqueName index="132" name="[Tabella1].[ID - Attività].&amp;[3939]"/>
            <x15:cachedUniqueName index="133" name="[Tabella1].[ID - Attività].&amp;[3943]"/>
            <x15:cachedUniqueName index="134" name="[Tabella1].[ID - Attività].&amp;[3969]"/>
            <x15:cachedUniqueName index="135" name="[Tabella1].[ID - Attività].&amp;[3972]"/>
            <x15:cachedUniqueName index="136" name="[Tabella1].[ID - Attività].&amp;[4007]"/>
            <x15:cachedUniqueName index="137" name="[Tabella1].[ID - Attività].&amp;[4012]"/>
            <x15:cachedUniqueName index="138" name="[Tabella1].[ID - Attività].&amp;[4033]"/>
            <x15:cachedUniqueName index="139" name="[Tabella1].[ID - Attività].&amp;[4046]"/>
            <x15:cachedUniqueName index="140" name="[Tabella1].[ID - Attività].&amp;[4071]"/>
            <x15:cachedUniqueName index="141" name="[Tabella1].[ID - Attività].&amp;[4074]"/>
            <x15:cachedUniqueName index="142" name="[Tabella1].[ID - Attività].&amp;[4094]"/>
            <x15:cachedUniqueName index="143" name="[Tabella1].[ID - Attività].&amp;[4104]"/>
            <x15:cachedUniqueName index="144" name="[Tabella1].[ID - Attività].&amp;[4105]"/>
            <x15:cachedUniqueName index="145" name="[Tabella1].[ID - Attività].&amp;[4124]"/>
            <x15:cachedUniqueName index="146" name="[Tabella1].[ID - Attività].&amp;[4149]"/>
            <x15:cachedUniqueName index="147" name="[Tabella1].[ID - Attività].&amp;[4150]"/>
            <x15:cachedUniqueName index="148" name="[Tabella1].[ID - Attività].&amp;[4152]"/>
            <x15:cachedUniqueName index="149" name="[Tabella1].[ID - Attività].&amp;[4159]"/>
            <x15:cachedUniqueName index="150" name="[Tabella1].[ID - Attività].&amp;[4169]"/>
            <x15:cachedUniqueName index="151" name="[Tabella1].[ID - Attività].&amp;[4173]"/>
            <x15:cachedUniqueName index="152" name="[Tabella1].[ID - Attività].&amp;[4207]"/>
            <x15:cachedUniqueName index="153" name="[Tabella1].[ID - Attività].&amp;[4233]"/>
            <x15:cachedUniqueName index="154" name="[Tabella1].[ID - Attività].&amp;[4246]"/>
            <x15:cachedUniqueName index="155" name="[Tabella1].[ID - Attività].&amp;[4281]"/>
            <x15:cachedUniqueName index="156" name="[Tabella1].[ID - Attività].&amp;[4282]"/>
            <x15:cachedUniqueName index="157" name="[Tabella1].[ID - Attività].&amp;[4290]"/>
            <x15:cachedUniqueName index="158" name="[Tabella1].[ID - Attività].&amp;[4297]"/>
            <x15:cachedUniqueName index="159" name="[Tabella1].[ID - Attività].&amp;[4300]"/>
            <x15:cachedUniqueName index="160" name="[Tabella1].[ID - Attività].&amp;[4301]"/>
            <x15:cachedUniqueName index="161" name="[Tabella1].[ID - Attività].&amp;[4312]"/>
            <x15:cachedUniqueName index="162" name="[Tabella1].[ID - Attività].&amp;[4331]"/>
            <x15:cachedUniqueName index="163" name="[Tabella1].[ID - Attività].&amp;[4332]"/>
            <x15:cachedUniqueName index="164" name="[Tabella1].[ID - Attività].&amp;[4333]"/>
            <x15:cachedUniqueName index="165" name="[Tabella1].[ID - Attività].&amp;[4343]"/>
            <x15:cachedUniqueName index="166" name="[Tabella1].[ID - Attività].&amp;[4349]"/>
            <x15:cachedUniqueName index="167" name="[Tabella1].[ID - Attività].&amp;[4353]"/>
            <x15:cachedUniqueName index="168" name="[Tabella1].[ID - Attività].&amp;[4382]"/>
            <x15:cachedUniqueName index="169" name="[Tabella1].[ID - Attività].&amp;[4396]"/>
            <x15:cachedUniqueName index="170" name="[Tabella1].[ID - Attività].&amp;[4398]"/>
            <x15:cachedUniqueName index="171" name="[Tabella1].[ID - Attività].&amp;[4421]"/>
            <x15:cachedUniqueName index="172" name="[Tabella1].[ID - Attività].&amp;[4431]"/>
            <x15:cachedUniqueName index="173" name="[Tabella1].[ID - Attività].&amp;[4433]"/>
            <x15:cachedUniqueName index="174" name="[Tabella1].[ID - Attività].&amp;[4435]"/>
            <x15:cachedUniqueName index="175" name="[Tabella1].[ID - Attività].&amp;[4448]"/>
            <x15:cachedUniqueName index="176" name="[Tabella1].[ID - Attività].&amp;[4455]"/>
            <x15:cachedUniqueName index="177" name="[Tabella1].[ID - Attività].&amp;[4456]"/>
            <x15:cachedUniqueName index="178" name="[Tabella1].[ID - Attività].&amp;[4468]"/>
            <x15:cachedUniqueName index="179" name="[Tabella1].[ID - Attività].&amp;[4496]"/>
            <x15:cachedUniqueName index="180" name="[Tabella1].[ID - Attività].&amp;[4502]"/>
            <x15:cachedUniqueName index="181" name="[Tabella1].[ID - Attività].&amp;[4511]"/>
            <x15:cachedUniqueName index="182" name="[Tabella1].[ID - Attività].&amp;[4545]"/>
            <x15:cachedUniqueName index="183" name="[Tabella1].[ID - Attività].&amp;[4553]"/>
            <x15:cachedUniqueName index="184" name="[Tabella1].[ID - Attività].&amp;[4554]"/>
            <x15:cachedUniqueName index="185" name="[Tabella1].[ID - Attività].&amp;[4561]"/>
            <x15:cachedUniqueName index="186" name="[Tabella1].[ID - Attività].&amp;[4572]"/>
            <x15:cachedUniqueName index="187" name="[Tabella1].[ID - Attività].&amp;[4576]"/>
            <x15:cachedUniqueName index="188" name="[Tabella1].[ID - Attività].&amp;[4596]"/>
            <x15:cachedUniqueName index="189" name="[Tabella1].[ID - Attività].&amp;[4597]"/>
            <x15:cachedUniqueName index="190" name="[Tabella1].[ID - Attività].&amp;[4602]"/>
            <x15:cachedUniqueName index="191" name="[Tabella1].[ID - Attività].&amp;[4619]"/>
            <x15:cachedUniqueName index="192" name="[Tabella1].[ID - Attività].&amp;[4620]"/>
            <x15:cachedUniqueName index="193" name="[Tabella1].[ID - Attività].&amp;[4622]"/>
            <x15:cachedUniqueName index="194" name="[Tabella1].[ID - Attività].&amp;[4625]"/>
            <x15:cachedUniqueName index="195" name="[Tabella1].[ID - Attività].&amp;[4632]"/>
            <x15:cachedUniqueName index="196" name="[Tabella1].[ID - Attività].&amp;[4635]"/>
            <x15:cachedUniqueName index="197" name="[Tabella1].[ID - Attività].&amp;[4636]"/>
            <x15:cachedUniqueName index="198" name="[Tabella1].[ID - Attività].&amp;[4646]"/>
            <x15:cachedUniqueName index="199" name="[Tabella1].[ID - Attività].&amp;[4655]"/>
            <x15:cachedUniqueName index="200" name="[Tabella1].[ID - Attività].&amp;[4657]"/>
            <x15:cachedUniqueName index="201" name="[Tabella1].[ID - Attività].&amp;[4660]"/>
            <x15:cachedUniqueName index="202" name="[Tabella1].[ID - Attività].&amp;[4661]"/>
            <x15:cachedUniqueName index="203" name="[Tabella1].[ID - Attività].&amp;[4662]"/>
            <x15:cachedUniqueName index="204" name="[Tabella1].[ID - Attività].&amp;[4699]"/>
            <x15:cachedUniqueName index="205" name="[Tabella1].[ID - Attività].&amp;[4705]"/>
            <x15:cachedUniqueName index="206" name="[Tabella1].[ID - Attività].&amp;[4726]"/>
            <x15:cachedUniqueName index="207" name="[Tabella1].[ID - Attività].&amp;[4735]"/>
            <x15:cachedUniqueName index="208" name="[Tabella1].[ID - Attività].&amp;[4736]"/>
            <x15:cachedUniqueName index="209" name="[Tabella1].[ID - Attività].&amp;[4741]"/>
            <x15:cachedUniqueName index="210" name="[Tabella1].[ID - Attività].&amp;[4800]"/>
            <x15:cachedUniqueName index="211" name="[Tabella1].[ID - Attività].&amp;[4834]"/>
            <x15:cachedUniqueName index="212" name="[Tabella1].[ID - Attività].&amp;[4855]"/>
            <x15:cachedUniqueName index="213" name="[Tabella1].[ID - Attività].&amp;[4858]"/>
            <x15:cachedUniqueName index="214" name="[Tabella1].[ID - Attività].&amp;[4864]"/>
            <x15:cachedUniqueName index="215" name="[Tabella1].[ID - Attività].&amp;[4885]"/>
            <x15:cachedUniqueName index="216" name="[Tabella1].[ID - Attività].&amp;[4886]"/>
            <x15:cachedUniqueName index="217" name="[Tabella1].[ID - Attività].&amp;[4894]"/>
            <x15:cachedUniqueName index="218" name="[Tabella1].[ID - Attività].&amp;[4898]"/>
            <x15:cachedUniqueName index="219" name="[Tabella1].[ID - Attività].&amp;[4918]"/>
            <x15:cachedUniqueName index="220" name="[Tabella1].[ID - Attività].&amp;[4924]"/>
            <x15:cachedUniqueName index="221" name="[Tabella1].[ID - Attività].&amp;[4932]"/>
            <x15:cachedUniqueName index="222" name="[Tabella1].[ID - Attività].&amp;[4936]"/>
            <x15:cachedUniqueName index="223" name="[Tabella1].[ID - Attività].&amp;[4938]"/>
            <x15:cachedUniqueName index="224" name="[Tabella1].[ID - Attività].&amp;[4940]"/>
            <x15:cachedUniqueName index="225" name="[Tabella1].[ID - Attività].&amp;[4941]"/>
            <x15:cachedUniqueName index="226" name="[Tabella1].[ID - Attività].&amp;[4951]"/>
            <x15:cachedUniqueName index="227" name="[Tabella1].[ID - Attività].&amp;[4966]"/>
            <x15:cachedUniqueName index="228" name="[Tabella1].[ID - Attività].&amp;[4981]"/>
            <x15:cachedUniqueName index="229" name="[Tabella1].[ID - Attività].&amp;[4992]"/>
            <x15:cachedUniqueName index="230" name="[Tabella1].[ID - Attività].&amp;[5013]"/>
            <x15:cachedUniqueName index="231" name="[Tabella1].[ID - Attività].&amp;[5025]"/>
            <x15:cachedUniqueName index="232" name="[Tabella1].[ID - Attività].&amp;[5031]"/>
            <x15:cachedUniqueName index="233" name="[Tabella1].[ID - Attività].&amp;[5049]"/>
            <x15:cachedUniqueName index="234" name="[Tabella1].[ID - Attività].&amp;[5052]"/>
            <x15:cachedUniqueName index="235" name="[Tabella1].[ID - Attività].&amp;[5054]"/>
            <x15:cachedUniqueName index="236" name="[Tabella1].[ID - Attività].&amp;[5057]"/>
            <x15:cachedUniqueName index="237" name="[Tabella1].[ID - Attività].&amp;[5059]"/>
            <x15:cachedUniqueName index="238" name="[Tabella1].[ID - Attività].&amp;[5063]"/>
            <x15:cachedUniqueName index="239" name="[Tabella1].[ID - Attività].&amp;[5070]"/>
            <x15:cachedUniqueName index="240" name="[Tabella1].[ID - Attività].&amp;[5079]"/>
            <x15:cachedUniqueName index="241" name="[Tabella1].[ID - Attività].&amp;[5112]"/>
            <x15:cachedUniqueName index="242" name="[Tabella1].[ID - Attività].&amp;[5122]"/>
            <x15:cachedUniqueName index="243" name="[Tabella1].[ID - Attività].&amp;[5131]"/>
            <x15:cachedUniqueName index="244" name="[Tabella1].[ID - Attività].&amp;[5136]"/>
            <x15:cachedUniqueName index="245" name="[Tabella1].[ID - Attività].&amp;[5160]"/>
            <x15:cachedUniqueName index="246" name="[Tabella1].[ID - Attività].&amp;[5180]"/>
            <x15:cachedUniqueName index="247" name="[Tabella1].[ID - Attività].&amp;[5196]"/>
            <x15:cachedUniqueName index="248" name="[Tabella1].[ID - Attività].&amp;[5222]"/>
            <x15:cachedUniqueName index="249" name="[Tabella1].[ID - Attività].&amp;[5233]"/>
            <x15:cachedUniqueName index="250" name="[Tabella1].[ID - Attività].&amp;[5243]"/>
            <x15:cachedUniqueName index="251" name="[Tabella1].[ID - Attività].&amp;[5255]"/>
            <x15:cachedUniqueName index="252" name="[Tabella1].[ID - Attività].&amp;[5256]"/>
            <x15:cachedUniqueName index="253" name="[Tabella1].[ID - Attività].&amp;[5272]"/>
            <x15:cachedUniqueName index="254" name="[Tabella1].[ID - Attività].&amp;[5282]"/>
            <x15:cachedUniqueName index="255" name="[Tabella1].[ID - Attività].&amp;[5291]"/>
            <x15:cachedUniqueName index="256" name="[Tabella1].[ID - Attività].&amp;[5296]"/>
            <x15:cachedUniqueName index="257" name="[Tabella1].[ID - Attività].&amp;[5307]"/>
            <x15:cachedUniqueName index="258" name="[Tabella1].[ID - Attività].&amp;[5325]"/>
            <x15:cachedUniqueName index="259" name="[Tabella1].[ID - Attività].&amp;[5328]"/>
            <x15:cachedUniqueName index="260" name="[Tabella1].[ID - Attività].&amp;[5343]"/>
            <x15:cachedUniqueName index="261" name="[Tabella1].[ID - Attività].&amp;[5356]"/>
            <x15:cachedUniqueName index="262" name="[Tabella1].[ID - Attività].&amp;[5378]"/>
            <x15:cachedUniqueName index="263" name="[Tabella1].[ID - Attività].&amp;[5379]"/>
            <x15:cachedUniqueName index="264" name="[Tabella1].[ID - Attività].&amp;[5381]"/>
            <x15:cachedUniqueName index="265" name="[Tabella1].[ID - Attività].&amp;[5400]"/>
            <x15:cachedUniqueName index="266" name="[Tabella1].[ID - Attività].&amp;[5411]"/>
            <x15:cachedUniqueName index="267" name="[Tabella1].[ID - Attività].&amp;[5413]"/>
            <x15:cachedUniqueName index="268" name="[Tabella1].[ID - Attività].&amp;[5429]"/>
            <x15:cachedUniqueName index="269" name="[Tabella1].[ID - Attività].&amp;[5443]"/>
            <x15:cachedUniqueName index="270" name="[Tabella1].[ID - Attività].&amp;[5459]"/>
            <x15:cachedUniqueName index="271" name="[Tabella1].[ID - Attività].&amp;[5473]"/>
            <x15:cachedUniqueName index="272" name="[Tabella1].[ID - Attività].&amp;[5477]"/>
            <x15:cachedUniqueName index="273" name="[Tabella1].[ID - Attività].&amp;[5485]"/>
            <x15:cachedUniqueName index="274" name="[Tabella1].[ID - Attività].&amp;[5491]"/>
            <x15:cachedUniqueName index="275" name="[Tabella1].[ID - Attività].&amp;[5514]"/>
            <x15:cachedUniqueName index="276" name="[Tabella1].[ID - Attività].&amp;[5516]"/>
            <x15:cachedUniqueName index="277" name="[Tabella1].[ID - Attività].&amp;[5523]"/>
            <x15:cachedUniqueName index="278" name="[Tabella1].[ID - Attività].&amp;[5529]"/>
            <x15:cachedUniqueName index="279" name="[Tabella1].[ID - Attività].&amp;[5531]"/>
            <x15:cachedUniqueName index="280" name="[Tabella1].[ID - Attività].&amp;[5533]"/>
            <x15:cachedUniqueName index="281" name="[Tabella1].[ID - Attività].&amp;[5553]"/>
            <x15:cachedUniqueName index="282" name="[Tabella1].[ID - Attività].&amp;[5563]"/>
            <x15:cachedUniqueName index="283" name="[Tabella1].[ID - Attività].&amp;[5592]"/>
          </x15:cachedUniqueNames>
        </ext>
      </extLst>
    </cacheField>
    <cacheField name="[Tabella1].[Post Instagram con promozione servizio].[Post Instagram con promozione servizio]" caption="Post Instagram con promozione servizio" numFmtId="0" hierarchy="11" level="1">
      <sharedItems count="2">
        <s v="No"/>
        <s v="Sì"/>
      </sharedItems>
    </cacheField>
  </cacheFields>
  <cacheHierarchies count="25">
    <cacheHierarchy uniqueName="[Tabella1].[ID - Attività]" caption="ID - Attività" attribute="1" defaultMemberUniqueName="[Tabella1].[ID - Attività].[All]" allUniqueName="[Tabella1].[ID - Attività].[All]" dimensionUniqueName="[Tabella1]" displayFolder="" count="2" memberValueDatatype="20" unbalanced="0">
      <fieldsUsage count="2">
        <fieldUsage x="-1"/>
        <fieldUsage x="1"/>
      </fieldsUsage>
    </cacheHierarchy>
    <cacheHierarchy uniqueName="[Tabella1].[Città]" caption="Città" attribute="1" defaultMemberUniqueName="[Tabella1].[Città].[All]" allUniqueName="[Tabella1].[Città].[All]" dimensionUniqueName="[Tabella1]" displayFolder="" count="0" memberValueDatatype="130" unbalanced="0"/>
    <cacheHierarchy uniqueName="[Tabella1].[Provincia]" caption="Provincia" attribute="1" defaultMemberUniqueName="[Tabella1].[Provincia].[All]" allUniqueName="[Tabella1].[Provincia].[All]" dimensionUniqueName="[Tabella1]" displayFolder="" count="0" memberValueDatatype="130" unbalanced="0"/>
    <cacheHierarchy uniqueName="[Tabella1].[Regione]" caption="Regione" attribute="1" defaultMemberUniqueName="[Tabella1].[Regione].[All]" allUniqueName="[Tabella1].[Regione].[All]" dimensionUniqueName="[Tabella1]" displayFolder="" count="0" memberValueDatatype="130" unbalanced="0"/>
    <cacheHierarchy uniqueName="[Tabella1].[Ordini]" caption="Ordini" attribute="1" defaultMemberUniqueName="[Tabella1].[Ordini].[All]" allUniqueName="[Tabella1].[Ordini].[All]" dimensionUniqueName="[Tabella1]" displayFolder="" count="0" memberValueDatatype="20" unbalanced="0"/>
    <cacheHierarchy uniqueName="[Tabella1].[Kg di Cibo Salvati]" caption="Kg di Cibo Salvati" attribute="1" defaultMemberUniqueName="[Tabella1].[Kg di Cibo Salvati].[All]" allUniqueName="[Tabella1].[Kg di Cibo Salvati].[All]" dimensionUniqueName="[Tabella1]" displayFolder="" count="2" memberValueDatatype="20" unbalanced="0"/>
    <cacheHierarchy uniqueName="[Tabella1].[Data di Nascita proprietario]" caption="Data di Nascita proprietario" attribute="1" time="1" defaultMemberUniqueName="[Tabella1].[Data di Nascita proprietario].[All]" allUniqueName="[Tabella1].[Data di Nascita proprietario].[All]" dimensionUniqueName="[Tabella1]" displayFolder="" count="0" memberValueDatatype="7" unbalanced="0"/>
    <cacheHierarchy uniqueName="[Tabella1].[Anni di età]" caption="Anni di età" attribute="1" time="1" defaultMemberUniqueName="[Tabella1].[Anni di età].[All]" allUniqueName="[Tabella1].[Anni di età].[All]" dimensionUniqueName="[Tabella1]" displayFolder="" count="0" memberValueDatatype="7" unbalanced="0"/>
    <cacheHierarchy uniqueName="[Tabella1].[Valutazione]" caption="Valutazione" attribute="1" defaultMemberUniqueName="[Tabella1].[Valutazione].[All]" allUniqueName="[Tabella1].[Valutazione].[All]" dimensionUniqueName="[Tabella1]" displayFolder="" count="0" memberValueDatatype="20" unbalanced="0"/>
    <cacheHierarchy uniqueName="[Tabella1].[Iscrizione Premium Attiva]" caption="Iscrizione Premium Attiva" attribute="1" defaultMemberUniqueName="[Tabella1].[Iscrizione Premium Attiva].[All]" allUniqueName="[Tabella1].[Iscrizione Premium Attiva].[All]" dimensionUniqueName="[Tabella1]" displayFolder="" count="0" memberValueDatatype="130" unbalanced="0"/>
    <cacheHierarchy uniqueName="[Tabella1].[Iscritti per + di 1 anno]" caption="Iscritti per + di 1 anno" attribute="1" defaultMemberUniqueName="[Tabella1].[Iscritti per + di 1 anno].[All]" allUniqueName="[Tabella1].[Iscritti per + di 1 anno].[All]" dimensionUniqueName="[Tabella1]" displayFolder="" count="0" memberValueDatatype="130" unbalanced="0"/>
    <cacheHierarchy uniqueName="[Tabella1].[Post Instagram con promozione servizio]" caption="Post Instagram con promozione servizio" attribute="1" defaultMemberUniqueName="[Tabella1].[Post Instagram con promozione servizio].[All]" allUniqueName="[Tabella1].[Post Instagram con promozione servizio].[All]" dimensionUniqueName="[Tabella1]" displayFolder="" count="2" memberValueDatatype="130" unbalanced="0">
      <fieldsUsage count="2">
        <fieldUsage x="-1"/>
        <fieldUsage x="2"/>
      </fieldsUsage>
    </cacheHierarchy>
    <cacheHierarchy uniqueName="[Measures].[__XL_Count Tabella1]" caption="__XL_Count Tabella1" measure="1" displayFolder="" measureGroup="Tabella1" count="0" hidden="1"/>
    <cacheHierarchy uniqueName="[Measures].[__No measures defined]" caption="__No measures defined" measure="1" displayFolder="" count="0" hidden="1"/>
    <cacheHierarchy uniqueName="[Measures].[Somma di ID - Attività]" caption="Somma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ID - Attività]" caption="Conteggio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di ID - Attività]" caption="Distinct Count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Anni di età]" caption="Conteggio di Anni di età" measure="1" displayFolder="" measureGroup="Tabel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dia di ID - Attività]" caption="Media di ID - Attività" measure="1" displayFolder="" measureGroup="Tabel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Kg di Cibo Salvati]" caption="Somma di Kg di Cibo Salvati" measure="1" displayFolder="" measureGroup="Tabel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di Kg di Cibo Salvati]" caption="Distinct Count di Kg di Cibo Salvati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ost Instagram con promozione servizio]" caption="Conteggio di Post Instagram con promozione servizi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di Post Instagram con promozione servizio]" caption="Distinct Count di Post Instagram con promozione servizi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Valutazione]" caption="Somma di Valutazione" measure="1" displayFolder="" measureGroup="Tabel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edia di Kg di Cibo Salvati]" caption="Media di Kg di Cibo Salvati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ella1" uniqueName="[Tabella1]" caption="Tabella1"/>
  </dimensions>
  <measureGroups count="1">
    <measureGroup name="Tabella1" caption="Tabel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s v="Roma"/>
    <s v="RM"/>
    <x v="0"/>
    <x v="0"/>
    <x v="0"/>
    <x v="0"/>
    <x v="0"/>
    <x v="0"/>
    <s v="No"/>
    <x v="0"/>
  </r>
  <r>
    <x v="1"/>
    <s v="Milano"/>
    <s v="MI"/>
    <x v="1"/>
    <x v="1"/>
    <x v="1"/>
    <x v="1"/>
    <x v="1"/>
    <x v="1"/>
    <s v="No"/>
    <x v="0"/>
  </r>
  <r>
    <x v="2"/>
    <s v="Napoli"/>
    <s v="NA"/>
    <x v="2"/>
    <x v="2"/>
    <x v="2"/>
    <x v="2"/>
    <x v="2"/>
    <x v="0"/>
    <s v="Sì"/>
    <x v="0"/>
  </r>
  <r>
    <x v="3"/>
    <s v="Torino"/>
    <s v="TO"/>
    <x v="3"/>
    <x v="3"/>
    <x v="3"/>
    <x v="3"/>
    <x v="0"/>
    <x v="1"/>
    <s v="No"/>
    <x v="1"/>
  </r>
  <r>
    <x v="4"/>
    <s v="Palermo"/>
    <s v="PA"/>
    <x v="4"/>
    <x v="4"/>
    <x v="4"/>
    <x v="4"/>
    <x v="3"/>
    <x v="0"/>
    <s v="No"/>
    <x v="1"/>
  </r>
  <r>
    <x v="5"/>
    <s v="Genova"/>
    <s v="GE"/>
    <x v="5"/>
    <x v="3"/>
    <x v="5"/>
    <x v="5"/>
    <x v="1"/>
    <x v="0"/>
    <s v="No"/>
    <x v="0"/>
  </r>
  <r>
    <x v="6"/>
    <s v="Bologna"/>
    <s v="BO"/>
    <x v="6"/>
    <x v="0"/>
    <x v="6"/>
    <x v="6"/>
    <x v="4"/>
    <x v="1"/>
    <s v="No"/>
    <x v="0"/>
  </r>
  <r>
    <x v="7"/>
    <s v="Firenze"/>
    <s v="FI"/>
    <x v="7"/>
    <x v="2"/>
    <x v="7"/>
    <x v="7"/>
    <x v="3"/>
    <x v="0"/>
    <s v="No"/>
    <x v="0"/>
  </r>
  <r>
    <x v="8"/>
    <s v="Bari"/>
    <s v="BA"/>
    <x v="8"/>
    <x v="5"/>
    <x v="8"/>
    <x v="8"/>
    <x v="1"/>
    <x v="1"/>
    <s v="No"/>
    <x v="1"/>
  </r>
  <r>
    <x v="9"/>
    <s v="Catania"/>
    <s v="CT"/>
    <x v="4"/>
    <x v="6"/>
    <x v="9"/>
    <x v="9"/>
    <x v="5"/>
    <x v="1"/>
    <s v="Sì"/>
    <x v="1"/>
  </r>
  <r>
    <x v="10"/>
    <s v="Venezia"/>
    <s v="VE"/>
    <x v="9"/>
    <x v="4"/>
    <x v="10"/>
    <x v="10"/>
    <x v="6"/>
    <x v="1"/>
    <s v="No"/>
    <x v="1"/>
  </r>
  <r>
    <x v="11"/>
    <s v="Verona"/>
    <s v="VR"/>
    <x v="9"/>
    <x v="0"/>
    <x v="11"/>
    <x v="11"/>
    <x v="1"/>
    <x v="0"/>
    <s v="Sì"/>
    <x v="0"/>
  </r>
  <r>
    <x v="12"/>
    <s v="Messina"/>
    <s v="ME"/>
    <x v="4"/>
    <x v="7"/>
    <x v="12"/>
    <x v="12"/>
    <x v="0"/>
    <x v="0"/>
    <s v="No"/>
    <x v="1"/>
  </r>
  <r>
    <x v="13"/>
    <s v="Padova"/>
    <s v="PD"/>
    <x v="9"/>
    <x v="8"/>
    <x v="13"/>
    <x v="13"/>
    <x v="6"/>
    <x v="1"/>
    <s v="No"/>
    <x v="0"/>
  </r>
  <r>
    <x v="14"/>
    <s v="Trieste"/>
    <s v="TS"/>
    <x v="10"/>
    <x v="0"/>
    <x v="14"/>
    <x v="14"/>
    <x v="7"/>
    <x v="1"/>
    <s v="Sì"/>
    <x v="0"/>
  </r>
  <r>
    <x v="15"/>
    <s v="Brescia"/>
    <s v="BS"/>
    <x v="1"/>
    <x v="0"/>
    <x v="15"/>
    <x v="15"/>
    <x v="0"/>
    <x v="0"/>
    <s v="No"/>
    <x v="1"/>
  </r>
  <r>
    <x v="16"/>
    <s v="Taranto"/>
    <s v="TA"/>
    <x v="8"/>
    <x v="3"/>
    <x v="16"/>
    <x v="16"/>
    <x v="3"/>
    <x v="0"/>
    <s v="Sì"/>
    <x v="0"/>
  </r>
  <r>
    <x v="17"/>
    <s v="Prato"/>
    <s v="PO"/>
    <x v="7"/>
    <x v="9"/>
    <x v="17"/>
    <x v="17"/>
    <x v="8"/>
    <x v="1"/>
    <s v="Sì"/>
    <x v="0"/>
  </r>
  <r>
    <x v="18"/>
    <s v="Parma"/>
    <s v="PR"/>
    <x v="6"/>
    <x v="7"/>
    <x v="18"/>
    <x v="18"/>
    <x v="3"/>
    <x v="0"/>
    <s v="Sì"/>
    <x v="0"/>
  </r>
  <r>
    <x v="19"/>
    <s v="Reggio Calabria"/>
    <s v="RC"/>
    <x v="11"/>
    <x v="3"/>
    <x v="19"/>
    <x v="19"/>
    <x v="1"/>
    <x v="1"/>
    <s v="No"/>
    <x v="0"/>
  </r>
  <r>
    <x v="20"/>
    <s v="Modena"/>
    <s v="MO"/>
    <x v="6"/>
    <x v="3"/>
    <x v="20"/>
    <x v="20"/>
    <x v="6"/>
    <x v="0"/>
    <s v="No"/>
    <x v="1"/>
  </r>
  <r>
    <x v="21"/>
    <s v="Reggio Emilia"/>
    <s v="RE"/>
    <x v="6"/>
    <x v="8"/>
    <x v="21"/>
    <x v="21"/>
    <x v="5"/>
    <x v="1"/>
    <s v="Sì"/>
    <x v="0"/>
  </r>
  <r>
    <x v="22"/>
    <s v="Perugia"/>
    <s v="PG"/>
    <x v="12"/>
    <x v="1"/>
    <x v="22"/>
    <x v="22"/>
    <x v="1"/>
    <x v="1"/>
    <s v="Sì"/>
    <x v="0"/>
  </r>
  <r>
    <x v="23"/>
    <s v="Livorno"/>
    <s v="LI"/>
    <x v="7"/>
    <x v="2"/>
    <x v="23"/>
    <x v="23"/>
    <x v="9"/>
    <x v="1"/>
    <s v="No"/>
    <x v="1"/>
  </r>
  <r>
    <x v="24"/>
    <s v="Ravenna"/>
    <s v="RA"/>
    <x v="6"/>
    <x v="1"/>
    <x v="24"/>
    <x v="24"/>
    <x v="1"/>
    <x v="1"/>
    <s v="No"/>
    <x v="0"/>
  </r>
  <r>
    <x v="25"/>
    <s v="Cagliari"/>
    <s v="CA"/>
    <x v="13"/>
    <x v="1"/>
    <x v="25"/>
    <x v="25"/>
    <x v="0"/>
    <x v="0"/>
    <s v="Sì"/>
    <x v="0"/>
  </r>
  <r>
    <x v="26"/>
    <s v="Foggia"/>
    <s v="FG"/>
    <x v="8"/>
    <x v="4"/>
    <x v="26"/>
    <x v="26"/>
    <x v="1"/>
    <x v="0"/>
    <s v="No"/>
    <x v="0"/>
  </r>
  <r>
    <x v="27"/>
    <s v="Rimini"/>
    <s v="RN"/>
    <x v="6"/>
    <x v="3"/>
    <x v="27"/>
    <x v="27"/>
    <x v="9"/>
    <x v="1"/>
    <s v="Sì"/>
    <x v="0"/>
  </r>
  <r>
    <x v="6"/>
    <s v="Salerno"/>
    <s v="SA"/>
    <x v="2"/>
    <x v="10"/>
    <x v="28"/>
    <x v="28"/>
    <x v="0"/>
    <x v="1"/>
    <s v="No"/>
    <x v="1"/>
  </r>
  <r>
    <x v="28"/>
    <s v="Ferrara"/>
    <s v="FE"/>
    <x v="6"/>
    <x v="4"/>
    <x v="29"/>
    <x v="29"/>
    <x v="0"/>
    <x v="1"/>
    <s v="Sì"/>
    <x v="1"/>
  </r>
  <r>
    <x v="29"/>
    <s v="Sassari"/>
    <s v="SS"/>
    <x v="13"/>
    <x v="7"/>
    <x v="30"/>
    <x v="30"/>
    <x v="4"/>
    <x v="0"/>
    <s v="Sì"/>
    <x v="1"/>
  </r>
  <r>
    <x v="30"/>
    <s v="Siracusa"/>
    <s v="SR"/>
    <x v="4"/>
    <x v="3"/>
    <x v="31"/>
    <x v="31"/>
    <x v="6"/>
    <x v="0"/>
    <s v="Sì"/>
    <x v="1"/>
  </r>
  <r>
    <x v="31"/>
    <s v="Pescara"/>
    <s v="PE"/>
    <x v="14"/>
    <x v="10"/>
    <x v="32"/>
    <x v="32"/>
    <x v="5"/>
    <x v="0"/>
    <s v="Sì"/>
    <x v="0"/>
  </r>
  <r>
    <x v="32"/>
    <s v="Monza"/>
    <s v="MB"/>
    <x v="1"/>
    <x v="1"/>
    <x v="33"/>
    <x v="33"/>
    <x v="1"/>
    <x v="1"/>
    <s v="No"/>
    <x v="1"/>
  </r>
  <r>
    <x v="33"/>
    <s v="Latina"/>
    <s v="LT"/>
    <x v="0"/>
    <x v="5"/>
    <x v="34"/>
    <x v="34"/>
    <x v="6"/>
    <x v="0"/>
    <s v="No"/>
    <x v="1"/>
  </r>
  <r>
    <x v="34"/>
    <s v="Bergamo"/>
    <s v="BG"/>
    <x v="1"/>
    <x v="11"/>
    <x v="35"/>
    <x v="35"/>
    <x v="8"/>
    <x v="1"/>
    <s v="Sì"/>
    <x v="1"/>
  </r>
  <r>
    <x v="35"/>
    <s v="Forlì"/>
    <s v="FC"/>
    <x v="6"/>
    <x v="7"/>
    <x v="36"/>
    <x v="36"/>
    <x v="1"/>
    <x v="1"/>
    <s v="Sì"/>
    <x v="1"/>
  </r>
  <r>
    <x v="36"/>
    <s v="Giugliano in Campania"/>
    <s v="NA"/>
    <x v="2"/>
    <x v="12"/>
    <x v="37"/>
    <x v="37"/>
    <x v="3"/>
    <x v="0"/>
    <s v="Sì"/>
    <x v="0"/>
  </r>
  <r>
    <x v="37"/>
    <s v="Trento"/>
    <s v="TN"/>
    <x v="15"/>
    <x v="7"/>
    <x v="0"/>
    <x v="38"/>
    <x v="3"/>
    <x v="1"/>
    <s v="No"/>
    <x v="0"/>
  </r>
  <r>
    <x v="38"/>
    <s v="Vicenza"/>
    <s v="VI"/>
    <x v="9"/>
    <x v="6"/>
    <x v="38"/>
    <x v="39"/>
    <x v="2"/>
    <x v="1"/>
    <s v="No"/>
    <x v="0"/>
  </r>
  <r>
    <x v="39"/>
    <s v="Terni"/>
    <s v="TR"/>
    <x v="12"/>
    <x v="4"/>
    <x v="39"/>
    <x v="40"/>
    <x v="7"/>
    <x v="1"/>
    <s v="No"/>
    <x v="1"/>
  </r>
  <r>
    <x v="40"/>
    <s v="Novara"/>
    <s v="NO"/>
    <x v="3"/>
    <x v="3"/>
    <x v="40"/>
    <x v="41"/>
    <x v="9"/>
    <x v="1"/>
    <s v="Sì"/>
    <x v="0"/>
  </r>
  <r>
    <x v="41"/>
    <s v="Bolzano"/>
    <s v="BZ"/>
    <x v="15"/>
    <x v="6"/>
    <x v="41"/>
    <x v="42"/>
    <x v="3"/>
    <x v="0"/>
    <s v="No"/>
    <x v="1"/>
  </r>
  <r>
    <x v="42"/>
    <s v="Piacenza"/>
    <s v="PC"/>
    <x v="6"/>
    <x v="11"/>
    <x v="42"/>
    <x v="43"/>
    <x v="5"/>
    <x v="1"/>
    <s v="Sì"/>
    <x v="1"/>
  </r>
  <r>
    <x v="43"/>
    <s v="Ancona"/>
    <s v="AN"/>
    <x v="16"/>
    <x v="5"/>
    <x v="43"/>
    <x v="44"/>
    <x v="5"/>
    <x v="1"/>
    <s v="Sì"/>
    <x v="0"/>
  </r>
  <r>
    <x v="44"/>
    <s v="Arezzo"/>
    <s v="AR"/>
    <x v="7"/>
    <x v="12"/>
    <x v="44"/>
    <x v="45"/>
    <x v="3"/>
    <x v="0"/>
    <s v="No"/>
    <x v="1"/>
  </r>
  <r>
    <x v="45"/>
    <s v="Andria"/>
    <s v="BT"/>
    <x v="8"/>
    <x v="11"/>
    <x v="45"/>
    <x v="46"/>
    <x v="0"/>
    <x v="1"/>
    <s v="Sì"/>
    <x v="1"/>
  </r>
  <r>
    <x v="46"/>
    <s v="Udine"/>
    <s v="UD"/>
    <x v="10"/>
    <x v="5"/>
    <x v="46"/>
    <x v="47"/>
    <x v="9"/>
    <x v="1"/>
    <s v="Sì"/>
    <x v="1"/>
  </r>
  <r>
    <x v="16"/>
    <s v="Cesena"/>
    <s v="FC"/>
    <x v="6"/>
    <x v="13"/>
    <x v="47"/>
    <x v="48"/>
    <x v="9"/>
    <x v="1"/>
    <s v="Sì"/>
    <x v="0"/>
  </r>
  <r>
    <x v="47"/>
    <s v="Lecce"/>
    <s v="LE"/>
    <x v="8"/>
    <x v="10"/>
    <x v="48"/>
    <x v="49"/>
    <x v="3"/>
    <x v="1"/>
    <s v="Sì"/>
    <x v="0"/>
  </r>
  <r>
    <x v="48"/>
    <s v="La Spezia"/>
    <s v="SP"/>
    <x v="5"/>
    <x v="7"/>
    <x v="49"/>
    <x v="50"/>
    <x v="0"/>
    <x v="0"/>
    <s v="No"/>
    <x v="0"/>
  </r>
  <r>
    <x v="49"/>
    <s v="Pesaro"/>
    <s v="PU"/>
    <x v="16"/>
    <x v="11"/>
    <x v="50"/>
    <x v="51"/>
    <x v="4"/>
    <x v="0"/>
    <s v="Sì"/>
    <x v="1"/>
  </r>
  <r>
    <x v="50"/>
    <s v="Alessandria"/>
    <s v="AL"/>
    <x v="3"/>
    <x v="0"/>
    <x v="51"/>
    <x v="52"/>
    <x v="7"/>
    <x v="0"/>
    <s v="Sì"/>
    <x v="0"/>
  </r>
  <r>
    <x v="51"/>
    <s v="Barletta"/>
    <s v="BT"/>
    <x v="8"/>
    <x v="14"/>
    <x v="52"/>
    <x v="53"/>
    <x v="7"/>
    <x v="0"/>
    <s v="No"/>
    <x v="0"/>
  </r>
  <r>
    <x v="52"/>
    <s v="Catanzaro"/>
    <s v="CZ"/>
    <x v="11"/>
    <x v="11"/>
    <x v="53"/>
    <x v="54"/>
    <x v="5"/>
    <x v="1"/>
    <s v="Sì"/>
    <x v="1"/>
  </r>
  <r>
    <x v="53"/>
    <s v="Pistoia"/>
    <s v="PT"/>
    <x v="7"/>
    <x v="9"/>
    <x v="54"/>
    <x v="55"/>
    <x v="1"/>
    <x v="0"/>
    <s v="Sì"/>
    <x v="0"/>
  </r>
  <r>
    <x v="54"/>
    <s v="Brindisi"/>
    <s v="BR"/>
    <x v="8"/>
    <x v="14"/>
    <x v="55"/>
    <x v="56"/>
    <x v="5"/>
    <x v="0"/>
    <s v="Sì"/>
    <x v="1"/>
  </r>
  <r>
    <x v="55"/>
    <s v="Pisa"/>
    <s v="PI"/>
    <x v="7"/>
    <x v="10"/>
    <x v="56"/>
    <x v="57"/>
    <x v="0"/>
    <x v="0"/>
    <s v="Sì"/>
    <x v="1"/>
  </r>
  <r>
    <x v="56"/>
    <s v="Torre del Greco"/>
    <s v="NA"/>
    <x v="2"/>
    <x v="6"/>
    <x v="57"/>
    <x v="58"/>
    <x v="5"/>
    <x v="0"/>
    <s v="No"/>
    <x v="1"/>
  </r>
  <r>
    <x v="57"/>
    <s v="Como"/>
    <s v="CO"/>
    <x v="1"/>
    <x v="10"/>
    <x v="58"/>
    <x v="59"/>
    <x v="2"/>
    <x v="1"/>
    <s v="No"/>
    <x v="1"/>
  </r>
  <r>
    <x v="58"/>
    <s v="Lucca"/>
    <s v="LU"/>
    <x v="7"/>
    <x v="6"/>
    <x v="59"/>
    <x v="60"/>
    <x v="2"/>
    <x v="1"/>
    <s v="No"/>
    <x v="0"/>
  </r>
  <r>
    <x v="59"/>
    <s v="Guidonia Montecelio"/>
    <s v="RM"/>
    <x v="0"/>
    <x v="0"/>
    <x v="60"/>
    <x v="61"/>
    <x v="3"/>
    <x v="1"/>
    <s v="No"/>
    <x v="0"/>
  </r>
  <r>
    <x v="60"/>
    <s v="Roma"/>
    <s v="RM"/>
    <x v="0"/>
    <x v="14"/>
    <x v="61"/>
    <x v="62"/>
    <x v="3"/>
    <x v="0"/>
    <s v="Sì"/>
    <x v="0"/>
  </r>
  <r>
    <x v="61"/>
    <s v="Milano"/>
    <s v="MI"/>
    <x v="1"/>
    <x v="6"/>
    <x v="62"/>
    <x v="63"/>
    <x v="4"/>
    <x v="1"/>
    <s v="No"/>
    <x v="1"/>
  </r>
  <r>
    <x v="62"/>
    <s v="Napoli"/>
    <s v="NA"/>
    <x v="2"/>
    <x v="11"/>
    <x v="2"/>
    <x v="64"/>
    <x v="1"/>
    <x v="0"/>
    <s v="No"/>
    <x v="0"/>
  </r>
  <r>
    <x v="63"/>
    <s v="Torino"/>
    <s v="TO"/>
    <x v="3"/>
    <x v="13"/>
    <x v="63"/>
    <x v="65"/>
    <x v="4"/>
    <x v="0"/>
    <s v="No"/>
    <x v="1"/>
  </r>
  <r>
    <x v="64"/>
    <s v="Palermo"/>
    <s v="PA"/>
    <x v="4"/>
    <x v="4"/>
    <x v="64"/>
    <x v="66"/>
    <x v="5"/>
    <x v="1"/>
    <s v="No"/>
    <x v="1"/>
  </r>
  <r>
    <x v="65"/>
    <s v="Genova"/>
    <s v="GE"/>
    <x v="5"/>
    <x v="11"/>
    <x v="65"/>
    <x v="67"/>
    <x v="5"/>
    <x v="0"/>
    <s v="Sì"/>
    <x v="1"/>
  </r>
  <r>
    <x v="66"/>
    <s v="Bologna"/>
    <s v="BO"/>
    <x v="6"/>
    <x v="3"/>
    <x v="66"/>
    <x v="68"/>
    <x v="3"/>
    <x v="0"/>
    <s v="Sì"/>
    <x v="0"/>
  </r>
  <r>
    <x v="67"/>
    <s v="Firenze"/>
    <s v="FI"/>
    <x v="7"/>
    <x v="5"/>
    <x v="67"/>
    <x v="69"/>
    <x v="8"/>
    <x v="0"/>
    <s v="Sì"/>
    <x v="1"/>
  </r>
  <r>
    <x v="68"/>
    <s v="Bari"/>
    <s v="BA"/>
    <x v="8"/>
    <x v="8"/>
    <x v="68"/>
    <x v="70"/>
    <x v="1"/>
    <x v="1"/>
    <s v="No"/>
    <x v="0"/>
  </r>
  <r>
    <x v="69"/>
    <s v="Catania"/>
    <s v="CT"/>
    <x v="4"/>
    <x v="1"/>
    <x v="50"/>
    <x v="71"/>
    <x v="8"/>
    <x v="1"/>
    <s v="Sì"/>
    <x v="1"/>
  </r>
  <r>
    <x v="70"/>
    <s v="Venezia"/>
    <s v="VE"/>
    <x v="9"/>
    <x v="7"/>
    <x v="69"/>
    <x v="72"/>
    <x v="3"/>
    <x v="1"/>
    <s v="No"/>
    <x v="1"/>
  </r>
  <r>
    <x v="71"/>
    <s v="Verona"/>
    <s v="VR"/>
    <x v="9"/>
    <x v="4"/>
    <x v="70"/>
    <x v="73"/>
    <x v="7"/>
    <x v="0"/>
    <s v="No"/>
    <x v="1"/>
  </r>
  <r>
    <x v="72"/>
    <s v="Messina"/>
    <s v="ME"/>
    <x v="4"/>
    <x v="9"/>
    <x v="71"/>
    <x v="74"/>
    <x v="0"/>
    <x v="1"/>
    <s v="Sì"/>
    <x v="1"/>
  </r>
  <r>
    <x v="73"/>
    <s v="Padova"/>
    <s v="PD"/>
    <x v="9"/>
    <x v="4"/>
    <x v="72"/>
    <x v="75"/>
    <x v="5"/>
    <x v="1"/>
    <s v="No"/>
    <x v="0"/>
  </r>
  <r>
    <x v="74"/>
    <s v="Trieste"/>
    <s v="TS"/>
    <x v="10"/>
    <x v="6"/>
    <x v="73"/>
    <x v="76"/>
    <x v="8"/>
    <x v="0"/>
    <s v="No"/>
    <x v="1"/>
  </r>
  <r>
    <x v="75"/>
    <s v="Brescia"/>
    <s v="BS"/>
    <x v="1"/>
    <x v="3"/>
    <x v="74"/>
    <x v="77"/>
    <x v="3"/>
    <x v="1"/>
    <s v="No"/>
    <x v="0"/>
  </r>
  <r>
    <x v="76"/>
    <s v="Taranto"/>
    <s v="TA"/>
    <x v="8"/>
    <x v="5"/>
    <x v="75"/>
    <x v="78"/>
    <x v="8"/>
    <x v="0"/>
    <s v="Sì"/>
    <x v="1"/>
  </r>
  <r>
    <x v="77"/>
    <s v="Prato"/>
    <s v="PO"/>
    <x v="7"/>
    <x v="13"/>
    <x v="34"/>
    <x v="79"/>
    <x v="4"/>
    <x v="0"/>
    <s v="Sì"/>
    <x v="1"/>
  </r>
  <r>
    <x v="78"/>
    <s v="Parma"/>
    <s v="PR"/>
    <x v="6"/>
    <x v="3"/>
    <x v="76"/>
    <x v="80"/>
    <x v="8"/>
    <x v="0"/>
    <s v="Sì"/>
    <x v="0"/>
  </r>
  <r>
    <x v="79"/>
    <s v="Reggio Calabria"/>
    <s v="RC"/>
    <x v="11"/>
    <x v="3"/>
    <x v="77"/>
    <x v="81"/>
    <x v="5"/>
    <x v="0"/>
    <s v="No"/>
    <x v="1"/>
  </r>
  <r>
    <x v="80"/>
    <s v="Modena"/>
    <s v="MO"/>
    <x v="6"/>
    <x v="5"/>
    <x v="78"/>
    <x v="82"/>
    <x v="6"/>
    <x v="1"/>
    <s v="Sì"/>
    <x v="0"/>
  </r>
  <r>
    <x v="81"/>
    <s v="Reggio Emilia"/>
    <s v="RE"/>
    <x v="6"/>
    <x v="14"/>
    <x v="79"/>
    <x v="83"/>
    <x v="2"/>
    <x v="1"/>
    <s v="Sì"/>
    <x v="0"/>
  </r>
  <r>
    <x v="82"/>
    <s v="Perugia"/>
    <s v="PG"/>
    <x v="12"/>
    <x v="9"/>
    <x v="80"/>
    <x v="84"/>
    <x v="2"/>
    <x v="1"/>
    <s v="No"/>
    <x v="1"/>
  </r>
  <r>
    <x v="83"/>
    <s v="Livorno"/>
    <s v="LI"/>
    <x v="7"/>
    <x v="5"/>
    <x v="81"/>
    <x v="85"/>
    <x v="0"/>
    <x v="0"/>
    <s v="Sì"/>
    <x v="0"/>
  </r>
  <r>
    <x v="84"/>
    <s v="Ravenna"/>
    <s v="RA"/>
    <x v="6"/>
    <x v="0"/>
    <x v="82"/>
    <x v="86"/>
    <x v="5"/>
    <x v="1"/>
    <s v="No"/>
    <x v="1"/>
  </r>
  <r>
    <x v="85"/>
    <s v="Cagliari"/>
    <s v="CA"/>
    <x v="13"/>
    <x v="7"/>
    <x v="83"/>
    <x v="87"/>
    <x v="7"/>
    <x v="0"/>
    <s v="No"/>
    <x v="1"/>
  </r>
  <r>
    <x v="86"/>
    <s v="Foggia"/>
    <s v="FG"/>
    <x v="8"/>
    <x v="3"/>
    <x v="84"/>
    <x v="88"/>
    <x v="0"/>
    <x v="0"/>
    <s v="No"/>
    <x v="0"/>
  </r>
  <r>
    <x v="87"/>
    <s v="Roma"/>
    <s v="RM"/>
    <x v="0"/>
    <x v="11"/>
    <x v="85"/>
    <x v="89"/>
    <x v="3"/>
    <x v="0"/>
    <s v="No"/>
    <x v="1"/>
  </r>
  <r>
    <x v="88"/>
    <s v="Milano"/>
    <s v="MI"/>
    <x v="1"/>
    <x v="8"/>
    <x v="86"/>
    <x v="90"/>
    <x v="8"/>
    <x v="1"/>
    <s v="Sì"/>
    <x v="1"/>
  </r>
  <r>
    <x v="89"/>
    <s v="Napoli"/>
    <s v="NA"/>
    <x v="2"/>
    <x v="2"/>
    <x v="87"/>
    <x v="91"/>
    <x v="4"/>
    <x v="0"/>
    <s v="Sì"/>
    <x v="1"/>
  </r>
  <r>
    <x v="13"/>
    <s v="Torino"/>
    <s v="TO"/>
    <x v="3"/>
    <x v="6"/>
    <x v="88"/>
    <x v="92"/>
    <x v="8"/>
    <x v="1"/>
    <s v="Sì"/>
    <x v="1"/>
  </r>
  <r>
    <x v="90"/>
    <s v="Palermo"/>
    <s v="PA"/>
    <x v="4"/>
    <x v="4"/>
    <x v="89"/>
    <x v="93"/>
    <x v="8"/>
    <x v="0"/>
    <s v="No"/>
    <x v="1"/>
  </r>
  <r>
    <x v="91"/>
    <s v="Genova"/>
    <s v="GE"/>
    <x v="5"/>
    <x v="11"/>
    <x v="90"/>
    <x v="94"/>
    <x v="7"/>
    <x v="0"/>
    <s v="Sì"/>
    <x v="1"/>
  </r>
  <r>
    <x v="92"/>
    <s v="Bologna"/>
    <s v="BO"/>
    <x v="6"/>
    <x v="10"/>
    <x v="91"/>
    <x v="95"/>
    <x v="4"/>
    <x v="0"/>
    <s v="No"/>
    <x v="0"/>
  </r>
  <r>
    <x v="93"/>
    <s v="Firenze"/>
    <s v="FI"/>
    <x v="7"/>
    <x v="13"/>
    <x v="92"/>
    <x v="96"/>
    <x v="7"/>
    <x v="0"/>
    <s v="No"/>
    <x v="1"/>
  </r>
  <r>
    <x v="94"/>
    <s v="Bari"/>
    <s v="BA"/>
    <x v="8"/>
    <x v="9"/>
    <x v="93"/>
    <x v="97"/>
    <x v="1"/>
    <x v="1"/>
    <s v="No"/>
    <x v="1"/>
  </r>
  <r>
    <x v="95"/>
    <s v="Catania"/>
    <s v="CT"/>
    <x v="4"/>
    <x v="13"/>
    <x v="94"/>
    <x v="98"/>
    <x v="7"/>
    <x v="0"/>
    <s v="Sì"/>
    <x v="1"/>
  </r>
  <r>
    <x v="96"/>
    <s v="Venezia"/>
    <s v="VE"/>
    <x v="9"/>
    <x v="12"/>
    <x v="95"/>
    <x v="99"/>
    <x v="8"/>
    <x v="1"/>
    <s v="No"/>
    <x v="1"/>
  </r>
  <r>
    <x v="97"/>
    <s v="Verona"/>
    <s v="VR"/>
    <x v="9"/>
    <x v="9"/>
    <x v="96"/>
    <x v="100"/>
    <x v="5"/>
    <x v="0"/>
    <s v="Sì"/>
    <x v="1"/>
  </r>
  <r>
    <x v="98"/>
    <s v="Messina"/>
    <s v="ME"/>
    <x v="4"/>
    <x v="3"/>
    <x v="97"/>
    <x v="101"/>
    <x v="5"/>
    <x v="0"/>
    <s v="No"/>
    <x v="1"/>
  </r>
  <r>
    <x v="99"/>
    <s v="Padova"/>
    <s v="PD"/>
    <x v="9"/>
    <x v="8"/>
    <x v="98"/>
    <x v="102"/>
    <x v="1"/>
    <x v="1"/>
    <s v="No"/>
    <x v="0"/>
  </r>
  <r>
    <x v="100"/>
    <s v="Trieste"/>
    <s v="TS"/>
    <x v="10"/>
    <x v="1"/>
    <x v="99"/>
    <x v="103"/>
    <x v="7"/>
    <x v="0"/>
    <s v="No"/>
    <x v="0"/>
  </r>
  <r>
    <x v="101"/>
    <s v="Roma"/>
    <s v="RM"/>
    <x v="0"/>
    <x v="8"/>
    <x v="61"/>
    <x v="104"/>
    <x v="5"/>
    <x v="1"/>
    <s v="No"/>
    <x v="0"/>
  </r>
  <r>
    <x v="102"/>
    <s v="Milano"/>
    <s v="MI"/>
    <x v="1"/>
    <x v="10"/>
    <x v="100"/>
    <x v="105"/>
    <x v="0"/>
    <x v="1"/>
    <s v="Sì"/>
    <x v="1"/>
  </r>
  <r>
    <x v="103"/>
    <s v="Napoli"/>
    <s v="NA"/>
    <x v="2"/>
    <x v="14"/>
    <x v="101"/>
    <x v="106"/>
    <x v="4"/>
    <x v="0"/>
    <s v="No"/>
    <x v="1"/>
  </r>
  <r>
    <x v="104"/>
    <s v="Torino"/>
    <s v="TO"/>
    <x v="3"/>
    <x v="5"/>
    <x v="102"/>
    <x v="107"/>
    <x v="8"/>
    <x v="1"/>
    <s v="Sì"/>
    <x v="1"/>
  </r>
  <r>
    <x v="105"/>
    <s v="Roma"/>
    <s v="RM"/>
    <x v="0"/>
    <x v="8"/>
    <x v="103"/>
    <x v="108"/>
    <x v="5"/>
    <x v="0"/>
    <s v="No"/>
    <x v="1"/>
  </r>
  <r>
    <x v="106"/>
    <s v="Milano"/>
    <s v="MI"/>
    <x v="1"/>
    <x v="7"/>
    <x v="104"/>
    <x v="109"/>
    <x v="0"/>
    <x v="0"/>
    <s v="No"/>
    <x v="1"/>
  </r>
  <r>
    <x v="107"/>
    <s v="Napoli"/>
    <s v="NA"/>
    <x v="2"/>
    <x v="4"/>
    <x v="105"/>
    <x v="110"/>
    <x v="3"/>
    <x v="1"/>
    <s v="Sì"/>
    <x v="0"/>
  </r>
  <r>
    <x v="108"/>
    <s v="Torino"/>
    <s v="TO"/>
    <x v="3"/>
    <x v="14"/>
    <x v="106"/>
    <x v="111"/>
    <x v="1"/>
    <x v="0"/>
    <s v="No"/>
    <x v="1"/>
  </r>
  <r>
    <x v="109"/>
    <s v="Roma"/>
    <s v="RM"/>
    <x v="0"/>
    <x v="7"/>
    <x v="107"/>
    <x v="112"/>
    <x v="8"/>
    <x v="0"/>
    <s v="Sì"/>
    <x v="0"/>
  </r>
  <r>
    <x v="110"/>
    <s v="Molano"/>
    <s v="MI"/>
    <x v="1"/>
    <x v="9"/>
    <x v="108"/>
    <x v="113"/>
    <x v="9"/>
    <x v="0"/>
    <s v="Sì"/>
    <x v="1"/>
  </r>
  <r>
    <x v="111"/>
    <s v="Napoli"/>
    <s v="NA"/>
    <x v="2"/>
    <x v="3"/>
    <x v="109"/>
    <x v="114"/>
    <x v="0"/>
    <x v="0"/>
    <s v="No"/>
    <x v="1"/>
  </r>
  <r>
    <x v="112"/>
    <s v="Torino"/>
    <s v="TO"/>
    <x v="3"/>
    <x v="13"/>
    <x v="110"/>
    <x v="115"/>
    <x v="7"/>
    <x v="0"/>
    <s v="Sì"/>
    <x v="0"/>
  </r>
  <r>
    <x v="113"/>
    <s v="Roma"/>
    <s v="RM"/>
    <x v="0"/>
    <x v="10"/>
    <x v="111"/>
    <x v="116"/>
    <x v="0"/>
    <x v="0"/>
    <s v="No"/>
    <x v="1"/>
  </r>
  <r>
    <x v="84"/>
    <s v="Milano"/>
    <s v="MI"/>
    <x v="1"/>
    <x v="10"/>
    <x v="112"/>
    <x v="117"/>
    <x v="2"/>
    <x v="1"/>
    <s v="No"/>
    <x v="1"/>
  </r>
  <r>
    <x v="114"/>
    <s v="Napoli"/>
    <s v="NA"/>
    <x v="2"/>
    <x v="0"/>
    <x v="113"/>
    <x v="118"/>
    <x v="2"/>
    <x v="0"/>
    <s v="Sì"/>
    <x v="1"/>
  </r>
  <r>
    <x v="115"/>
    <s v="Torino"/>
    <s v="TO"/>
    <x v="3"/>
    <x v="9"/>
    <x v="114"/>
    <x v="119"/>
    <x v="3"/>
    <x v="0"/>
    <s v="No"/>
    <x v="0"/>
  </r>
  <r>
    <x v="116"/>
    <s v="Roma"/>
    <s v="RM"/>
    <x v="0"/>
    <x v="10"/>
    <x v="28"/>
    <x v="120"/>
    <x v="8"/>
    <x v="0"/>
    <s v="No"/>
    <x v="0"/>
  </r>
  <r>
    <x v="117"/>
    <s v="Milano"/>
    <s v="MI"/>
    <x v="1"/>
    <x v="9"/>
    <x v="115"/>
    <x v="121"/>
    <x v="2"/>
    <x v="0"/>
    <s v="No"/>
    <x v="1"/>
  </r>
  <r>
    <x v="118"/>
    <s v="Napoli"/>
    <s v="NA"/>
    <x v="2"/>
    <x v="7"/>
    <x v="116"/>
    <x v="122"/>
    <x v="5"/>
    <x v="0"/>
    <s v="No"/>
    <x v="1"/>
  </r>
  <r>
    <x v="119"/>
    <s v="Torino"/>
    <s v="TO"/>
    <x v="3"/>
    <x v="9"/>
    <x v="117"/>
    <x v="123"/>
    <x v="2"/>
    <x v="0"/>
    <s v="No"/>
    <x v="1"/>
  </r>
  <r>
    <x v="120"/>
    <s v="Roma"/>
    <s v="RM"/>
    <x v="0"/>
    <x v="14"/>
    <x v="118"/>
    <x v="124"/>
    <x v="4"/>
    <x v="1"/>
    <s v="No"/>
    <x v="1"/>
  </r>
  <r>
    <x v="121"/>
    <s v="Milano"/>
    <s v="MI"/>
    <x v="1"/>
    <x v="6"/>
    <x v="119"/>
    <x v="125"/>
    <x v="6"/>
    <x v="1"/>
    <s v="Sì"/>
    <x v="0"/>
  </r>
  <r>
    <x v="122"/>
    <s v="Napoli"/>
    <s v="NA"/>
    <x v="2"/>
    <x v="14"/>
    <x v="26"/>
    <x v="126"/>
    <x v="3"/>
    <x v="1"/>
    <s v="No"/>
    <x v="0"/>
  </r>
  <r>
    <x v="123"/>
    <s v="Torino"/>
    <s v="TO"/>
    <x v="3"/>
    <x v="1"/>
    <x v="120"/>
    <x v="127"/>
    <x v="9"/>
    <x v="0"/>
    <s v="No"/>
    <x v="0"/>
  </r>
  <r>
    <x v="124"/>
    <s v="Roma"/>
    <s v="RM"/>
    <x v="0"/>
    <x v="11"/>
    <x v="121"/>
    <x v="128"/>
    <x v="3"/>
    <x v="0"/>
    <s v="No"/>
    <x v="0"/>
  </r>
  <r>
    <x v="125"/>
    <s v="Milano"/>
    <s v="MI"/>
    <x v="1"/>
    <x v="0"/>
    <x v="93"/>
    <x v="129"/>
    <x v="1"/>
    <x v="0"/>
    <s v="No"/>
    <x v="0"/>
  </r>
  <r>
    <x v="126"/>
    <s v="Napoli"/>
    <s v="NA"/>
    <x v="2"/>
    <x v="1"/>
    <x v="122"/>
    <x v="130"/>
    <x v="3"/>
    <x v="0"/>
    <s v="No"/>
    <x v="0"/>
  </r>
  <r>
    <x v="41"/>
    <s v="Torino"/>
    <s v="TO"/>
    <x v="3"/>
    <x v="11"/>
    <x v="123"/>
    <x v="131"/>
    <x v="4"/>
    <x v="0"/>
    <s v="No"/>
    <x v="0"/>
  </r>
  <r>
    <x v="127"/>
    <s v="Roma"/>
    <s v="RM"/>
    <x v="0"/>
    <x v="13"/>
    <x v="124"/>
    <x v="132"/>
    <x v="2"/>
    <x v="1"/>
    <s v="Sì"/>
    <x v="1"/>
  </r>
  <r>
    <x v="128"/>
    <s v="Milano"/>
    <s v="MI"/>
    <x v="1"/>
    <x v="5"/>
    <x v="125"/>
    <x v="32"/>
    <x v="4"/>
    <x v="0"/>
    <s v="Sì"/>
    <x v="0"/>
  </r>
  <r>
    <x v="129"/>
    <s v="Napoli"/>
    <s v="NA"/>
    <x v="2"/>
    <x v="7"/>
    <x v="126"/>
    <x v="89"/>
    <x v="1"/>
    <x v="1"/>
    <s v="Sì"/>
    <x v="0"/>
  </r>
  <r>
    <x v="130"/>
    <s v="Torino"/>
    <s v="TO"/>
    <x v="3"/>
    <x v="10"/>
    <x v="127"/>
    <x v="133"/>
    <x v="4"/>
    <x v="0"/>
    <s v="No"/>
    <x v="1"/>
  </r>
  <r>
    <x v="131"/>
    <s v="Roma"/>
    <s v="RM"/>
    <x v="0"/>
    <x v="1"/>
    <x v="128"/>
    <x v="134"/>
    <x v="1"/>
    <x v="0"/>
    <s v="No"/>
    <x v="1"/>
  </r>
  <r>
    <x v="22"/>
    <s v="Milano"/>
    <s v="MI"/>
    <x v="1"/>
    <x v="6"/>
    <x v="129"/>
    <x v="135"/>
    <x v="2"/>
    <x v="1"/>
    <s v="No"/>
    <x v="0"/>
  </r>
  <r>
    <x v="132"/>
    <s v="Roma"/>
    <s v="RM"/>
    <x v="0"/>
    <x v="9"/>
    <x v="130"/>
    <x v="136"/>
    <x v="5"/>
    <x v="0"/>
    <s v="No"/>
    <x v="1"/>
  </r>
  <r>
    <x v="133"/>
    <s v="Milano"/>
    <s v="MI"/>
    <x v="1"/>
    <x v="2"/>
    <x v="131"/>
    <x v="137"/>
    <x v="5"/>
    <x v="0"/>
    <s v="No"/>
    <x v="0"/>
  </r>
  <r>
    <x v="134"/>
    <s v="Roma"/>
    <s v="RM"/>
    <x v="0"/>
    <x v="3"/>
    <x v="132"/>
    <x v="138"/>
    <x v="0"/>
    <x v="0"/>
    <s v="Sì"/>
    <x v="1"/>
  </r>
  <r>
    <x v="135"/>
    <s v="Milano"/>
    <s v="MI"/>
    <x v="1"/>
    <x v="9"/>
    <x v="133"/>
    <x v="139"/>
    <x v="5"/>
    <x v="1"/>
    <s v="No"/>
    <x v="1"/>
  </r>
  <r>
    <x v="136"/>
    <s v="Roma"/>
    <s v="RM"/>
    <x v="0"/>
    <x v="13"/>
    <x v="134"/>
    <x v="140"/>
    <x v="0"/>
    <x v="1"/>
    <s v="Sì"/>
    <x v="0"/>
  </r>
  <r>
    <x v="137"/>
    <s v="Milano"/>
    <s v="MI"/>
    <x v="1"/>
    <x v="4"/>
    <x v="135"/>
    <x v="141"/>
    <x v="2"/>
    <x v="0"/>
    <s v="No"/>
    <x v="1"/>
  </r>
  <r>
    <x v="138"/>
    <s v="Roma"/>
    <s v="RM"/>
    <x v="0"/>
    <x v="10"/>
    <x v="136"/>
    <x v="142"/>
    <x v="9"/>
    <x v="0"/>
    <s v="No"/>
    <x v="0"/>
  </r>
  <r>
    <x v="139"/>
    <s v="Milano"/>
    <s v="MI"/>
    <x v="1"/>
    <x v="13"/>
    <x v="137"/>
    <x v="143"/>
    <x v="9"/>
    <x v="0"/>
    <s v="Sì"/>
    <x v="0"/>
  </r>
  <r>
    <x v="140"/>
    <s v="Roma"/>
    <s v="RM"/>
    <x v="0"/>
    <x v="8"/>
    <x v="138"/>
    <x v="144"/>
    <x v="3"/>
    <x v="0"/>
    <s v="No"/>
    <x v="1"/>
  </r>
  <r>
    <x v="141"/>
    <s v="Milano"/>
    <s v="MI"/>
    <x v="1"/>
    <x v="4"/>
    <x v="139"/>
    <x v="145"/>
    <x v="6"/>
    <x v="1"/>
    <s v="No"/>
    <x v="0"/>
  </r>
  <r>
    <x v="142"/>
    <s v="Milano"/>
    <s v="MI"/>
    <x v="1"/>
    <x v="13"/>
    <x v="83"/>
    <x v="146"/>
    <x v="1"/>
    <x v="1"/>
    <s v="No"/>
    <x v="0"/>
  </r>
  <r>
    <x v="143"/>
    <s v="Milano"/>
    <s v="MI"/>
    <x v="1"/>
    <x v="5"/>
    <x v="140"/>
    <x v="147"/>
    <x v="0"/>
    <x v="1"/>
    <s v="Sì"/>
    <x v="1"/>
  </r>
  <r>
    <x v="144"/>
    <s v="Milano"/>
    <s v="MI"/>
    <x v="1"/>
    <x v="11"/>
    <x v="141"/>
    <x v="148"/>
    <x v="2"/>
    <x v="1"/>
    <s v="Sì"/>
    <x v="1"/>
  </r>
  <r>
    <x v="145"/>
    <s v="Milano"/>
    <s v="MI"/>
    <x v="1"/>
    <x v="1"/>
    <x v="142"/>
    <x v="149"/>
    <x v="4"/>
    <x v="1"/>
    <s v="No"/>
    <x v="0"/>
  </r>
  <r>
    <x v="146"/>
    <s v="Milano"/>
    <s v="MI"/>
    <x v="1"/>
    <x v="2"/>
    <x v="33"/>
    <x v="150"/>
    <x v="6"/>
    <x v="1"/>
    <s v="No"/>
    <x v="1"/>
  </r>
  <r>
    <x v="147"/>
    <s v="Milano"/>
    <s v="MI"/>
    <x v="1"/>
    <x v="8"/>
    <x v="143"/>
    <x v="151"/>
    <x v="7"/>
    <x v="1"/>
    <s v="No"/>
    <x v="1"/>
  </r>
  <r>
    <x v="148"/>
    <s v="Milano"/>
    <s v="MI"/>
    <x v="1"/>
    <x v="14"/>
    <x v="144"/>
    <x v="152"/>
    <x v="8"/>
    <x v="0"/>
    <s v="No"/>
    <x v="1"/>
  </r>
  <r>
    <x v="149"/>
    <s v="Milano"/>
    <s v="MI"/>
    <x v="1"/>
    <x v="3"/>
    <x v="145"/>
    <x v="153"/>
    <x v="8"/>
    <x v="1"/>
    <s v="Sì"/>
    <x v="0"/>
  </r>
  <r>
    <x v="150"/>
    <s v="Milano"/>
    <s v="MI"/>
    <x v="1"/>
    <x v="11"/>
    <x v="146"/>
    <x v="154"/>
    <x v="8"/>
    <x v="1"/>
    <s v="Sì"/>
    <x v="1"/>
  </r>
  <r>
    <x v="151"/>
    <s v="Milano"/>
    <s v="MI"/>
    <x v="1"/>
    <x v="3"/>
    <x v="147"/>
    <x v="155"/>
    <x v="9"/>
    <x v="0"/>
    <s v="Sì"/>
    <x v="1"/>
  </r>
  <r>
    <x v="152"/>
    <s v="Milano"/>
    <s v="MI"/>
    <x v="1"/>
    <x v="12"/>
    <x v="90"/>
    <x v="156"/>
    <x v="5"/>
    <x v="0"/>
    <s v="Sì"/>
    <x v="0"/>
  </r>
  <r>
    <x v="153"/>
    <s v="Milano"/>
    <s v="MI"/>
    <x v="1"/>
    <x v="12"/>
    <x v="148"/>
    <x v="157"/>
    <x v="9"/>
    <x v="1"/>
    <s v="Sì"/>
    <x v="1"/>
  </r>
  <r>
    <x v="154"/>
    <s v="Siena"/>
    <s v="SI"/>
    <x v="7"/>
    <x v="14"/>
    <x v="149"/>
    <x v="158"/>
    <x v="8"/>
    <x v="0"/>
    <s v="Sì"/>
    <x v="0"/>
  </r>
  <r>
    <x v="155"/>
    <s v="Portici"/>
    <s v="NA"/>
    <x v="2"/>
    <x v="14"/>
    <x v="150"/>
    <x v="159"/>
    <x v="2"/>
    <x v="1"/>
    <s v="Sì"/>
    <x v="0"/>
  </r>
  <r>
    <x v="156"/>
    <s v="Trani"/>
    <s v="BT"/>
    <x v="8"/>
    <x v="3"/>
    <x v="151"/>
    <x v="160"/>
    <x v="9"/>
    <x v="0"/>
    <s v="No"/>
    <x v="0"/>
  </r>
  <r>
    <x v="157"/>
    <s v="Chieti"/>
    <s v="CH"/>
    <x v="14"/>
    <x v="6"/>
    <x v="152"/>
    <x v="161"/>
    <x v="6"/>
    <x v="0"/>
    <s v="Sì"/>
    <x v="0"/>
  </r>
  <r>
    <x v="158"/>
    <s v="Velletri"/>
    <s v="RM"/>
    <x v="0"/>
    <x v="10"/>
    <x v="153"/>
    <x v="162"/>
    <x v="9"/>
    <x v="1"/>
    <s v="Sì"/>
    <x v="0"/>
  </r>
  <r>
    <x v="159"/>
    <s v="Cava de' Tirreni"/>
    <s v="SA"/>
    <x v="2"/>
    <x v="2"/>
    <x v="154"/>
    <x v="155"/>
    <x v="7"/>
    <x v="0"/>
    <s v="No"/>
    <x v="0"/>
  </r>
  <r>
    <x v="160"/>
    <s v="Acireale"/>
    <s v="CT"/>
    <x v="4"/>
    <x v="3"/>
    <x v="155"/>
    <x v="163"/>
    <x v="9"/>
    <x v="1"/>
    <s v="No"/>
    <x v="0"/>
  </r>
  <r>
    <x v="161"/>
    <s v="Rovigo"/>
    <s v="RO"/>
    <x v="9"/>
    <x v="6"/>
    <x v="156"/>
    <x v="164"/>
    <x v="1"/>
    <x v="1"/>
    <s v="Sì"/>
    <x v="0"/>
  </r>
  <r>
    <x v="162"/>
    <s v="Civitavecchia"/>
    <s v="RM"/>
    <x v="0"/>
    <x v="8"/>
    <x v="157"/>
    <x v="165"/>
    <x v="0"/>
    <x v="0"/>
    <s v="No"/>
    <x v="1"/>
  </r>
  <r>
    <x v="163"/>
    <s v="Gallarate"/>
    <s v="VA"/>
    <x v="1"/>
    <x v="3"/>
    <x v="158"/>
    <x v="166"/>
    <x v="2"/>
    <x v="1"/>
    <s v="Sì"/>
    <x v="0"/>
  </r>
  <r>
    <x v="164"/>
    <s v="Pordenone"/>
    <s v="PN"/>
    <x v="10"/>
    <x v="2"/>
    <x v="79"/>
    <x v="167"/>
    <x v="0"/>
    <x v="1"/>
    <s v="No"/>
    <x v="1"/>
  </r>
  <r>
    <x v="165"/>
    <s v="Aversa"/>
    <s v="CE"/>
    <x v="2"/>
    <x v="12"/>
    <x v="159"/>
    <x v="168"/>
    <x v="1"/>
    <x v="0"/>
    <s v="No"/>
    <x v="0"/>
  </r>
  <r>
    <x v="166"/>
    <s v="Montesilvano"/>
    <s v="PE"/>
    <x v="14"/>
    <x v="3"/>
    <x v="160"/>
    <x v="169"/>
    <x v="5"/>
    <x v="0"/>
    <s v="Sì"/>
    <x v="0"/>
  </r>
  <r>
    <x v="167"/>
    <s v="Mazara del Vallo"/>
    <s v="TP"/>
    <x v="4"/>
    <x v="12"/>
    <x v="161"/>
    <x v="170"/>
    <x v="3"/>
    <x v="1"/>
    <s v="No"/>
    <x v="0"/>
  </r>
  <r>
    <x v="168"/>
    <s v="Ascoli Piceno"/>
    <s v="AP"/>
    <x v="16"/>
    <x v="5"/>
    <x v="162"/>
    <x v="171"/>
    <x v="1"/>
    <x v="0"/>
    <s v="Sì"/>
    <x v="1"/>
  </r>
  <r>
    <x v="169"/>
    <s v="Battipaglia"/>
    <s v="SA"/>
    <x v="2"/>
    <x v="4"/>
    <x v="163"/>
    <x v="172"/>
    <x v="7"/>
    <x v="0"/>
    <s v="Sì"/>
    <x v="0"/>
  </r>
  <r>
    <x v="170"/>
    <s v="Campobasso"/>
    <s v="CB"/>
    <x v="17"/>
    <x v="7"/>
    <x v="164"/>
    <x v="173"/>
    <x v="5"/>
    <x v="0"/>
    <s v="No"/>
    <x v="1"/>
  </r>
  <r>
    <x v="171"/>
    <s v="Scafati"/>
    <s v="SA"/>
    <x v="2"/>
    <x v="10"/>
    <x v="165"/>
    <x v="174"/>
    <x v="2"/>
    <x v="1"/>
    <s v="Sì"/>
    <x v="0"/>
  </r>
  <r>
    <x v="172"/>
    <s v="Casalnuovo di Napoli"/>
    <s v="NA"/>
    <x v="2"/>
    <x v="11"/>
    <x v="166"/>
    <x v="175"/>
    <x v="2"/>
    <x v="0"/>
    <s v="Sì"/>
    <x v="0"/>
  </r>
  <r>
    <x v="173"/>
    <s v="Rho"/>
    <s v="MI"/>
    <x v="1"/>
    <x v="4"/>
    <x v="167"/>
    <x v="176"/>
    <x v="3"/>
    <x v="0"/>
    <s v="No"/>
    <x v="0"/>
  </r>
  <r>
    <x v="174"/>
    <s v="Chioggia"/>
    <s v="VE"/>
    <x v="9"/>
    <x v="2"/>
    <x v="168"/>
    <x v="177"/>
    <x v="7"/>
    <x v="1"/>
    <s v="No"/>
    <x v="1"/>
  </r>
  <r>
    <x v="175"/>
    <s v="Scandicci"/>
    <s v="FI"/>
    <x v="7"/>
    <x v="5"/>
    <x v="169"/>
    <x v="178"/>
    <x v="3"/>
    <x v="0"/>
    <s v="Sì"/>
    <x v="0"/>
  </r>
  <r>
    <x v="176"/>
    <s v="Collegno"/>
    <s v="TO"/>
    <x v="3"/>
    <x v="1"/>
    <x v="170"/>
    <x v="179"/>
    <x v="3"/>
    <x v="1"/>
    <s v="No"/>
    <x v="0"/>
  </r>
  <r>
    <x v="177"/>
    <s v="Martina Franca"/>
    <s v="TA"/>
    <x v="8"/>
    <x v="8"/>
    <x v="171"/>
    <x v="180"/>
    <x v="4"/>
    <x v="1"/>
    <s v="No"/>
    <x v="0"/>
  </r>
  <r>
    <x v="178"/>
    <s v="Monopoli"/>
    <s v="BA"/>
    <x v="8"/>
    <x v="13"/>
    <x v="91"/>
    <x v="181"/>
    <x v="8"/>
    <x v="1"/>
    <s v="No"/>
    <x v="0"/>
  </r>
  <r>
    <x v="179"/>
    <s v="Rivoli"/>
    <s v="TO"/>
    <x v="3"/>
    <x v="0"/>
    <x v="26"/>
    <x v="182"/>
    <x v="1"/>
    <x v="1"/>
    <s v="Sì"/>
    <x v="0"/>
  </r>
  <r>
    <x v="180"/>
    <s v="Paternò"/>
    <s v="CT"/>
    <x v="4"/>
    <x v="8"/>
    <x v="35"/>
    <x v="183"/>
    <x v="9"/>
    <x v="1"/>
    <s v="No"/>
    <x v="0"/>
  </r>
  <r>
    <x v="181"/>
    <s v="Misterbianco"/>
    <s v="CT"/>
    <x v="4"/>
    <x v="7"/>
    <x v="172"/>
    <x v="184"/>
    <x v="7"/>
    <x v="1"/>
    <s v="No"/>
    <x v="0"/>
  </r>
  <r>
    <x v="182"/>
    <s v="Nichelino"/>
    <s v="TO"/>
    <x v="3"/>
    <x v="9"/>
    <x v="173"/>
    <x v="185"/>
    <x v="9"/>
    <x v="1"/>
    <s v="Sì"/>
    <x v="1"/>
  </r>
  <r>
    <x v="183"/>
    <s v="Mantova"/>
    <s v="MN"/>
    <x v="1"/>
    <x v="2"/>
    <x v="174"/>
    <x v="186"/>
    <x v="9"/>
    <x v="1"/>
    <s v="No"/>
    <x v="1"/>
  </r>
  <r>
    <x v="184"/>
    <s v="San Benedetto del Tronto"/>
    <s v="AP"/>
    <x v="16"/>
    <x v="3"/>
    <x v="175"/>
    <x v="187"/>
    <x v="5"/>
    <x v="0"/>
    <s v="Sì"/>
    <x v="1"/>
  </r>
  <r>
    <x v="185"/>
    <s v="Frosinone"/>
    <s v="FR"/>
    <x v="0"/>
    <x v="6"/>
    <x v="176"/>
    <x v="188"/>
    <x v="4"/>
    <x v="1"/>
    <s v="Sì"/>
    <x v="1"/>
  </r>
  <r>
    <x v="186"/>
    <s v="Lecco"/>
    <s v="LC"/>
    <x v="1"/>
    <x v="6"/>
    <x v="177"/>
    <x v="189"/>
    <x v="6"/>
    <x v="0"/>
    <s v="Sì"/>
    <x v="0"/>
  </r>
  <r>
    <x v="187"/>
    <s v="Corato"/>
    <s v="BA"/>
    <x v="8"/>
    <x v="2"/>
    <x v="178"/>
    <x v="190"/>
    <x v="9"/>
    <x v="1"/>
    <s v="Sì"/>
    <x v="0"/>
  </r>
  <r>
    <x v="188"/>
    <s v="Empoli"/>
    <s v="FI"/>
    <x v="7"/>
    <x v="6"/>
    <x v="179"/>
    <x v="191"/>
    <x v="8"/>
    <x v="1"/>
    <s v="Sì"/>
    <x v="0"/>
  </r>
  <r>
    <x v="189"/>
    <s v="Cologno Monzese"/>
    <s v="MI"/>
    <x v="1"/>
    <x v="7"/>
    <x v="33"/>
    <x v="192"/>
    <x v="4"/>
    <x v="1"/>
    <s v="Sì"/>
    <x v="1"/>
  </r>
  <r>
    <x v="190"/>
    <s v="Settimo Torinese"/>
    <s v="TO"/>
    <x v="3"/>
    <x v="6"/>
    <x v="180"/>
    <x v="193"/>
    <x v="0"/>
    <x v="0"/>
    <s v="Sì"/>
    <x v="0"/>
  </r>
  <r>
    <x v="191"/>
    <s v="Rieti"/>
    <s v="RI"/>
    <x v="0"/>
    <x v="14"/>
    <x v="181"/>
    <x v="194"/>
    <x v="5"/>
    <x v="1"/>
    <s v="Sì"/>
    <x v="1"/>
  </r>
  <r>
    <x v="192"/>
    <s v="Paderno Dugnano"/>
    <s v="MI"/>
    <x v="1"/>
    <x v="8"/>
    <x v="182"/>
    <x v="195"/>
    <x v="2"/>
    <x v="0"/>
    <s v="No"/>
    <x v="0"/>
  </r>
  <r>
    <x v="193"/>
    <s v="Sesto Fiorentino"/>
    <s v="FI"/>
    <x v="7"/>
    <x v="9"/>
    <x v="183"/>
    <x v="196"/>
    <x v="4"/>
    <x v="1"/>
    <s v="Sì"/>
    <x v="0"/>
  </r>
  <r>
    <x v="194"/>
    <s v="Nettuno"/>
    <s v="RM"/>
    <x v="0"/>
    <x v="6"/>
    <x v="184"/>
    <x v="197"/>
    <x v="6"/>
    <x v="1"/>
    <s v="No"/>
    <x v="1"/>
  </r>
  <r>
    <x v="195"/>
    <s v="San Giorgio a Cremano"/>
    <s v="NA"/>
    <x v="2"/>
    <x v="1"/>
    <x v="185"/>
    <x v="198"/>
    <x v="0"/>
    <x v="1"/>
    <s v="Sì"/>
    <x v="1"/>
  </r>
  <r>
    <x v="196"/>
    <s v="Vercelli"/>
    <s v="VC"/>
    <x v="3"/>
    <x v="10"/>
    <x v="186"/>
    <x v="199"/>
    <x v="5"/>
    <x v="0"/>
    <s v="Sì"/>
    <x v="0"/>
  </r>
  <r>
    <x v="197"/>
    <s v="Capannori"/>
    <s v="LU"/>
    <x v="7"/>
    <x v="7"/>
    <x v="187"/>
    <x v="200"/>
    <x v="9"/>
    <x v="1"/>
    <s v="Sì"/>
    <x v="1"/>
  </r>
  <r>
    <x v="198"/>
    <s v="Alcamo"/>
    <s v="TP"/>
    <x v="4"/>
    <x v="8"/>
    <x v="188"/>
    <x v="201"/>
    <x v="6"/>
    <x v="1"/>
    <s v="No"/>
    <x v="1"/>
  </r>
  <r>
    <x v="199"/>
    <s v="Nocera Inferiore"/>
    <s v="SA"/>
    <x v="2"/>
    <x v="9"/>
    <x v="189"/>
    <x v="202"/>
    <x v="9"/>
    <x v="1"/>
    <s v="Sì"/>
    <x v="0"/>
  </r>
  <r>
    <x v="200"/>
    <s v="Biella"/>
    <s v="BI"/>
    <x v="3"/>
    <x v="13"/>
    <x v="190"/>
    <x v="203"/>
    <x v="3"/>
    <x v="1"/>
    <s v="No"/>
    <x v="1"/>
  </r>
  <r>
    <x v="201"/>
    <s v="Senigallia"/>
    <s v="AN"/>
    <x v="16"/>
    <x v="4"/>
    <x v="191"/>
    <x v="204"/>
    <x v="7"/>
    <x v="1"/>
    <s v="Sì"/>
    <x v="0"/>
  </r>
  <r>
    <x v="21"/>
    <s v="Terracina"/>
    <s v="LT"/>
    <x v="0"/>
    <x v="5"/>
    <x v="192"/>
    <x v="205"/>
    <x v="4"/>
    <x v="1"/>
    <s v="Sì"/>
    <x v="1"/>
  </r>
  <r>
    <x v="202"/>
    <s v="Lodi"/>
    <s v="LO"/>
    <x v="1"/>
    <x v="7"/>
    <x v="193"/>
    <x v="206"/>
    <x v="2"/>
    <x v="1"/>
    <s v="Sì"/>
    <x v="1"/>
  </r>
  <r>
    <x v="203"/>
    <s v="Gravina in Puglia"/>
    <s v="BA"/>
    <x v="8"/>
    <x v="12"/>
    <x v="194"/>
    <x v="207"/>
    <x v="3"/>
    <x v="0"/>
    <s v="No"/>
    <x v="1"/>
  </r>
  <r>
    <x v="204"/>
    <s v="Cascina"/>
    <s v="PI"/>
    <x v="7"/>
    <x v="6"/>
    <x v="195"/>
    <x v="208"/>
    <x v="4"/>
    <x v="0"/>
    <s v="Sì"/>
    <x v="1"/>
  </r>
  <r>
    <x v="205"/>
    <s v="Campi Bisenzio"/>
    <s v="FI"/>
    <x v="7"/>
    <x v="11"/>
    <x v="196"/>
    <x v="209"/>
    <x v="2"/>
    <x v="0"/>
    <s v="Sì"/>
    <x v="0"/>
  </r>
  <r>
    <x v="206"/>
    <s v="Torre Annunziata"/>
    <s v="NA"/>
    <x v="2"/>
    <x v="4"/>
    <x v="197"/>
    <x v="210"/>
    <x v="0"/>
    <x v="0"/>
    <s v="Sì"/>
    <x v="0"/>
  </r>
  <r>
    <x v="207"/>
    <s v="Bassano del Grappa"/>
    <s v="VI"/>
    <x v="9"/>
    <x v="6"/>
    <x v="198"/>
    <x v="211"/>
    <x v="6"/>
    <x v="1"/>
    <s v="Sì"/>
    <x v="1"/>
  </r>
  <r>
    <x v="208"/>
    <s v="Seregno"/>
    <s v="MB"/>
    <x v="1"/>
    <x v="12"/>
    <x v="199"/>
    <x v="212"/>
    <x v="6"/>
    <x v="1"/>
    <s v="Sì"/>
    <x v="1"/>
  </r>
  <r>
    <x v="209"/>
    <s v="Macerata"/>
    <s v="MC"/>
    <x v="16"/>
    <x v="11"/>
    <x v="31"/>
    <x v="213"/>
    <x v="4"/>
    <x v="1"/>
    <s v="Sì"/>
    <x v="1"/>
  </r>
  <r>
    <x v="210"/>
    <s v="Ardea"/>
    <s v="RM"/>
    <x v="0"/>
    <x v="0"/>
    <x v="200"/>
    <x v="214"/>
    <x v="3"/>
    <x v="0"/>
    <s v="Sì"/>
    <x v="1"/>
  </r>
  <r>
    <x v="211"/>
    <s v="Imperia"/>
    <s v="IM"/>
    <x v="5"/>
    <x v="14"/>
    <x v="118"/>
    <x v="215"/>
    <x v="3"/>
    <x v="1"/>
    <s v="No"/>
    <x v="1"/>
  </r>
  <r>
    <x v="212"/>
    <s v="Lissone"/>
    <s v="MB"/>
    <x v="1"/>
    <x v="13"/>
    <x v="201"/>
    <x v="216"/>
    <x v="6"/>
    <x v="0"/>
    <s v="No"/>
    <x v="1"/>
  </r>
  <r>
    <x v="213"/>
    <s v="Avezzano"/>
    <s v="AQ"/>
    <x v="14"/>
    <x v="11"/>
    <x v="202"/>
    <x v="217"/>
    <x v="6"/>
    <x v="1"/>
    <s v="No"/>
    <x v="0"/>
  </r>
  <r>
    <x v="214"/>
    <s v="Barcellona Pozzo di Gotto"/>
    <s v="ME"/>
    <x v="4"/>
    <x v="1"/>
    <x v="203"/>
    <x v="218"/>
    <x v="6"/>
    <x v="1"/>
    <s v="No"/>
    <x v="0"/>
  </r>
  <r>
    <x v="215"/>
    <s v="San Donà di Piave"/>
    <s v="VE"/>
    <x v="9"/>
    <x v="7"/>
    <x v="204"/>
    <x v="219"/>
    <x v="7"/>
    <x v="0"/>
    <s v="Sì"/>
    <x v="0"/>
  </r>
  <r>
    <x v="216"/>
    <s v="Rozzano"/>
    <s v="MI"/>
    <x v="1"/>
    <x v="12"/>
    <x v="205"/>
    <x v="220"/>
    <x v="3"/>
    <x v="0"/>
    <s v="Sì"/>
    <x v="1"/>
  </r>
  <r>
    <x v="217"/>
    <s v="Sassuolo"/>
    <s v="MO"/>
    <x v="6"/>
    <x v="2"/>
    <x v="206"/>
    <x v="221"/>
    <x v="2"/>
    <x v="1"/>
    <s v="Sì"/>
    <x v="0"/>
  </r>
  <r>
    <x v="218"/>
    <s v="Sciacca"/>
    <s v="AG"/>
    <x v="4"/>
    <x v="9"/>
    <x v="0"/>
    <x v="222"/>
    <x v="0"/>
    <x v="0"/>
    <s v="No"/>
    <x v="0"/>
  </r>
  <r>
    <x v="219"/>
    <s v="Ladispoli"/>
    <s v="RM"/>
    <x v="0"/>
    <x v="6"/>
    <x v="207"/>
    <x v="223"/>
    <x v="1"/>
    <x v="0"/>
    <s v="Sì"/>
    <x v="1"/>
  </r>
  <r>
    <x v="220"/>
    <s v="Alghero"/>
    <s v="SS"/>
    <x v="13"/>
    <x v="5"/>
    <x v="208"/>
    <x v="224"/>
    <x v="6"/>
    <x v="1"/>
    <s v="No"/>
    <x v="1"/>
  </r>
  <r>
    <x v="23"/>
    <s v="Civitanova Marche"/>
    <s v="MC"/>
    <x v="16"/>
    <x v="0"/>
    <x v="209"/>
    <x v="225"/>
    <x v="7"/>
    <x v="0"/>
    <s v="Sì"/>
    <x v="1"/>
  </r>
  <r>
    <x v="221"/>
    <s v="Desio"/>
    <s v="MB"/>
    <x v="1"/>
    <x v="9"/>
    <x v="210"/>
    <x v="226"/>
    <x v="3"/>
    <x v="1"/>
    <s v="Sì"/>
    <x v="1"/>
  </r>
  <r>
    <x v="222"/>
    <s v="Jesi"/>
    <s v="AN"/>
    <x v="16"/>
    <x v="6"/>
    <x v="211"/>
    <x v="227"/>
    <x v="9"/>
    <x v="0"/>
    <s v="No"/>
    <x v="1"/>
  </r>
  <r>
    <x v="223"/>
    <s v="Città di Castello"/>
    <s v="PG"/>
    <x v="12"/>
    <x v="13"/>
    <x v="212"/>
    <x v="228"/>
    <x v="3"/>
    <x v="0"/>
    <s v="No"/>
    <x v="0"/>
  </r>
  <r>
    <x v="224"/>
    <s v="Corigliano Calabro"/>
    <s v="CS"/>
    <x v="11"/>
    <x v="9"/>
    <x v="213"/>
    <x v="229"/>
    <x v="1"/>
    <x v="0"/>
    <s v="Sì"/>
    <x v="1"/>
  </r>
  <r>
    <x v="225"/>
    <s v="Albano Laziale"/>
    <s v="RM"/>
    <x v="0"/>
    <x v="6"/>
    <x v="48"/>
    <x v="230"/>
    <x v="0"/>
    <x v="0"/>
    <s v="No"/>
    <x v="0"/>
  </r>
  <r>
    <x v="226"/>
    <s v="Marcianise"/>
    <s v="CE"/>
    <x v="2"/>
    <x v="1"/>
    <x v="214"/>
    <x v="231"/>
    <x v="9"/>
    <x v="1"/>
    <s v="No"/>
    <x v="0"/>
  </r>
  <r>
    <x v="227"/>
    <s v="Vasto"/>
    <s v="CH"/>
    <x v="14"/>
    <x v="7"/>
    <x v="52"/>
    <x v="232"/>
    <x v="8"/>
    <x v="1"/>
    <s v="Sì"/>
    <x v="0"/>
  </r>
  <r>
    <x v="132"/>
    <s v="Quarto"/>
    <s v="NA"/>
    <x v="2"/>
    <x v="9"/>
    <x v="215"/>
    <x v="233"/>
    <x v="4"/>
    <x v="0"/>
    <s v="No"/>
    <x v="1"/>
  </r>
  <r>
    <x v="228"/>
    <s v="Marino"/>
    <s v="RM"/>
    <x v="0"/>
    <x v="13"/>
    <x v="216"/>
    <x v="234"/>
    <x v="9"/>
    <x v="0"/>
    <s v="Sì"/>
    <x v="0"/>
  </r>
  <r>
    <x v="229"/>
    <s v="Voghera"/>
    <s v="PV"/>
    <x v="1"/>
    <x v="0"/>
    <x v="209"/>
    <x v="235"/>
    <x v="8"/>
    <x v="0"/>
    <s v="No"/>
    <x v="1"/>
  </r>
  <r>
    <x v="95"/>
    <s v="Monterotondo"/>
    <s v="RM"/>
    <x v="0"/>
    <x v="2"/>
    <x v="217"/>
    <x v="236"/>
    <x v="0"/>
    <x v="0"/>
    <s v="No"/>
    <x v="1"/>
  </r>
  <r>
    <x v="230"/>
    <s v="Spoleto"/>
    <s v="PG"/>
    <x v="12"/>
    <x v="7"/>
    <x v="218"/>
    <x v="237"/>
    <x v="1"/>
    <x v="0"/>
    <s v="No"/>
    <x v="0"/>
  </r>
  <r>
    <x v="231"/>
    <s v="Caltagirone"/>
    <s v="CT"/>
    <x v="4"/>
    <x v="9"/>
    <x v="219"/>
    <x v="238"/>
    <x v="3"/>
    <x v="0"/>
    <s v="No"/>
    <x v="0"/>
  </r>
  <r>
    <x v="232"/>
    <s v="Schio"/>
    <s v="VI"/>
    <x v="9"/>
    <x v="7"/>
    <x v="220"/>
    <x v="239"/>
    <x v="5"/>
    <x v="1"/>
    <s v="Sì"/>
    <x v="0"/>
  </r>
  <r>
    <x v="233"/>
    <s v="Cantù"/>
    <s v="CO"/>
    <x v="1"/>
    <x v="8"/>
    <x v="221"/>
    <x v="240"/>
    <x v="3"/>
    <x v="1"/>
    <s v="Sì"/>
    <x v="0"/>
  </r>
  <r>
    <x v="234"/>
    <s v="Pomigliano d'Arco"/>
    <s v="NA"/>
    <x v="2"/>
    <x v="7"/>
    <x v="222"/>
    <x v="241"/>
    <x v="4"/>
    <x v="1"/>
    <s v="No"/>
    <x v="0"/>
  </r>
  <r>
    <x v="235"/>
    <s v="Saronno"/>
    <s v="VA"/>
    <x v="1"/>
    <x v="10"/>
    <x v="91"/>
    <x v="242"/>
    <x v="9"/>
    <x v="0"/>
    <s v="No"/>
    <x v="0"/>
  </r>
  <r>
    <x v="236"/>
    <s v="Licata"/>
    <s v="AG"/>
    <x v="4"/>
    <x v="14"/>
    <x v="223"/>
    <x v="243"/>
    <x v="1"/>
    <x v="1"/>
    <s v="No"/>
    <x v="0"/>
  </r>
  <r>
    <x v="237"/>
    <s v="Mira"/>
    <s v="VE"/>
    <x v="9"/>
    <x v="12"/>
    <x v="224"/>
    <x v="244"/>
    <x v="0"/>
    <x v="1"/>
    <s v="No"/>
    <x v="0"/>
  </r>
  <r>
    <x v="238"/>
    <s v="Modugno"/>
    <s v="BA"/>
    <x v="8"/>
    <x v="3"/>
    <x v="225"/>
    <x v="245"/>
    <x v="2"/>
    <x v="0"/>
    <s v="No"/>
    <x v="1"/>
  </r>
  <r>
    <x v="239"/>
    <s v="Maddaloni"/>
    <s v="CE"/>
    <x v="2"/>
    <x v="2"/>
    <x v="226"/>
    <x v="246"/>
    <x v="2"/>
    <x v="0"/>
    <s v="No"/>
    <x v="1"/>
  </r>
  <r>
    <x v="240"/>
    <s v="Fasano"/>
    <s v="BR"/>
    <x v="8"/>
    <x v="14"/>
    <x v="227"/>
    <x v="247"/>
    <x v="9"/>
    <x v="0"/>
    <s v="Sì"/>
    <x v="1"/>
  </r>
  <r>
    <x v="241"/>
    <s v="Ciampino"/>
    <s v="RM"/>
    <x v="0"/>
    <x v="14"/>
    <x v="228"/>
    <x v="248"/>
    <x v="3"/>
    <x v="0"/>
    <s v="Sì"/>
    <x v="1"/>
  </r>
  <r>
    <x v="81"/>
    <s v="Eboli"/>
    <s v="SA"/>
    <x v="2"/>
    <x v="10"/>
    <x v="229"/>
    <x v="249"/>
    <x v="6"/>
    <x v="0"/>
    <s v="Sì"/>
    <x v="0"/>
  </r>
  <r>
    <x v="242"/>
    <s v="Rossano"/>
    <s v="CS"/>
    <x v="11"/>
    <x v="12"/>
    <x v="230"/>
    <x v="250"/>
    <x v="6"/>
    <x v="1"/>
    <s v="No"/>
    <x v="1"/>
  </r>
  <r>
    <x v="243"/>
    <s v="Merano"/>
    <s v="BZ"/>
    <x v="15"/>
    <x v="1"/>
    <x v="231"/>
    <x v="251"/>
    <x v="0"/>
    <x v="0"/>
    <s v="Sì"/>
    <x v="1"/>
  </r>
  <r>
    <x v="244"/>
    <s v="Monreale"/>
    <s v="PA"/>
    <x v="4"/>
    <x v="10"/>
    <x v="232"/>
    <x v="252"/>
    <x v="5"/>
    <x v="1"/>
    <s v="Sì"/>
    <x v="0"/>
  </r>
  <r>
    <x v="245"/>
    <s v="Rovereto"/>
    <s v="TN"/>
    <x v="15"/>
    <x v="1"/>
    <x v="233"/>
    <x v="253"/>
    <x v="4"/>
    <x v="1"/>
    <s v="No"/>
    <x v="0"/>
  </r>
  <r>
    <x v="42"/>
    <s v="Melito di Napoli"/>
    <s v="NA"/>
    <x v="2"/>
    <x v="5"/>
    <x v="234"/>
    <x v="254"/>
    <x v="2"/>
    <x v="1"/>
    <s v="No"/>
    <x v="0"/>
  </r>
  <r>
    <x v="246"/>
    <s v="Grugliasco"/>
    <s v="TO"/>
    <x v="3"/>
    <x v="5"/>
    <x v="235"/>
    <x v="255"/>
    <x v="5"/>
    <x v="0"/>
    <s v="No"/>
    <x v="0"/>
  </r>
  <r>
    <x v="247"/>
    <s v="Fermo"/>
    <s v="FM"/>
    <x v="16"/>
    <x v="3"/>
    <x v="236"/>
    <x v="256"/>
    <x v="4"/>
    <x v="1"/>
    <s v="No"/>
    <x v="1"/>
  </r>
  <r>
    <x v="248"/>
    <s v="Fondi"/>
    <s v="LT"/>
    <x v="0"/>
    <x v="5"/>
    <x v="170"/>
    <x v="257"/>
    <x v="7"/>
    <x v="0"/>
    <s v="No"/>
    <x v="0"/>
  </r>
  <r>
    <x v="249"/>
    <s v="Formia"/>
    <s v="LT"/>
    <x v="0"/>
    <x v="10"/>
    <x v="237"/>
    <x v="258"/>
    <x v="4"/>
    <x v="0"/>
    <s v="Sì"/>
    <x v="1"/>
  </r>
  <r>
    <x v="250"/>
    <s v="Cesano Maderno"/>
    <s v="MB"/>
    <x v="1"/>
    <x v="4"/>
    <x v="238"/>
    <x v="259"/>
    <x v="7"/>
    <x v="1"/>
    <s v="No"/>
    <x v="1"/>
  </r>
  <r>
    <x v="251"/>
    <s v="Caivano"/>
    <s v="NA"/>
    <x v="2"/>
    <x v="9"/>
    <x v="239"/>
    <x v="260"/>
    <x v="0"/>
    <x v="1"/>
    <s v="Sì"/>
    <x v="0"/>
  </r>
  <r>
    <x v="252"/>
    <s v="San Giuliano Milanese"/>
    <s v="MI"/>
    <x v="1"/>
    <x v="0"/>
    <x v="44"/>
    <x v="261"/>
    <x v="5"/>
    <x v="1"/>
    <s v="Sì"/>
    <x v="1"/>
  </r>
  <r>
    <x v="253"/>
    <s v="Adrano"/>
    <s v="CT"/>
    <x v="4"/>
    <x v="10"/>
    <x v="3"/>
    <x v="262"/>
    <x v="4"/>
    <x v="1"/>
    <s v="Sì"/>
    <x v="0"/>
  </r>
  <r>
    <x v="254"/>
    <s v="Belluno"/>
    <s v="BL"/>
    <x v="9"/>
    <x v="13"/>
    <x v="240"/>
    <x v="263"/>
    <x v="6"/>
    <x v="1"/>
    <s v="No"/>
    <x v="1"/>
  </r>
  <r>
    <x v="255"/>
    <s v="Francavilla Fontana"/>
    <s v="BR"/>
    <x v="8"/>
    <x v="6"/>
    <x v="241"/>
    <x v="264"/>
    <x v="3"/>
    <x v="1"/>
    <s v="Sì"/>
    <x v="0"/>
  </r>
  <r>
    <x v="256"/>
    <s v="Bollate"/>
    <s v="MI"/>
    <x v="1"/>
    <x v="4"/>
    <x v="242"/>
    <x v="265"/>
    <x v="8"/>
    <x v="1"/>
    <s v="No"/>
    <x v="0"/>
  </r>
  <r>
    <x v="257"/>
    <s v="Pioltello"/>
    <s v="MI"/>
    <x v="1"/>
    <x v="7"/>
    <x v="243"/>
    <x v="266"/>
    <x v="0"/>
    <x v="1"/>
    <s v="No"/>
    <x v="1"/>
  </r>
  <r>
    <x v="258"/>
    <s v="Nuoro"/>
    <s v="NU"/>
    <x v="13"/>
    <x v="12"/>
    <x v="244"/>
    <x v="267"/>
    <x v="9"/>
    <x v="0"/>
    <s v="Sì"/>
    <x v="1"/>
  </r>
  <r>
    <x v="259"/>
    <s v="Lanciano"/>
    <s v="CH"/>
    <x v="14"/>
    <x v="0"/>
    <x v="245"/>
    <x v="268"/>
    <x v="1"/>
    <x v="0"/>
    <s v="Sì"/>
    <x v="1"/>
  </r>
  <r>
    <x v="260"/>
    <s v="Cerveteri"/>
    <s v="RM"/>
    <x v="0"/>
    <x v="7"/>
    <x v="246"/>
    <x v="269"/>
    <x v="3"/>
    <x v="0"/>
    <s v="Sì"/>
    <x v="0"/>
  </r>
  <r>
    <x v="68"/>
    <s v="Chieri"/>
    <s v="TO"/>
    <x v="3"/>
    <x v="10"/>
    <x v="247"/>
    <x v="270"/>
    <x v="9"/>
    <x v="0"/>
    <s v="Sì"/>
    <x v="1"/>
  </r>
  <r>
    <x v="261"/>
    <s v="Pinerolo"/>
    <s v="TO"/>
    <x v="3"/>
    <x v="14"/>
    <x v="248"/>
    <x v="271"/>
    <x v="5"/>
    <x v="1"/>
    <s v="Sì"/>
    <x v="1"/>
  </r>
  <r>
    <x v="232"/>
    <s v="Carini"/>
    <s v="PA"/>
    <x v="4"/>
    <x v="13"/>
    <x v="249"/>
    <x v="272"/>
    <x v="4"/>
    <x v="0"/>
    <s v="Sì"/>
    <x v="1"/>
  </r>
  <r>
    <x v="262"/>
    <s v="Casale Monferrato"/>
    <s v="AL"/>
    <x v="3"/>
    <x v="0"/>
    <x v="140"/>
    <x v="273"/>
    <x v="2"/>
    <x v="0"/>
    <s v="Sì"/>
    <x v="1"/>
  </r>
  <r>
    <x v="263"/>
    <s v="Pagani"/>
    <s v="SA"/>
    <x v="2"/>
    <x v="12"/>
    <x v="250"/>
    <x v="274"/>
    <x v="3"/>
    <x v="1"/>
    <s v="Sì"/>
    <x v="1"/>
  </r>
  <r>
    <x v="264"/>
    <s v="Arzano"/>
    <s v="NA"/>
    <x v="2"/>
    <x v="2"/>
    <x v="16"/>
    <x v="275"/>
    <x v="3"/>
    <x v="1"/>
    <s v="No"/>
    <x v="1"/>
  </r>
  <r>
    <x v="265"/>
    <s v="Riccione"/>
    <s v="RN"/>
    <x v="6"/>
    <x v="12"/>
    <x v="251"/>
    <x v="276"/>
    <x v="3"/>
    <x v="1"/>
    <s v="No"/>
    <x v="1"/>
  </r>
  <r>
    <x v="266"/>
    <s v="Gorizia"/>
    <s v="GO"/>
    <x v="10"/>
    <x v="14"/>
    <x v="40"/>
    <x v="277"/>
    <x v="2"/>
    <x v="1"/>
    <s v="No"/>
    <x v="0"/>
  </r>
  <r>
    <x v="267"/>
    <s v="Casalecchio di Reno"/>
    <s v="BO"/>
    <x v="6"/>
    <x v="5"/>
    <x v="0"/>
    <x v="278"/>
    <x v="5"/>
    <x v="0"/>
    <s v="No"/>
    <x v="1"/>
  </r>
  <r>
    <x v="268"/>
    <s v="Conegliano"/>
    <s v="TV"/>
    <x v="9"/>
    <x v="11"/>
    <x v="53"/>
    <x v="279"/>
    <x v="6"/>
    <x v="1"/>
    <s v="Sì"/>
    <x v="1"/>
  </r>
  <r>
    <x v="269"/>
    <s v="Cento"/>
    <s v="FE"/>
    <x v="6"/>
    <x v="7"/>
    <x v="195"/>
    <x v="280"/>
    <x v="6"/>
    <x v="0"/>
    <s v="No"/>
    <x v="1"/>
  </r>
  <r>
    <x v="270"/>
    <s v="Rende"/>
    <s v="CS"/>
    <x v="11"/>
    <x v="11"/>
    <x v="252"/>
    <x v="281"/>
    <x v="2"/>
    <x v="0"/>
    <s v="No"/>
    <x v="1"/>
  </r>
  <r>
    <x v="104"/>
    <s v="Cisterna di Latina"/>
    <s v="LT"/>
    <x v="0"/>
    <x v="13"/>
    <x v="253"/>
    <x v="282"/>
    <x v="8"/>
    <x v="1"/>
    <s v="Sì"/>
    <x v="1"/>
  </r>
  <r>
    <x v="271"/>
    <s v="Somma Vesuviana"/>
    <s v="NA"/>
    <x v="2"/>
    <x v="0"/>
    <x v="254"/>
    <x v="283"/>
    <x v="8"/>
    <x v="0"/>
    <s v="Sì"/>
    <x v="1"/>
  </r>
  <r>
    <x v="272"/>
    <s v="Limbiate"/>
    <s v="MB"/>
    <x v="1"/>
    <x v="12"/>
    <x v="255"/>
    <x v="284"/>
    <x v="5"/>
    <x v="1"/>
    <s v="Sì"/>
    <x v="0"/>
  </r>
  <r>
    <x v="273"/>
    <s v="Canicattì"/>
    <s v="AG"/>
    <x v="4"/>
    <x v="9"/>
    <x v="256"/>
    <x v="285"/>
    <x v="2"/>
    <x v="0"/>
    <s v="Sì"/>
    <x v="1"/>
  </r>
  <r>
    <x v="274"/>
    <s v="Piombino"/>
    <s v="LI"/>
    <x v="7"/>
    <x v="4"/>
    <x v="257"/>
    <x v="286"/>
    <x v="2"/>
    <x v="1"/>
    <s v="No"/>
    <x v="0"/>
  </r>
  <r>
    <x v="275"/>
    <s v="Aosta"/>
    <s v="AO"/>
    <x v="18"/>
    <x v="8"/>
    <x v="258"/>
    <x v="287"/>
    <x v="2"/>
    <x v="1"/>
    <s v="Sì"/>
    <x v="1"/>
  </r>
  <r>
    <x v="276"/>
    <s v="Venaria Reale"/>
    <s v="TO"/>
    <x v="3"/>
    <x v="2"/>
    <x v="100"/>
    <x v="288"/>
    <x v="8"/>
    <x v="0"/>
    <s v="No"/>
    <x v="1"/>
  </r>
  <r>
    <x v="277"/>
    <s v="Mugnano di Napoli"/>
    <s v="NA"/>
    <x v="2"/>
    <x v="13"/>
    <x v="94"/>
    <x v="289"/>
    <x v="8"/>
    <x v="0"/>
    <s v="No"/>
    <x v="0"/>
  </r>
  <r>
    <x v="278"/>
    <s v="Augusta"/>
    <s v="SR"/>
    <x v="4"/>
    <x v="9"/>
    <x v="259"/>
    <x v="290"/>
    <x v="2"/>
    <x v="0"/>
    <s v="Sì"/>
    <x v="1"/>
  </r>
  <r>
    <x v="279"/>
    <s v="Lucera"/>
    <s v="FG"/>
    <x v="8"/>
    <x v="11"/>
    <x v="260"/>
    <x v="291"/>
    <x v="7"/>
    <x v="1"/>
    <s v="No"/>
    <x v="0"/>
  </r>
  <r>
    <x v="280"/>
    <s v="Corsico"/>
    <s v="MI"/>
    <x v="1"/>
    <x v="3"/>
    <x v="261"/>
    <x v="292"/>
    <x v="1"/>
    <x v="0"/>
    <s v="Sì"/>
    <x v="0"/>
  </r>
  <r>
    <x v="221"/>
    <s v="Segrate"/>
    <s v="MI"/>
    <x v="1"/>
    <x v="0"/>
    <x v="262"/>
    <x v="293"/>
    <x v="4"/>
    <x v="0"/>
    <s v="No"/>
    <x v="0"/>
  </r>
  <r>
    <x v="281"/>
    <s v="Crema"/>
    <s v="CR"/>
    <x v="1"/>
    <x v="6"/>
    <x v="234"/>
    <x v="294"/>
    <x v="3"/>
    <x v="0"/>
    <s v="Sì"/>
    <x v="1"/>
  </r>
  <r>
    <x v="282"/>
    <s v="Favara"/>
    <s v="AG"/>
    <x v="4"/>
    <x v="4"/>
    <x v="263"/>
    <x v="295"/>
    <x v="5"/>
    <x v="0"/>
    <s v="Sì"/>
    <x v="1"/>
  </r>
  <r>
    <x v="283"/>
    <s v="Vibo Valentia"/>
    <s v="VV"/>
    <x v="11"/>
    <x v="5"/>
    <x v="264"/>
    <x v="296"/>
    <x v="1"/>
    <x v="0"/>
    <s v="N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E3B77-B46B-446F-9A97-24919E832325}" name="Tabella pivot5" cacheId="1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>
  <location ref="E16:F22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axis="axisPage"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9" name="[Tabella1].[Iscrizione Premium Attiva].&amp;[Sì]" cap="Sì"/>
  </pageFields>
  <dataFields count="1">
    <dataField name="Distinct Count di ID - Attività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2">
      <pivotArea grandRow="1"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la1].[Iscrizione Premium Attiva].&amp;[Sì]"/>
      </members>
    </pivotHierarchy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di ID - Attività"/>
    <pivotHierarchy dragToData="1"/>
    <pivotHierarchy dragToData="1"/>
    <pivotHierarchy dragToData="1"/>
    <pivotHierarchy dragToData="1"/>
    <pivotHierarchy dragToData="1"/>
    <pivotHierarchy dragToData="1" caption="Distinct Count di Post Instagram con promozione servizi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getto Excel Advanced Food di Michele Ceccarini.xlsx!Tabella1"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640BB-6FA1-459E-B880-F5AF6C8490A9}" name="Tabella pivot4" cacheId="2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>
  <location ref="K8:M81" firstHeaderRow="1" firstDataRow="2" firstDataCol="1" rowPageCount="1" colPageCount="1"/>
  <pivotFields count="4">
    <pivotField dataField="1" subtotalTop="0" showAll="0" defaultSubtotal="0"/>
    <pivotField axis="axisRow" allDrilled="1" subtotalTop="0" showAll="0" sortType="descending" defaultSubtotal="0" defaultAttributeDrillState="1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1">
        <item s="1" x="0"/>
      </items>
    </pivotField>
  </pivotFields>
  <rowFields count="1">
    <field x="1"/>
  </rowFields>
  <rowItems count="72">
    <i>
      <x v="14"/>
    </i>
    <i>
      <x v="6"/>
    </i>
    <i>
      <x v="16"/>
    </i>
    <i>
      <x v="61"/>
    </i>
    <i>
      <x v="38"/>
    </i>
    <i>
      <x v="24"/>
    </i>
    <i>
      <x v="31"/>
    </i>
    <i>
      <x v="44"/>
    </i>
    <i>
      <x v="37"/>
    </i>
    <i>
      <x v="70"/>
    </i>
    <i>
      <x v="51"/>
    </i>
    <i>
      <x v="63"/>
    </i>
    <i>
      <x v="64"/>
    </i>
    <i>
      <x v="13"/>
    </i>
    <i>
      <x v="17"/>
    </i>
    <i>
      <x v="36"/>
    </i>
    <i>
      <x v="67"/>
    </i>
    <i>
      <x v="4"/>
    </i>
    <i>
      <x v="20"/>
    </i>
    <i>
      <x v="58"/>
    </i>
    <i>
      <x v="22"/>
    </i>
    <i>
      <x v="10"/>
    </i>
    <i>
      <x v="60"/>
    </i>
    <i>
      <x v="19"/>
    </i>
    <i>
      <x v="23"/>
    </i>
    <i>
      <x v="18"/>
    </i>
    <i>
      <x v="43"/>
    </i>
    <i>
      <x v="7"/>
    </i>
    <i>
      <x v="55"/>
    </i>
    <i>
      <x v="3"/>
    </i>
    <i>
      <x v="40"/>
    </i>
    <i>
      <x v="52"/>
    </i>
    <i>
      <x v="9"/>
    </i>
    <i>
      <x v="21"/>
    </i>
    <i>
      <x v="48"/>
    </i>
    <i>
      <x v="33"/>
    </i>
    <i>
      <x v="65"/>
    </i>
    <i>
      <x v="27"/>
    </i>
    <i>
      <x v="62"/>
    </i>
    <i>
      <x v="39"/>
    </i>
    <i>
      <x v="26"/>
    </i>
    <i>
      <x v="11"/>
    </i>
    <i>
      <x v="8"/>
    </i>
    <i>
      <x v="29"/>
    </i>
    <i>
      <x v="59"/>
    </i>
    <i>
      <x v="69"/>
    </i>
    <i>
      <x v="53"/>
    </i>
    <i>
      <x v="45"/>
    </i>
    <i>
      <x v="46"/>
    </i>
    <i>
      <x v="50"/>
    </i>
    <i>
      <x/>
    </i>
    <i>
      <x v="41"/>
    </i>
    <i>
      <x v="47"/>
    </i>
    <i>
      <x v="25"/>
    </i>
    <i>
      <x v="2"/>
    </i>
    <i>
      <x v="5"/>
    </i>
    <i>
      <x v="68"/>
    </i>
    <i>
      <x v="54"/>
    </i>
    <i>
      <x v="1"/>
    </i>
    <i>
      <x v="34"/>
    </i>
    <i>
      <x v="35"/>
    </i>
    <i>
      <x v="57"/>
    </i>
    <i>
      <x v="30"/>
    </i>
    <i>
      <x v="15"/>
    </i>
    <i>
      <x v="28"/>
    </i>
    <i>
      <x v="66"/>
    </i>
    <i>
      <x v="42"/>
    </i>
    <i>
      <x v="49"/>
    </i>
    <i>
      <x v="56"/>
    </i>
    <i>
      <x v="32"/>
    </i>
    <i>
      <x v="12"/>
    </i>
    <i t="grand">
      <x/>
    </i>
  </rowItems>
  <colFields count="1">
    <field x="3"/>
  </colFields>
  <colItems count="2">
    <i>
      <x/>
    </i>
    <i t="grand">
      <x/>
    </i>
  </colItems>
  <pageFields count="1">
    <pageField fld="2" hier="9" name="[Tabella1].[Iscrizione Premium Attiva].&amp;[Sì]" cap="Sì"/>
  </pageFields>
  <dataFields count="1">
    <dataField name="Somma di Kg di Cibo Salvati" fld="0" baseField="0" baseItem="0"/>
  </dataFields>
  <formats count="1">
    <format dxfId="3">
      <pivotArea dataOnly="0" fieldPosition="0">
        <references count="1">
          <reference field="1" count="1">
            <x v="14"/>
          </reference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la1].[Iscrizione Premium Attiva].&amp;[Sì]"/>
      </members>
    </pivotHierarchy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getto Excel Advanced Food di Michele Ceccarini.xlsx!Tabella1"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DAD38-3BAF-4B9D-93CF-7CA17CDEF65F}" name="Tabella pivot3" cacheId="3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>
  <location ref="O6:P9" firstHeaderRow="1" firstDataRow="1" firstDataCol="1"/>
  <pivotFields count="3"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edia di Kg di Cibo Salvati" fld="2" subtotal="average" baseField="1" baseItem="0"/>
  </dataFields>
  <formats count="1">
    <format dxfId="4">
      <pivotArea grandRow="1"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nteggio di ID - Attività"/>
    <pivotHierarchy dragToData="1" caption="Distinct Count di ID - Attività"/>
    <pivotHierarchy dragToData="1"/>
    <pivotHierarchy dragToData="1" caption="Media di ID - Attività"/>
    <pivotHierarchy dragToData="1"/>
    <pivotHierarchy dragToData="1" caption="Distinct Count di Kg di Cibo Salvati"/>
    <pivotHierarchy dragToData="1"/>
    <pivotHierarchy dragToData="1"/>
    <pivotHierarchy dragToData="1"/>
    <pivotHierarchy dragToData="1" caption="Media di Kg di Cibo Salvati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getto Excel Advanced Food di Michele Ceccarini.xlsx!Tabella1"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11CD7-21D7-408D-929F-CF4363BD39E6}" name="Tabella pivot9" cacheId="5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>
  <location ref="E26:H312" firstHeaderRow="1" firstDataRow="2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285">
    <i>
      <x v="60"/>
    </i>
    <i>
      <x v="28"/>
    </i>
    <i>
      <x v="67"/>
    </i>
    <i>
      <x v="178"/>
    </i>
    <i>
      <x v="282"/>
    </i>
    <i>
      <x v="117"/>
    </i>
    <i>
      <x v="59"/>
    </i>
    <i>
      <x v="43"/>
    </i>
    <i>
      <x v="226"/>
    </i>
    <i>
      <x v="14"/>
    </i>
    <i>
      <x v="66"/>
    </i>
    <i>
      <x v="122"/>
    </i>
    <i>
      <x v="210"/>
    </i>
    <i>
      <x v="174"/>
    </i>
    <i>
      <x v="152"/>
    </i>
    <i>
      <x v="246"/>
    </i>
    <i>
      <x v="273"/>
    </i>
    <i>
      <x v="54"/>
    </i>
    <i>
      <x v="153"/>
    </i>
    <i>
      <x v="89"/>
    </i>
    <i>
      <x v="198"/>
    </i>
    <i>
      <x v="39"/>
    </i>
    <i>
      <x v="110"/>
    </i>
    <i>
      <x v="41"/>
    </i>
    <i>
      <x v="130"/>
    </i>
    <i>
      <x v="216"/>
    </i>
    <i>
      <x v="169"/>
    </i>
    <i>
      <x v="151"/>
    </i>
    <i>
      <x v="156"/>
    </i>
    <i>
      <x v="195"/>
    </i>
    <i>
      <x v="200"/>
    </i>
    <i>
      <x v="194"/>
    </i>
    <i>
      <x v="112"/>
    </i>
    <i>
      <x v="115"/>
    </i>
    <i>
      <x v="177"/>
    </i>
    <i>
      <x v="227"/>
    </i>
    <i>
      <x v="186"/>
    </i>
    <i>
      <x v="193"/>
    </i>
    <i>
      <x v="150"/>
    </i>
    <i>
      <x v="79"/>
    </i>
    <i>
      <x v="159"/>
    </i>
    <i>
      <x v="219"/>
    </i>
    <i>
      <x v="113"/>
    </i>
    <i>
      <x v="100"/>
    </i>
    <i>
      <x v="148"/>
    </i>
    <i>
      <x v="124"/>
    </i>
    <i>
      <x v="1"/>
    </i>
    <i>
      <x v="250"/>
    </i>
    <i>
      <x v="88"/>
    </i>
    <i>
      <x v="271"/>
    </i>
    <i>
      <x v="218"/>
    </i>
    <i>
      <x v="278"/>
    </i>
    <i>
      <x v="76"/>
    </i>
    <i>
      <x v="261"/>
    </i>
    <i>
      <x v="215"/>
    </i>
    <i>
      <x v="257"/>
    </i>
    <i>
      <x v="37"/>
    </i>
    <i>
      <x v="30"/>
    </i>
    <i>
      <x v="256"/>
    </i>
    <i>
      <x v="45"/>
    </i>
    <i>
      <x v="61"/>
    </i>
    <i>
      <x v="33"/>
    </i>
    <i>
      <x v="138"/>
    </i>
    <i>
      <x v="192"/>
    </i>
    <i>
      <x v="272"/>
    </i>
    <i>
      <x v="140"/>
    </i>
    <i>
      <x v="13"/>
    </i>
    <i>
      <x v="98"/>
    </i>
    <i>
      <x v="274"/>
    </i>
    <i>
      <x v="188"/>
    </i>
    <i>
      <x v="19"/>
    </i>
    <i>
      <x v="77"/>
    </i>
    <i>
      <x v="258"/>
    </i>
    <i>
      <x v="182"/>
    </i>
    <i>
      <x v="86"/>
    </i>
    <i>
      <x v="240"/>
    </i>
    <i>
      <x v="99"/>
    </i>
    <i>
      <x v="48"/>
    </i>
    <i>
      <x v="71"/>
    </i>
    <i>
      <x v="85"/>
    </i>
    <i>
      <x v="205"/>
    </i>
    <i>
      <x v="233"/>
    </i>
    <i>
      <x v="25"/>
    </i>
    <i>
      <x v="189"/>
    </i>
    <i>
      <x v="72"/>
    </i>
    <i>
      <x v="235"/>
    </i>
    <i>
      <x v="7"/>
    </i>
    <i>
      <x v="201"/>
    </i>
    <i>
      <x v="245"/>
    </i>
    <i>
      <x v="44"/>
    </i>
    <i>
      <x v="279"/>
    </i>
    <i>
      <x v="120"/>
    </i>
    <i>
      <x v="68"/>
    </i>
    <i>
      <x v="9"/>
    </i>
    <i>
      <x v="108"/>
    </i>
    <i>
      <x v="214"/>
    </i>
    <i>
      <x v="136"/>
    </i>
    <i>
      <x v="96"/>
    </i>
    <i>
      <x v="275"/>
    </i>
    <i>
      <x v="97"/>
    </i>
    <i>
      <x v="2"/>
    </i>
    <i>
      <x v="109"/>
    </i>
    <i>
      <x v="105"/>
    </i>
    <i>
      <x v="11"/>
    </i>
    <i>
      <x v="202"/>
    </i>
    <i>
      <x v="74"/>
    </i>
    <i>
      <x v="166"/>
    </i>
    <i>
      <x v="36"/>
    </i>
    <i>
      <x v="17"/>
    </i>
    <i>
      <x v="281"/>
    </i>
    <i>
      <x v="232"/>
    </i>
    <i>
      <x v="18"/>
    </i>
    <i>
      <x v="111"/>
    </i>
    <i>
      <x v="56"/>
    </i>
    <i>
      <x v="260"/>
    </i>
    <i>
      <x v="34"/>
    </i>
    <i>
      <x v="57"/>
    </i>
    <i>
      <x v="172"/>
    </i>
    <i>
      <x v="265"/>
    </i>
    <i>
      <x v="196"/>
    </i>
    <i>
      <x v="82"/>
    </i>
    <i>
      <x v="80"/>
    </i>
    <i>
      <x v="255"/>
    </i>
    <i>
      <x v="160"/>
    </i>
    <i>
      <x v="223"/>
    </i>
    <i>
      <x v="46"/>
    </i>
    <i>
      <x v="181"/>
    </i>
    <i>
      <x v="173"/>
    </i>
    <i>
      <x v="95"/>
    </i>
    <i>
      <x v="102"/>
    </i>
    <i>
      <x v="26"/>
    </i>
    <i>
      <x v="212"/>
    </i>
    <i>
      <x v="199"/>
    </i>
    <i>
      <x v="133"/>
    </i>
    <i>
      <x v="222"/>
    </i>
    <i>
      <x v="268"/>
    </i>
    <i>
      <x v="247"/>
    </i>
    <i>
      <x v="91"/>
    </i>
    <i>
      <x v="119"/>
    </i>
    <i>
      <x v="249"/>
    </i>
    <i>
      <x v="155"/>
    </i>
    <i>
      <x v="92"/>
    </i>
    <i>
      <x v="118"/>
    </i>
    <i>
      <x v="144"/>
    </i>
    <i>
      <x v="51"/>
    </i>
    <i>
      <x v="206"/>
    </i>
    <i>
      <x v="132"/>
    </i>
    <i>
      <x v="204"/>
    </i>
    <i>
      <x v="184"/>
    </i>
    <i>
      <x v="230"/>
    </i>
    <i>
      <x v="107"/>
    </i>
    <i>
      <x v="38"/>
    </i>
    <i>
      <x v="283"/>
    </i>
    <i>
      <x v="126"/>
    </i>
    <i>
      <x v="121"/>
    </i>
    <i>
      <x v="241"/>
    </i>
    <i>
      <x v="42"/>
    </i>
    <i>
      <x v="280"/>
    </i>
    <i>
      <x v="70"/>
    </i>
    <i>
      <x v="253"/>
    </i>
    <i>
      <x v="78"/>
    </i>
    <i>
      <x v="101"/>
    </i>
    <i>
      <x v="266"/>
    </i>
    <i>
      <x v="185"/>
    </i>
    <i>
      <x v="158"/>
    </i>
    <i>
      <x v="220"/>
    </i>
    <i>
      <x v="147"/>
    </i>
    <i>
      <x v="175"/>
    </i>
    <i>
      <x v="50"/>
    </i>
    <i>
      <x v="16"/>
    </i>
    <i>
      <x v="4"/>
    </i>
    <i>
      <x v="203"/>
    </i>
    <i>
      <x v="146"/>
    </i>
    <i>
      <x v="162"/>
    </i>
    <i>
      <x v="225"/>
    </i>
    <i>
      <x v="31"/>
    </i>
    <i>
      <x v="267"/>
    </i>
    <i>
      <x v="180"/>
    </i>
    <i>
      <x v="6"/>
    </i>
    <i>
      <x v="208"/>
    </i>
    <i>
      <x v="217"/>
    </i>
    <i>
      <x v="264"/>
    </i>
    <i>
      <x v="23"/>
    </i>
    <i>
      <x v="3"/>
    </i>
    <i>
      <x v="143"/>
    </i>
    <i>
      <x v="251"/>
    </i>
    <i>
      <x v="161"/>
    </i>
    <i>
      <x v="168"/>
    </i>
    <i>
      <x v="163"/>
    </i>
    <i>
      <x v="238"/>
    </i>
    <i>
      <x v="190"/>
    </i>
    <i>
      <x v="75"/>
    </i>
    <i>
      <x v="22"/>
    </i>
    <i>
      <x v="252"/>
    </i>
    <i>
      <x v="145"/>
    </i>
    <i>
      <x/>
    </i>
    <i>
      <x v="187"/>
    </i>
    <i>
      <x v="135"/>
    </i>
    <i>
      <x v="171"/>
    </i>
    <i>
      <x v="20"/>
    </i>
    <i>
      <x v="248"/>
    </i>
    <i>
      <x v="69"/>
    </i>
    <i>
      <x v="197"/>
    </i>
    <i>
      <x v="73"/>
    </i>
    <i>
      <x v="81"/>
    </i>
    <i>
      <x v="29"/>
    </i>
    <i>
      <x v="128"/>
    </i>
    <i>
      <x v="116"/>
    </i>
    <i>
      <x v="15"/>
    </i>
    <i>
      <x v="40"/>
    </i>
    <i>
      <x v="90"/>
    </i>
    <i>
      <x v="63"/>
    </i>
    <i>
      <x v="93"/>
    </i>
    <i>
      <x v="242"/>
    </i>
    <i>
      <x v="104"/>
    </i>
    <i>
      <x v="94"/>
    </i>
    <i>
      <x v="164"/>
    </i>
    <i>
      <x v="207"/>
    </i>
    <i>
      <x v="231"/>
    </i>
    <i>
      <x v="211"/>
    </i>
    <i>
      <x v="84"/>
    </i>
    <i>
      <x v="131"/>
    </i>
    <i>
      <x v="58"/>
    </i>
    <i>
      <x v="142"/>
    </i>
    <i>
      <x v="21"/>
    </i>
    <i>
      <x v="35"/>
    </i>
    <i>
      <x v="259"/>
    </i>
    <i>
      <x v="125"/>
    </i>
    <i>
      <x v="170"/>
    </i>
    <i>
      <x v="106"/>
    </i>
    <i>
      <x v="114"/>
    </i>
    <i>
      <x v="244"/>
    </i>
    <i>
      <x v="149"/>
    </i>
    <i>
      <x v="263"/>
    </i>
    <i>
      <x v="269"/>
    </i>
    <i>
      <x v="243"/>
    </i>
    <i>
      <x v="276"/>
    </i>
    <i>
      <x v="129"/>
    </i>
    <i>
      <x v="65"/>
    </i>
    <i>
      <x v="229"/>
    </i>
    <i>
      <x v="12"/>
    </i>
    <i>
      <x v="213"/>
    </i>
    <i>
      <x v="134"/>
    </i>
    <i>
      <x v="176"/>
    </i>
    <i>
      <x v="228"/>
    </i>
    <i>
      <x v="137"/>
    </i>
    <i>
      <x v="139"/>
    </i>
    <i>
      <x v="64"/>
    </i>
    <i>
      <x v="239"/>
    </i>
    <i>
      <x v="62"/>
    </i>
    <i>
      <x v="127"/>
    </i>
    <i>
      <x v="123"/>
    </i>
    <i>
      <x v="262"/>
    </i>
    <i>
      <x v="191"/>
    </i>
    <i>
      <x v="270"/>
    </i>
    <i>
      <x v="53"/>
    </i>
    <i>
      <x v="87"/>
    </i>
    <i>
      <x v="224"/>
    </i>
    <i>
      <x v="55"/>
    </i>
    <i>
      <x v="157"/>
    </i>
    <i>
      <x v="165"/>
    </i>
    <i>
      <x v="141"/>
    </i>
    <i>
      <x v="183"/>
    </i>
    <i>
      <x v="254"/>
    </i>
    <i>
      <x v="5"/>
    </i>
    <i>
      <x v="277"/>
    </i>
    <i>
      <x v="209"/>
    </i>
    <i>
      <x v="8"/>
    </i>
    <i>
      <x v="27"/>
    </i>
    <i>
      <x v="167"/>
    </i>
    <i>
      <x v="103"/>
    </i>
    <i>
      <x v="49"/>
    </i>
    <i>
      <x v="83"/>
    </i>
    <i>
      <x v="234"/>
    </i>
    <i>
      <x v="32"/>
    </i>
    <i>
      <x v="179"/>
    </i>
    <i>
      <x v="237"/>
    </i>
    <i>
      <x v="236"/>
    </i>
    <i>
      <x v="52"/>
    </i>
    <i>
      <x v="24"/>
    </i>
    <i>
      <x v="47"/>
    </i>
    <i>
      <x v="10"/>
    </i>
    <i>
      <x v="221"/>
    </i>
    <i>
      <x v="15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ma di Kg di Cibo Salvati" fld="0" baseField="0" baseItem="0"/>
  </dataFields>
  <formats count="1">
    <format dxfId="5">
      <pivotArea dataOnly="0" fieldPosition="0">
        <references count="1">
          <reference field="1" count="11">
            <x v="14"/>
            <x v="28"/>
            <x v="43"/>
            <x v="59"/>
            <x v="60"/>
            <x v="66"/>
            <x v="67"/>
            <x v="117"/>
            <x v="178"/>
            <x v="226"/>
            <x v="282"/>
          </reference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di ID - Attività"/>
    <pivotHierarchy dragToData="1"/>
    <pivotHierarchy dragToData="1"/>
    <pivotHierarchy dragToData="1" caption="Somma di Kg di Cibo Salvati"/>
    <pivotHierarchy dragToData="1" caption="Distinct Count di Kg di Cibo Salvati"/>
    <pivotHierarchy dragToData="1"/>
    <pivotHierarchy dragToData="1" caption="Distinct Count di Post Instagram con promozione servizi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getto Excel Advanced Food di Michele Ceccarini.xlsx!Tabella1"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6B02-D7EF-4241-B12E-3D4665B8A7C7}" name="Tabella pivot7" cacheId="4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>
  <location ref="E5:F8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Distinct Count di ID - Attività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6">
      <pivotArea collapsedLevelsAreSubtotals="1" fieldPosition="0">
        <references count="1">
          <reference field="0" count="1">
            <x v="1"/>
          </reference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di ID - Attività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getto Excel Advanced Food di Michele Ceccarini.xlsx!Tabella1"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DCF8D-2F3D-45F5-905E-9C57FEF47D2A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O13:P33" firstHeaderRow="1" firstDataRow="1" firstDataCol="1"/>
  <pivotFields count="14">
    <pivotField showAll="0">
      <items count="285">
        <item x="0"/>
        <item x="101"/>
        <item x="265"/>
        <item x="121"/>
        <item x="124"/>
        <item x="192"/>
        <item x="277"/>
        <item x="99"/>
        <item x="243"/>
        <item x="131"/>
        <item x="175"/>
        <item x="146"/>
        <item x="199"/>
        <item x="152"/>
        <item x="167"/>
        <item x="263"/>
        <item x="269"/>
        <item x="160"/>
        <item x="232"/>
        <item x="187"/>
        <item x="70"/>
        <item x="144"/>
        <item x="37"/>
        <item x="231"/>
        <item x="181"/>
        <item x="235"/>
        <item x="10"/>
        <item x="55"/>
        <item x="104"/>
        <item x="190"/>
        <item x="50"/>
        <item x="229"/>
        <item x="49"/>
        <item x="25"/>
        <item x="2"/>
        <item x="281"/>
        <item x="191"/>
        <item x="128"/>
        <item x="227"/>
        <item x="11"/>
        <item x="12"/>
        <item x="262"/>
        <item x="276"/>
        <item x="95"/>
        <item x="109"/>
        <item x="183"/>
        <item x="9"/>
        <item x="48"/>
        <item x="233"/>
        <item x="54"/>
        <item x="204"/>
        <item x="272"/>
        <item x="185"/>
        <item x="67"/>
        <item x="39"/>
        <item x="82"/>
        <item x="166"/>
        <item x="264"/>
        <item x="110"/>
        <item x="13"/>
        <item x="21"/>
        <item x="239"/>
        <item x="52"/>
        <item x="77"/>
        <item x="59"/>
        <item x="76"/>
        <item x="255"/>
        <item x="22"/>
        <item x="79"/>
        <item x="139"/>
        <item x="241"/>
        <item x="123"/>
        <item x="92"/>
        <item x="211"/>
        <item x="189"/>
        <item x="246"/>
        <item x="177"/>
        <item x="83"/>
        <item x="89"/>
        <item x="172"/>
        <item x="205"/>
        <item x="120"/>
        <item x="279"/>
        <item x="114"/>
        <item x="245"/>
        <item x="81"/>
        <item x="244"/>
        <item x="78"/>
        <item x="274"/>
        <item x="3"/>
        <item x="33"/>
        <item x="106"/>
        <item x="112"/>
        <item x="133"/>
        <item x="213"/>
        <item x="28"/>
        <item x="270"/>
        <item x="164"/>
        <item x="91"/>
        <item x="150"/>
        <item x="74"/>
        <item x="137"/>
        <item x="140"/>
        <item x="24"/>
        <item x="56"/>
        <item x="149"/>
        <item x="147"/>
        <item x="51"/>
        <item x="228"/>
        <item x="151"/>
        <item x="158"/>
        <item x="96"/>
        <item x="237"/>
        <item x="63"/>
        <item x="170"/>
        <item x="29"/>
        <item x="261"/>
        <item x="68"/>
        <item x="34"/>
        <item x="202"/>
        <item x="84"/>
        <item x="15"/>
        <item x="278"/>
        <item x="193"/>
        <item x="60"/>
        <item x="168"/>
        <item x="127"/>
        <item x="268"/>
        <item x="226"/>
        <item x="198"/>
        <item x="143"/>
        <item x="42"/>
        <item x="73"/>
        <item x="14"/>
        <item x="40"/>
        <item x="65"/>
        <item x="194"/>
        <item x="195"/>
        <item x="201"/>
        <item x="86"/>
        <item x="282"/>
        <item x="64"/>
        <item x="126"/>
        <item x="5"/>
        <item x="180"/>
        <item x="218"/>
        <item x="222"/>
        <item x="30"/>
        <item x="186"/>
        <item x="19"/>
        <item x="219"/>
        <item x="275"/>
        <item x="210"/>
        <item x="253"/>
        <item x="259"/>
        <item x="45"/>
        <item x="135"/>
        <item x="184"/>
        <item x="214"/>
        <item x="1"/>
        <item x="251"/>
        <item x="80"/>
        <item x="224"/>
        <item x="36"/>
        <item x="283"/>
        <item x="72"/>
        <item x="43"/>
        <item x="260"/>
        <item x="159"/>
        <item x="27"/>
        <item x="154"/>
        <item x="223"/>
        <item x="87"/>
        <item x="7"/>
        <item x="108"/>
        <item x="209"/>
        <item x="134"/>
        <item x="57"/>
        <item x="41"/>
        <item x="115"/>
        <item x="182"/>
        <item x="156"/>
        <item x="148"/>
        <item x="71"/>
        <item x="200"/>
        <item x="31"/>
        <item x="248"/>
        <item x="249"/>
        <item x="44"/>
        <item x="178"/>
        <item x="188"/>
        <item x="66"/>
        <item x="145"/>
        <item x="271"/>
        <item x="119"/>
        <item x="169"/>
        <item x="100"/>
        <item x="280"/>
        <item x="113"/>
        <item x="161"/>
        <item x="6"/>
        <item x="225"/>
        <item x="32"/>
        <item x="98"/>
        <item x="257"/>
        <item x="238"/>
        <item x="103"/>
        <item x="230"/>
        <item x="26"/>
        <item x="129"/>
        <item x="212"/>
        <item x="254"/>
        <item x="196"/>
        <item x="266"/>
        <item x="203"/>
        <item x="173"/>
        <item x="117"/>
        <item x="179"/>
        <item x="142"/>
        <item x="163"/>
        <item x="75"/>
        <item x="234"/>
        <item x="174"/>
        <item x="35"/>
        <item x="116"/>
        <item x="111"/>
        <item x="16"/>
        <item x="176"/>
        <item x="273"/>
        <item x="107"/>
        <item x="141"/>
        <item x="165"/>
        <item x="88"/>
        <item x="58"/>
        <item x="69"/>
        <item x="61"/>
        <item x="125"/>
        <item x="94"/>
        <item x="18"/>
        <item x="207"/>
        <item x="171"/>
        <item x="153"/>
        <item x="242"/>
        <item x="162"/>
        <item x="236"/>
        <item x="47"/>
        <item x="155"/>
        <item x="4"/>
        <item x="240"/>
        <item x="197"/>
        <item x="208"/>
        <item x="157"/>
        <item x="267"/>
        <item x="118"/>
        <item x="138"/>
        <item x="105"/>
        <item x="97"/>
        <item x="216"/>
        <item x="132"/>
        <item x="93"/>
        <item x="62"/>
        <item x="17"/>
        <item x="90"/>
        <item x="215"/>
        <item x="122"/>
        <item x="220"/>
        <item x="8"/>
        <item x="130"/>
        <item x="136"/>
        <item x="258"/>
        <item x="217"/>
        <item x="20"/>
        <item x="38"/>
        <item x="250"/>
        <item x="252"/>
        <item x="206"/>
        <item x="46"/>
        <item x="53"/>
        <item x="85"/>
        <item x="247"/>
        <item x="102"/>
        <item x="256"/>
        <item x="221"/>
        <item x="23"/>
        <item t="default"/>
      </items>
    </pivotField>
    <pivotField showAll="0"/>
    <pivotField showAll="0"/>
    <pivotField axis="axisRow" showAll="0">
      <items count="20">
        <item x="16"/>
        <item x="9"/>
        <item x="14"/>
        <item x="11"/>
        <item x="2"/>
        <item x="6"/>
        <item x="10"/>
        <item x="0"/>
        <item x="5"/>
        <item x="1"/>
        <item x="17"/>
        <item x="3"/>
        <item x="8"/>
        <item x="13"/>
        <item x="4"/>
        <item x="15"/>
        <item x="7"/>
        <item x="12"/>
        <item x="18"/>
        <item t="default"/>
      </items>
    </pivotField>
    <pivotField dataField="1" showAll="0"/>
    <pivotField showAll="0">
      <items count="266">
        <item x="245"/>
        <item x="222"/>
        <item x="169"/>
        <item x="49"/>
        <item x="249"/>
        <item x="172"/>
        <item x="176"/>
        <item x="93"/>
        <item x="42"/>
        <item x="114"/>
        <item x="50"/>
        <item x="113"/>
        <item x="55"/>
        <item x="24"/>
        <item x="246"/>
        <item x="56"/>
        <item x="231"/>
        <item x="126"/>
        <item x="229"/>
        <item x="54"/>
        <item x="182"/>
        <item x="136"/>
        <item x="23"/>
        <item x="70"/>
        <item x="64"/>
        <item x="71"/>
        <item x="175"/>
        <item x="80"/>
        <item x="28"/>
        <item x="76"/>
        <item x="67"/>
        <item x="206"/>
        <item x="66"/>
        <item x="89"/>
        <item x="183"/>
        <item x="53"/>
        <item x="198"/>
        <item x="60"/>
        <item x="84"/>
        <item x="185"/>
        <item x="256"/>
        <item x="132"/>
        <item x="40"/>
        <item x="189"/>
        <item x="105"/>
        <item x="75"/>
        <item x="188"/>
        <item x="46"/>
        <item x="157"/>
        <item x="244"/>
        <item x="204"/>
        <item x="19"/>
        <item x="215"/>
        <item x="223"/>
        <item x="164"/>
        <item x="143"/>
        <item x="149"/>
        <item x="162"/>
        <item x="92"/>
        <item x="234"/>
        <item x="141"/>
        <item x="122"/>
        <item x="108"/>
        <item x="233"/>
        <item x="240"/>
        <item x="112"/>
        <item x="159"/>
        <item x="218"/>
        <item x="264"/>
        <item x="202"/>
        <item x="57"/>
        <item x="230"/>
        <item x="131"/>
        <item x="34"/>
        <item x="12"/>
        <item x="250"/>
        <item x="248"/>
        <item x="214"/>
        <item x="180"/>
        <item x="118"/>
        <item x="261"/>
        <item x="137"/>
        <item x="227"/>
        <item x="69"/>
        <item x="212"/>
        <item x="65"/>
        <item x="237"/>
        <item x="0"/>
        <item x="235"/>
        <item x="179"/>
        <item x="18"/>
        <item x="37"/>
        <item x="154"/>
        <item x="78"/>
        <item x="152"/>
        <item x="5"/>
        <item x="119"/>
        <item x="219"/>
        <item x="26"/>
        <item x="94"/>
        <item x="173"/>
        <item x="127"/>
        <item x="209"/>
        <item x="109"/>
        <item x="213"/>
        <item x="211"/>
        <item x="97"/>
        <item x="121"/>
        <item x="82"/>
        <item x="195"/>
        <item x="31"/>
        <item x="74"/>
        <item x="203"/>
        <item x="32"/>
        <item x="8"/>
        <item x="135"/>
        <item x="47"/>
        <item x="87"/>
        <item x="116"/>
        <item x="262"/>
        <item x="228"/>
        <item x="100"/>
        <item x="148"/>
        <item x="15"/>
        <item x="124"/>
        <item x="52"/>
        <item x="139"/>
        <item x="190"/>
        <item x="243"/>
        <item x="13"/>
        <item x="72"/>
        <item x="101"/>
        <item x="255"/>
        <item x="35"/>
        <item x="110"/>
        <item x="45"/>
        <item x="187"/>
        <item x="193"/>
        <item x="104"/>
        <item x="4"/>
        <item x="130"/>
        <item x="134"/>
        <item x="41"/>
        <item x="168"/>
        <item x="14"/>
        <item x="156"/>
        <item x="186"/>
        <item x="10"/>
        <item x="138"/>
        <item x="29"/>
        <item x="7"/>
        <item x="151"/>
        <item x="9"/>
        <item x="36"/>
        <item x="239"/>
        <item x="103"/>
        <item x="196"/>
        <item x="260"/>
        <item x="99"/>
        <item x="208"/>
        <item x="220"/>
        <item x="85"/>
        <item x="16"/>
        <item x="2"/>
        <item x="160"/>
        <item x="95"/>
        <item x="86"/>
        <item x="242"/>
        <item x="68"/>
        <item x="155"/>
        <item x="181"/>
        <item x="21"/>
        <item x="43"/>
        <item x="33"/>
        <item x="145"/>
        <item x="147"/>
        <item x="251"/>
        <item x="79"/>
        <item x="197"/>
        <item x="252"/>
        <item x="184"/>
        <item x="194"/>
        <item x="216"/>
        <item x="128"/>
        <item x="77"/>
        <item x="236"/>
        <item x="107"/>
        <item x="48"/>
        <item x="129"/>
        <item x="98"/>
        <item x="62"/>
        <item x="91"/>
        <item x="59"/>
        <item x="225"/>
        <item x="120"/>
        <item x="221"/>
        <item x="146"/>
        <item x="253"/>
        <item x="165"/>
        <item x="232"/>
        <item x="247"/>
        <item x="144"/>
        <item x="81"/>
        <item x="178"/>
        <item x="44"/>
        <item x="90"/>
        <item x="263"/>
        <item x="38"/>
        <item x="142"/>
        <item x="191"/>
        <item x="25"/>
        <item x="226"/>
        <item x="174"/>
        <item x="96"/>
        <item x="22"/>
        <item x="102"/>
        <item x="88"/>
        <item x="51"/>
        <item x="125"/>
        <item x="205"/>
        <item x="167"/>
        <item x="17"/>
        <item x="171"/>
        <item x="6"/>
        <item x="83"/>
        <item x="20"/>
        <item x="257"/>
        <item x="199"/>
        <item x="61"/>
        <item x="177"/>
        <item x="73"/>
        <item x="123"/>
        <item x="63"/>
        <item x="158"/>
        <item x="1"/>
        <item x="166"/>
        <item x="207"/>
        <item x="217"/>
        <item x="254"/>
        <item x="170"/>
        <item x="58"/>
        <item x="30"/>
        <item x="192"/>
        <item x="210"/>
        <item x="224"/>
        <item x="117"/>
        <item x="163"/>
        <item x="133"/>
        <item x="258"/>
        <item x="27"/>
        <item x="115"/>
        <item x="140"/>
        <item x="153"/>
        <item x="11"/>
        <item x="111"/>
        <item x="3"/>
        <item x="39"/>
        <item x="238"/>
        <item x="150"/>
        <item x="200"/>
        <item x="106"/>
        <item x="201"/>
        <item x="259"/>
        <item x="241"/>
        <item x="161"/>
        <item t="default"/>
      </items>
    </pivotField>
    <pivotField showAll="0">
      <items count="298">
        <item x="45"/>
        <item x="247"/>
        <item x="166"/>
        <item x="9"/>
        <item x="93"/>
        <item x="135"/>
        <item x="126"/>
        <item x="165"/>
        <item x="202"/>
        <item x="72"/>
        <item x="145"/>
        <item x="228"/>
        <item x="205"/>
        <item x="173"/>
        <item x="73"/>
        <item x="27"/>
        <item x="232"/>
        <item x="143"/>
        <item x="105"/>
        <item x="245"/>
        <item x="53"/>
        <item x="253"/>
        <item x="191"/>
        <item x="134"/>
        <item x="8"/>
        <item x="235"/>
        <item x="178"/>
        <item x="68"/>
        <item x="46"/>
        <item x="47"/>
        <item x="270"/>
        <item x="86"/>
        <item x="227"/>
        <item x="103"/>
        <item x="102"/>
        <item x="39"/>
        <item x="0"/>
        <item x="233"/>
        <item x="200"/>
        <item x="121"/>
        <item x="4"/>
        <item x="181"/>
        <item x="18"/>
        <item x="119"/>
        <item x="140"/>
        <item x="133"/>
        <item x="157"/>
        <item x="171"/>
        <item x="210"/>
        <item x="59"/>
        <item x="138"/>
        <item x="246"/>
        <item x="169"/>
        <item x="194"/>
        <item x="198"/>
        <item x="48"/>
        <item x="101"/>
        <item x="249"/>
        <item x="174"/>
        <item x="222"/>
        <item x="292"/>
        <item x="55"/>
        <item x="152"/>
        <item x="160"/>
        <item x="20"/>
        <item x="107"/>
        <item x="287"/>
        <item x="220"/>
        <item x="293"/>
        <item x="185"/>
        <item x="264"/>
        <item x="211"/>
        <item x="278"/>
        <item x="141"/>
        <item x="284"/>
        <item x="158"/>
        <item x="12"/>
        <item x="128"/>
        <item x="225"/>
        <item x="51"/>
        <item x="203"/>
        <item x="63"/>
        <item x="144"/>
        <item x="243"/>
        <item x="237"/>
        <item x="30"/>
        <item x="183"/>
        <item x="192"/>
        <item x="150"/>
        <item x="290"/>
        <item x="79"/>
        <item x="268"/>
        <item x="212"/>
        <item x="199"/>
        <item x="206"/>
        <item x="204"/>
        <item x="258"/>
        <item x="1"/>
        <item x="62"/>
        <item x="65"/>
        <item x="61"/>
        <item x="285"/>
        <item x="124"/>
        <item x="221"/>
        <item x="83"/>
        <item x="161"/>
        <item x="127"/>
        <item x="69"/>
        <item x="117"/>
        <item x="16"/>
        <item x="50"/>
        <item x="186"/>
        <item x="41"/>
        <item x="269"/>
        <item x="170"/>
        <item x="273"/>
        <item x="176"/>
        <item x="187"/>
        <item x="137"/>
        <item x="271"/>
        <item x="3"/>
        <item x="110"/>
        <item x="35"/>
        <item x="188"/>
        <item x="209"/>
        <item x="26"/>
        <item x="248"/>
        <item x="99"/>
        <item x="71"/>
        <item x="123"/>
        <item x="175"/>
        <item x="113"/>
        <item x="196"/>
        <item x="238"/>
        <item x="76"/>
        <item x="242"/>
        <item x="77"/>
        <item x="282"/>
        <item x="17"/>
        <item x="229"/>
        <item x="257"/>
        <item x="116"/>
        <item x="24"/>
        <item x="276"/>
        <item x="256"/>
        <item x="167"/>
        <item x="251"/>
        <item x="279"/>
        <item x="239"/>
        <item x="281"/>
        <item x="208"/>
        <item x="74"/>
        <item x="5"/>
        <item x="217"/>
        <item x="153"/>
        <item x="241"/>
        <item x="114"/>
        <item x="280"/>
        <item x="219"/>
        <item x="216"/>
        <item x="14"/>
        <item x="182"/>
        <item x="231"/>
        <item x="277"/>
        <item x="89"/>
        <item x="122"/>
        <item x="19"/>
        <item x="108"/>
        <item x="261"/>
        <item x="130"/>
        <item x="13"/>
        <item x="163"/>
        <item x="236"/>
        <item x="250"/>
        <item x="230"/>
        <item x="168"/>
        <item x="111"/>
        <item x="7"/>
        <item x="37"/>
        <item x="67"/>
        <item x="95"/>
        <item x="31"/>
        <item x="85"/>
        <item x="38"/>
        <item x="100"/>
        <item x="98"/>
        <item x="43"/>
        <item x="162"/>
        <item x="179"/>
        <item x="263"/>
        <item x="81"/>
        <item x="267"/>
        <item x="193"/>
        <item x="172"/>
        <item x="106"/>
        <item x="22"/>
        <item x="262"/>
        <item x="154"/>
        <item x="291"/>
        <item x="75"/>
        <item x="2"/>
        <item x="32"/>
        <item x="218"/>
        <item x="10"/>
        <item x="155"/>
        <item x="58"/>
        <item x="164"/>
        <item x="28"/>
        <item x="64"/>
        <item x="33"/>
        <item x="25"/>
        <item x="190"/>
        <item x="21"/>
        <item x="244"/>
        <item x="104"/>
        <item x="52"/>
        <item x="142"/>
        <item x="274"/>
        <item x="129"/>
        <item x="252"/>
        <item x="255"/>
        <item x="42"/>
        <item x="84"/>
        <item x="265"/>
        <item x="146"/>
        <item x="96"/>
        <item x="207"/>
        <item x="118"/>
        <item x="70"/>
        <item x="275"/>
        <item x="34"/>
        <item x="15"/>
        <item x="11"/>
        <item x="195"/>
        <item x="151"/>
        <item x="90"/>
        <item x="159"/>
        <item x="283"/>
        <item x="201"/>
        <item x="260"/>
        <item x="295"/>
        <item x="177"/>
        <item x="115"/>
        <item x="132"/>
        <item x="109"/>
        <item x="136"/>
        <item x="214"/>
        <item x="149"/>
        <item x="215"/>
        <item x="94"/>
        <item x="296"/>
        <item x="189"/>
        <item x="40"/>
        <item x="88"/>
        <item x="147"/>
        <item x="224"/>
        <item x="112"/>
        <item x="148"/>
        <item x="272"/>
        <item x="120"/>
        <item x="180"/>
        <item x="23"/>
        <item x="213"/>
        <item x="60"/>
        <item x="92"/>
        <item x="56"/>
        <item x="156"/>
        <item x="286"/>
        <item x="54"/>
        <item x="82"/>
        <item x="226"/>
        <item x="139"/>
        <item x="259"/>
        <item x="87"/>
        <item x="288"/>
        <item x="240"/>
        <item x="197"/>
        <item x="6"/>
        <item x="289"/>
        <item x="49"/>
        <item x="78"/>
        <item x="131"/>
        <item x="125"/>
        <item x="97"/>
        <item x="294"/>
        <item x="223"/>
        <item x="66"/>
        <item x="44"/>
        <item x="29"/>
        <item x="234"/>
        <item x="36"/>
        <item x="254"/>
        <item x="184"/>
        <item x="57"/>
        <item x="266"/>
        <item x="91"/>
        <item x="80"/>
        <item t="default"/>
      </items>
    </pivotField>
    <pivotField showAll="0">
      <items count="11">
        <item h="1" x="6"/>
        <item h="1" x="0"/>
        <item h="1" x="9"/>
        <item h="1" x="3"/>
        <item h="1" x="7"/>
        <item h="1" x="4"/>
        <item x="1"/>
        <item x="2"/>
        <item x="5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4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Media di Ordini" fld="4" subtotal="average" baseField="3" baseItem="4"/>
  </dataFields>
  <formats count="18">
    <format dxfId="24">
      <pivotArea collapsedLevelsAreSubtotals="1" fieldPosition="0">
        <references count="1">
          <reference field="3" count="1">
            <x v="1"/>
          </reference>
        </references>
      </pivotArea>
    </format>
    <format dxfId="23">
      <pivotArea collapsedLevelsAreSubtotals="1" fieldPosition="0">
        <references count="1">
          <reference field="3" count="1">
            <x v="2"/>
          </reference>
        </references>
      </pivotArea>
    </format>
    <format dxfId="22">
      <pivotArea collapsedLevelsAreSubtotals="1" fieldPosition="0">
        <references count="1">
          <reference field="3" count="1">
            <x v="3"/>
          </reference>
        </references>
      </pivotArea>
    </format>
    <format dxfId="21">
      <pivotArea collapsedLevelsAreSubtotals="1" fieldPosition="0">
        <references count="1">
          <reference field="3" count="1">
            <x v="4"/>
          </reference>
        </references>
      </pivotArea>
    </format>
    <format dxfId="20">
      <pivotArea collapsedLevelsAreSubtotals="1" fieldPosition="0">
        <references count="1">
          <reference field="3" count="1">
            <x v="0"/>
          </reference>
        </references>
      </pivotArea>
    </format>
    <format dxfId="19">
      <pivotArea collapsedLevelsAreSubtotals="1" fieldPosition="0">
        <references count="1">
          <reference field="3" count="1">
            <x v="6"/>
          </reference>
        </references>
      </pivotArea>
    </format>
    <format dxfId="18">
      <pivotArea collapsedLevelsAreSubtotals="1" fieldPosition="0">
        <references count="1">
          <reference field="3" count="1">
            <x v="10"/>
          </reference>
        </references>
      </pivotArea>
    </format>
    <format dxfId="17">
      <pivotArea collapsedLevelsAreSubtotals="1" fieldPosition="0">
        <references count="1">
          <reference field="3" count="1">
            <x v="11"/>
          </reference>
        </references>
      </pivotArea>
    </format>
    <format dxfId="16">
      <pivotArea collapsedLevelsAreSubtotals="1" fieldPosition="0">
        <references count="1">
          <reference field="3" count="1">
            <x v="16"/>
          </reference>
        </references>
      </pivotArea>
    </format>
    <format dxfId="15">
      <pivotArea collapsedLevelsAreSubtotals="1" fieldPosition="0">
        <references count="1">
          <reference field="3" count="1">
            <x v="17"/>
          </reference>
        </references>
      </pivotArea>
    </format>
    <format dxfId="14">
      <pivotArea collapsedLevelsAreSubtotals="1" fieldPosition="0">
        <references count="1">
          <reference field="3" count="1">
            <x v="13"/>
          </reference>
        </references>
      </pivotArea>
    </format>
    <format dxfId="13">
      <pivotArea collapsedLevelsAreSubtotals="1" fieldPosition="0">
        <references count="1">
          <reference field="3" count="1">
            <x v="18"/>
          </reference>
        </references>
      </pivotArea>
    </format>
    <format dxfId="12">
      <pivotArea collapsedLevelsAreSubtotals="1" fieldPosition="0">
        <references count="1">
          <reference field="3" count="1">
            <x v="8"/>
          </reference>
        </references>
      </pivotArea>
    </format>
    <format dxfId="11">
      <pivotArea collapsedLevelsAreSubtotals="1" fieldPosition="0">
        <references count="1">
          <reference field="3" count="1">
            <x v="9"/>
          </reference>
        </references>
      </pivotArea>
    </format>
    <format dxfId="10">
      <pivotArea collapsedLevelsAreSubtotals="1" fieldPosition="0">
        <references count="1">
          <reference field="3" count="1">
            <x v="5"/>
          </reference>
        </references>
      </pivotArea>
    </format>
    <format dxfId="9">
      <pivotArea collapsedLevelsAreSubtotals="1" fieldPosition="0">
        <references count="1">
          <reference field="3" count="1">
            <x v="7"/>
          </reference>
        </references>
      </pivotArea>
    </format>
    <format dxfId="8">
      <pivotArea grandRow="1" outline="0" collapsedLevelsAreSubtotals="1" fieldPosition="0"/>
    </format>
    <format dxfId="7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D7341-9499-4B18-A6E3-5AC151E2BBB2}" name="Tabella pivot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5:B290" firstHeaderRow="1" firstDataRow="1" firstDataCol="1"/>
  <pivotFields count="14">
    <pivotField axis="axisRow" showAll="0" sortType="descending">
      <items count="285">
        <item x="0"/>
        <item x="101"/>
        <item x="265"/>
        <item x="121"/>
        <item x="124"/>
        <item x="192"/>
        <item x="277"/>
        <item x="99"/>
        <item x="243"/>
        <item x="131"/>
        <item x="175"/>
        <item x="146"/>
        <item x="199"/>
        <item x="152"/>
        <item x="167"/>
        <item x="263"/>
        <item x="269"/>
        <item x="160"/>
        <item x="232"/>
        <item x="187"/>
        <item x="70"/>
        <item x="144"/>
        <item x="37"/>
        <item x="231"/>
        <item x="181"/>
        <item x="235"/>
        <item x="10"/>
        <item x="55"/>
        <item x="104"/>
        <item x="190"/>
        <item x="50"/>
        <item x="229"/>
        <item x="49"/>
        <item x="25"/>
        <item x="2"/>
        <item x="281"/>
        <item x="191"/>
        <item x="128"/>
        <item x="227"/>
        <item x="11"/>
        <item x="12"/>
        <item x="262"/>
        <item x="276"/>
        <item x="95"/>
        <item x="109"/>
        <item x="183"/>
        <item x="9"/>
        <item x="48"/>
        <item x="233"/>
        <item x="54"/>
        <item x="204"/>
        <item x="272"/>
        <item x="185"/>
        <item x="67"/>
        <item x="39"/>
        <item x="82"/>
        <item x="166"/>
        <item x="264"/>
        <item x="110"/>
        <item x="13"/>
        <item x="21"/>
        <item x="239"/>
        <item x="52"/>
        <item x="77"/>
        <item x="59"/>
        <item x="76"/>
        <item x="255"/>
        <item x="22"/>
        <item x="79"/>
        <item x="139"/>
        <item x="241"/>
        <item x="123"/>
        <item x="92"/>
        <item x="211"/>
        <item x="189"/>
        <item x="246"/>
        <item x="177"/>
        <item x="83"/>
        <item x="89"/>
        <item x="172"/>
        <item x="205"/>
        <item x="120"/>
        <item x="279"/>
        <item x="114"/>
        <item x="245"/>
        <item x="81"/>
        <item x="244"/>
        <item x="78"/>
        <item x="274"/>
        <item x="3"/>
        <item x="33"/>
        <item x="106"/>
        <item x="112"/>
        <item x="133"/>
        <item x="213"/>
        <item x="28"/>
        <item x="270"/>
        <item x="164"/>
        <item x="91"/>
        <item x="150"/>
        <item x="74"/>
        <item x="137"/>
        <item x="140"/>
        <item x="24"/>
        <item x="56"/>
        <item x="149"/>
        <item x="147"/>
        <item x="51"/>
        <item x="228"/>
        <item x="151"/>
        <item x="158"/>
        <item x="96"/>
        <item x="237"/>
        <item x="63"/>
        <item x="170"/>
        <item x="29"/>
        <item x="261"/>
        <item x="68"/>
        <item x="34"/>
        <item x="202"/>
        <item x="84"/>
        <item x="15"/>
        <item x="278"/>
        <item x="193"/>
        <item x="60"/>
        <item x="168"/>
        <item x="127"/>
        <item x="268"/>
        <item x="226"/>
        <item x="198"/>
        <item x="143"/>
        <item x="42"/>
        <item x="73"/>
        <item x="14"/>
        <item x="40"/>
        <item x="65"/>
        <item x="194"/>
        <item x="195"/>
        <item x="201"/>
        <item x="86"/>
        <item x="282"/>
        <item x="64"/>
        <item x="126"/>
        <item x="5"/>
        <item x="180"/>
        <item x="218"/>
        <item x="222"/>
        <item x="30"/>
        <item x="186"/>
        <item x="19"/>
        <item x="219"/>
        <item x="275"/>
        <item x="210"/>
        <item x="253"/>
        <item x="259"/>
        <item x="45"/>
        <item x="135"/>
        <item x="184"/>
        <item x="214"/>
        <item x="1"/>
        <item x="251"/>
        <item x="80"/>
        <item x="224"/>
        <item x="36"/>
        <item x="283"/>
        <item x="72"/>
        <item x="43"/>
        <item x="260"/>
        <item x="159"/>
        <item x="27"/>
        <item x="154"/>
        <item x="223"/>
        <item x="87"/>
        <item x="7"/>
        <item x="108"/>
        <item x="209"/>
        <item x="134"/>
        <item x="57"/>
        <item x="41"/>
        <item x="115"/>
        <item x="182"/>
        <item x="156"/>
        <item x="148"/>
        <item x="71"/>
        <item x="200"/>
        <item x="31"/>
        <item x="248"/>
        <item x="249"/>
        <item x="44"/>
        <item x="178"/>
        <item x="188"/>
        <item x="66"/>
        <item x="145"/>
        <item x="271"/>
        <item x="119"/>
        <item x="169"/>
        <item x="100"/>
        <item x="280"/>
        <item x="113"/>
        <item x="161"/>
        <item x="6"/>
        <item x="225"/>
        <item x="32"/>
        <item x="98"/>
        <item x="257"/>
        <item x="238"/>
        <item x="103"/>
        <item x="230"/>
        <item x="26"/>
        <item x="129"/>
        <item x="212"/>
        <item x="254"/>
        <item x="196"/>
        <item x="266"/>
        <item x="203"/>
        <item x="173"/>
        <item x="117"/>
        <item x="179"/>
        <item x="142"/>
        <item x="163"/>
        <item x="75"/>
        <item x="234"/>
        <item x="174"/>
        <item x="35"/>
        <item x="116"/>
        <item x="111"/>
        <item x="16"/>
        <item x="176"/>
        <item x="273"/>
        <item x="107"/>
        <item x="141"/>
        <item x="165"/>
        <item x="88"/>
        <item x="58"/>
        <item x="69"/>
        <item x="61"/>
        <item x="125"/>
        <item x="94"/>
        <item x="18"/>
        <item x="207"/>
        <item x="171"/>
        <item x="153"/>
        <item x="242"/>
        <item x="162"/>
        <item x="236"/>
        <item x="47"/>
        <item x="155"/>
        <item x="4"/>
        <item x="240"/>
        <item x="197"/>
        <item x="208"/>
        <item x="157"/>
        <item x="267"/>
        <item x="118"/>
        <item x="138"/>
        <item x="105"/>
        <item x="97"/>
        <item x="216"/>
        <item x="132"/>
        <item x="93"/>
        <item x="62"/>
        <item x="17"/>
        <item x="90"/>
        <item x="215"/>
        <item x="122"/>
        <item x="220"/>
        <item x="8"/>
        <item x="130"/>
        <item x="136"/>
        <item x="258"/>
        <item x="217"/>
        <item x="20"/>
        <item x="38"/>
        <item x="250"/>
        <item x="252"/>
        <item x="206"/>
        <item x="46"/>
        <item x="53"/>
        <item x="85"/>
        <item x="247"/>
        <item x="102"/>
        <item x="256"/>
        <item x="221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266">
        <item x="245"/>
        <item x="222"/>
        <item x="169"/>
        <item x="49"/>
        <item x="249"/>
        <item x="172"/>
        <item x="176"/>
        <item x="93"/>
        <item x="42"/>
        <item x="114"/>
        <item x="50"/>
        <item x="113"/>
        <item x="55"/>
        <item x="24"/>
        <item x="246"/>
        <item x="56"/>
        <item x="231"/>
        <item x="126"/>
        <item x="229"/>
        <item x="54"/>
        <item x="182"/>
        <item x="136"/>
        <item x="23"/>
        <item x="70"/>
        <item x="64"/>
        <item x="71"/>
        <item x="175"/>
        <item x="80"/>
        <item x="28"/>
        <item x="76"/>
        <item x="67"/>
        <item x="206"/>
        <item x="66"/>
        <item x="89"/>
        <item x="183"/>
        <item x="53"/>
        <item x="198"/>
        <item x="60"/>
        <item x="84"/>
        <item x="185"/>
        <item x="256"/>
        <item x="132"/>
        <item x="40"/>
        <item x="189"/>
        <item x="105"/>
        <item x="75"/>
        <item x="188"/>
        <item x="46"/>
        <item x="157"/>
        <item x="244"/>
        <item x="204"/>
        <item x="19"/>
        <item x="215"/>
        <item x="223"/>
        <item x="164"/>
        <item x="143"/>
        <item x="149"/>
        <item x="162"/>
        <item x="92"/>
        <item x="234"/>
        <item x="141"/>
        <item x="122"/>
        <item x="108"/>
        <item x="233"/>
        <item x="240"/>
        <item x="112"/>
        <item x="159"/>
        <item x="218"/>
        <item x="264"/>
        <item x="202"/>
        <item x="57"/>
        <item x="230"/>
        <item x="131"/>
        <item x="34"/>
        <item x="12"/>
        <item x="250"/>
        <item x="248"/>
        <item x="214"/>
        <item x="180"/>
        <item x="118"/>
        <item x="261"/>
        <item x="137"/>
        <item x="227"/>
        <item x="69"/>
        <item x="212"/>
        <item x="65"/>
        <item x="237"/>
        <item x="0"/>
        <item x="235"/>
        <item x="179"/>
        <item x="18"/>
        <item x="37"/>
        <item x="154"/>
        <item x="78"/>
        <item x="152"/>
        <item x="5"/>
        <item x="119"/>
        <item x="219"/>
        <item x="26"/>
        <item x="94"/>
        <item x="173"/>
        <item x="127"/>
        <item x="209"/>
        <item x="109"/>
        <item x="213"/>
        <item x="211"/>
        <item x="97"/>
        <item x="121"/>
        <item x="82"/>
        <item x="195"/>
        <item x="31"/>
        <item x="74"/>
        <item x="203"/>
        <item x="32"/>
        <item x="8"/>
        <item x="135"/>
        <item x="47"/>
        <item x="87"/>
        <item x="116"/>
        <item x="262"/>
        <item x="228"/>
        <item x="100"/>
        <item x="148"/>
        <item x="15"/>
        <item x="124"/>
        <item x="52"/>
        <item x="139"/>
        <item x="190"/>
        <item x="243"/>
        <item x="13"/>
        <item x="72"/>
        <item x="101"/>
        <item x="255"/>
        <item x="35"/>
        <item x="110"/>
        <item x="45"/>
        <item x="187"/>
        <item x="193"/>
        <item x="104"/>
        <item x="4"/>
        <item x="130"/>
        <item x="134"/>
        <item x="41"/>
        <item x="168"/>
        <item x="14"/>
        <item x="156"/>
        <item x="186"/>
        <item x="10"/>
        <item x="138"/>
        <item x="29"/>
        <item x="7"/>
        <item x="151"/>
        <item x="9"/>
        <item x="36"/>
        <item x="239"/>
        <item x="103"/>
        <item x="196"/>
        <item x="260"/>
        <item x="99"/>
        <item x="208"/>
        <item x="220"/>
        <item x="85"/>
        <item x="16"/>
        <item x="2"/>
        <item x="160"/>
        <item x="95"/>
        <item x="86"/>
        <item x="242"/>
        <item x="68"/>
        <item x="155"/>
        <item x="181"/>
        <item x="21"/>
        <item x="43"/>
        <item x="33"/>
        <item x="145"/>
        <item x="147"/>
        <item x="251"/>
        <item x="79"/>
        <item x="197"/>
        <item x="252"/>
        <item x="184"/>
        <item x="194"/>
        <item x="216"/>
        <item x="128"/>
        <item x="77"/>
        <item x="236"/>
        <item x="107"/>
        <item x="48"/>
        <item x="129"/>
        <item x="98"/>
        <item x="62"/>
        <item x="91"/>
        <item x="59"/>
        <item x="225"/>
        <item x="120"/>
        <item x="221"/>
        <item x="146"/>
        <item x="253"/>
        <item x="165"/>
        <item x="232"/>
        <item x="247"/>
        <item x="144"/>
        <item x="81"/>
        <item x="178"/>
        <item x="44"/>
        <item x="90"/>
        <item x="263"/>
        <item x="38"/>
        <item x="142"/>
        <item x="191"/>
        <item x="25"/>
        <item x="226"/>
        <item x="174"/>
        <item x="96"/>
        <item x="22"/>
        <item x="102"/>
        <item x="88"/>
        <item x="51"/>
        <item x="125"/>
        <item x="205"/>
        <item x="167"/>
        <item x="17"/>
        <item x="171"/>
        <item x="6"/>
        <item x="83"/>
        <item x="20"/>
        <item x="257"/>
        <item x="199"/>
        <item x="61"/>
        <item x="177"/>
        <item x="73"/>
        <item x="123"/>
        <item x="63"/>
        <item x="158"/>
        <item x="1"/>
        <item x="166"/>
        <item x="207"/>
        <item x="217"/>
        <item x="254"/>
        <item x="170"/>
        <item x="58"/>
        <item x="30"/>
        <item x="192"/>
        <item x="210"/>
        <item x="224"/>
        <item x="117"/>
        <item x="163"/>
        <item x="133"/>
        <item x="258"/>
        <item x="27"/>
        <item x="115"/>
        <item x="140"/>
        <item x="153"/>
        <item x="11"/>
        <item x="111"/>
        <item x="3"/>
        <item x="39"/>
        <item x="238"/>
        <item x="150"/>
        <item x="200"/>
        <item x="106"/>
        <item x="201"/>
        <item x="259"/>
        <item x="241"/>
        <item x="161"/>
        <item t="default"/>
      </items>
    </pivotField>
    <pivotField showAll="0">
      <items count="298">
        <item x="45"/>
        <item x="247"/>
        <item x="166"/>
        <item x="9"/>
        <item x="93"/>
        <item x="135"/>
        <item x="126"/>
        <item x="165"/>
        <item x="202"/>
        <item x="72"/>
        <item x="145"/>
        <item x="228"/>
        <item x="205"/>
        <item x="173"/>
        <item x="73"/>
        <item x="27"/>
        <item x="232"/>
        <item x="143"/>
        <item x="105"/>
        <item x="245"/>
        <item x="53"/>
        <item x="253"/>
        <item x="191"/>
        <item x="134"/>
        <item x="8"/>
        <item x="235"/>
        <item x="178"/>
        <item x="68"/>
        <item x="46"/>
        <item x="47"/>
        <item x="270"/>
        <item x="86"/>
        <item x="227"/>
        <item x="103"/>
        <item x="102"/>
        <item x="39"/>
        <item x="0"/>
        <item x="233"/>
        <item x="200"/>
        <item x="121"/>
        <item x="4"/>
        <item x="181"/>
        <item x="18"/>
        <item x="119"/>
        <item x="140"/>
        <item x="133"/>
        <item x="157"/>
        <item x="171"/>
        <item x="210"/>
        <item x="59"/>
        <item x="138"/>
        <item x="246"/>
        <item x="169"/>
        <item x="194"/>
        <item x="198"/>
        <item x="48"/>
        <item x="101"/>
        <item x="249"/>
        <item x="174"/>
        <item x="222"/>
        <item x="292"/>
        <item x="55"/>
        <item x="152"/>
        <item x="160"/>
        <item x="20"/>
        <item x="107"/>
        <item x="287"/>
        <item x="220"/>
        <item x="293"/>
        <item x="185"/>
        <item x="264"/>
        <item x="211"/>
        <item x="278"/>
        <item x="141"/>
        <item x="284"/>
        <item x="158"/>
        <item x="12"/>
        <item x="128"/>
        <item x="225"/>
        <item x="51"/>
        <item x="203"/>
        <item x="63"/>
        <item x="144"/>
        <item x="243"/>
        <item x="237"/>
        <item x="30"/>
        <item x="183"/>
        <item x="192"/>
        <item x="150"/>
        <item x="290"/>
        <item x="79"/>
        <item x="268"/>
        <item x="212"/>
        <item x="199"/>
        <item x="206"/>
        <item x="204"/>
        <item x="258"/>
        <item x="1"/>
        <item x="62"/>
        <item x="65"/>
        <item x="61"/>
        <item x="285"/>
        <item x="124"/>
        <item x="221"/>
        <item x="83"/>
        <item x="161"/>
        <item x="127"/>
        <item x="69"/>
        <item x="117"/>
        <item x="16"/>
        <item x="50"/>
        <item x="186"/>
        <item x="41"/>
        <item x="269"/>
        <item x="170"/>
        <item x="273"/>
        <item x="176"/>
        <item x="187"/>
        <item x="137"/>
        <item x="271"/>
        <item x="3"/>
        <item x="110"/>
        <item x="35"/>
        <item x="188"/>
        <item x="209"/>
        <item x="26"/>
        <item x="248"/>
        <item x="99"/>
        <item x="71"/>
        <item x="123"/>
        <item x="175"/>
        <item x="113"/>
        <item x="196"/>
        <item x="238"/>
        <item x="76"/>
        <item x="242"/>
        <item x="77"/>
        <item x="282"/>
        <item x="17"/>
        <item x="229"/>
        <item x="257"/>
        <item x="116"/>
        <item x="24"/>
        <item x="276"/>
        <item x="256"/>
        <item x="167"/>
        <item x="251"/>
        <item x="279"/>
        <item x="239"/>
        <item x="281"/>
        <item x="208"/>
        <item x="74"/>
        <item x="5"/>
        <item x="217"/>
        <item x="153"/>
        <item x="241"/>
        <item x="114"/>
        <item x="280"/>
        <item x="219"/>
        <item x="216"/>
        <item x="14"/>
        <item x="182"/>
        <item x="231"/>
        <item x="277"/>
        <item x="89"/>
        <item x="122"/>
        <item x="19"/>
        <item x="108"/>
        <item x="261"/>
        <item x="130"/>
        <item x="13"/>
        <item x="163"/>
        <item x="236"/>
        <item x="250"/>
        <item x="230"/>
        <item x="168"/>
        <item x="111"/>
        <item x="7"/>
        <item x="37"/>
        <item x="67"/>
        <item x="95"/>
        <item x="31"/>
        <item x="85"/>
        <item x="38"/>
        <item x="100"/>
        <item x="98"/>
        <item x="43"/>
        <item x="162"/>
        <item x="179"/>
        <item x="263"/>
        <item x="81"/>
        <item x="267"/>
        <item x="193"/>
        <item x="172"/>
        <item x="106"/>
        <item x="22"/>
        <item x="262"/>
        <item x="154"/>
        <item x="291"/>
        <item x="75"/>
        <item x="2"/>
        <item x="32"/>
        <item x="218"/>
        <item x="10"/>
        <item x="155"/>
        <item x="58"/>
        <item x="164"/>
        <item x="28"/>
        <item x="64"/>
        <item x="33"/>
        <item x="25"/>
        <item x="190"/>
        <item x="21"/>
        <item x="244"/>
        <item x="104"/>
        <item x="52"/>
        <item x="142"/>
        <item x="274"/>
        <item x="129"/>
        <item x="252"/>
        <item x="255"/>
        <item x="42"/>
        <item x="84"/>
        <item x="265"/>
        <item x="146"/>
        <item x="96"/>
        <item x="207"/>
        <item x="118"/>
        <item x="70"/>
        <item x="275"/>
        <item x="34"/>
        <item x="15"/>
        <item x="11"/>
        <item x="195"/>
        <item x="151"/>
        <item x="90"/>
        <item x="159"/>
        <item x="283"/>
        <item x="201"/>
        <item x="260"/>
        <item x="295"/>
        <item x="177"/>
        <item x="115"/>
        <item x="132"/>
        <item x="109"/>
        <item x="136"/>
        <item x="214"/>
        <item x="149"/>
        <item x="215"/>
        <item x="94"/>
        <item x="296"/>
        <item x="189"/>
        <item x="40"/>
        <item x="88"/>
        <item x="147"/>
        <item x="224"/>
        <item x="112"/>
        <item x="148"/>
        <item x="272"/>
        <item x="120"/>
        <item x="180"/>
        <item x="23"/>
        <item x="213"/>
        <item x="60"/>
        <item x="92"/>
        <item x="56"/>
        <item x="156"/>
        <item x="286"/>
        <item x="54"/>
        <item x="82"/>
        <item x="226"/>
        <item x="139"/>
        <item x="259"/>
        <item x="87"/>
        <item x="288"/>
        <item x="240"/>
        <item x="197"/>
        <item x="6"/>
        <item x="289"/>
        <item x="49"/>
        <item x="78"/>
        <item x="131"/>
        <item x="125"/>
        <item x="97"/>
        <item x="294"/>
        <item x="223"/>
        <item x="66"/>
        <item x="44"/>
        <item x="29"/>
        <item x="234"/>
        <item x="36"/>
        <item x="254"/>
        <item x="184"/>
        <item x="57"/>
        <item x="266"/>
        <item x="91"/>
        <item x="8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</pivotFields>
  <rowFields count="1">
    <field x="0"/>
  </rowFields>
  <rowItems count="285">
    <i>
      <x v="60"/>
    </i>
    <i>
      <x v="28"/>
    </i>
    <i>
      <x v="67"/>
    </i>
    <i>
      <x v="178"/>
    </i>
    <i>
      <x v="282"/>
    </i>
    <i>
      <x v="117"/>
    </i>
    <i>
      <x v="59"/>
    </i>
    <i>
      <x v="43"/>
    </i>
    <i>
      <x v="226"/>
    </i>
    <i>
      <x v="14"/>
    </i>
    <i>
      <x v="66"/>
    </i>
    <i>
      <x v="122"/>
    </i>
    <i>
      <x v="210"/>
    </i>
    <i>
      <x v="174"/>
    </i>
    <i>
      <x v="152"/>
    </i>
    <i>
      <x v="246"/>
    </i>
    <i>
      <x v="273"/>
    </i>
    <i>
      <x v="54"/>
    </i>
    <i>
      <x v="153"/>
    </i>
    <i>
      <x v="89"/>
    </i>
    <i>
      <x v="198"/>
    </i>
    <i>
      <x v="39"/>
    </i>
    <i>
      <x v="110"/>
    </i>
    <i>
      <x v="41"/>
    </i>
    <i>
      <x v="130"/>
    </i>
    <i>
      <x v="216"/>
    </i>
    <i>
      <x v="169"/>
    </i>
    <i>
      <x v="151"/>
    </i>
    <i>
      <x v="156"/>
    </i>
    <i>
      <x v="195"/>
    </i>
    <i>
      <x v="200"/>
    </i>
    <i>
      <x v="194"/>
    </i>
    <i>
      <x v="112"/>
    </i>
    <i>
      <x v="115"/>
    </i>
    <i>
      <x v="177"/>
    </i>
    <i>
      <x v="227"/>
    </i>
    <i>
      <x v="186"/>
    </i>
    <i>
      <x v="193"/>
    </i>
    <i>
      <x v="150"/>
    </i>
    <i>
      <x v="79"/>
    </i>
    <i>
      <x v="159"/>
    </i>
    <i>
      <x v="219"/>
    </i>
    <i>
      <x v="113"/>
    </i>
    <i>
      <x v="100"/>
    </i>
    <i>
      <x v="148"/>
    </i>
    <i>
      <x v="124"/>
    </i>
    <i>
      <x v="1"/>
    </i>
    <i>
      <x v="250"/>
    </i>
    <i>
      <x v="88"/>
    </i>
    <i>
      <x v="271"/>
    </i>
    <i>
      <x v="218"/>
    </i>
    <i>
      <x v="278"/>
    </i>
    <i>
      <x v="76"/>
    </i>
    <i>
      <x v="261"/>
    </i>
    <i>
      <x v="215"/>
    </i>
    <i>
      <x v="257"/>
    </i>
    <i>
      <x v="37"/>
    </i>
    <i>
      <x v="30"/>
    </i>
    <i>
      <x v="256"/>
    </i>
    <i>
      <x v="45"/>
    </i>
    <i>
      <x v="61"/>
    </i>
    <i>
      <x v="33"/>
    </i>
    <i>
      <x v="138"/>
    </i>
    <i>
      <x v="192"/>
    </i>
    <i>
      <x v="272"/>
    </i>
    <i>
      <x v="140"/>
    </i>
    <i>
      <x v="13"/>
    </i>
    <i>
      <x v="98"/>
    </i>
    <i>
      <x v="274"/>
    </i>
    <i>
      <x v="188"/>
    </i>
    <i>
      <x v="19"/>
    </i>
    <i>
      <x v="77"/>
    </i>
    <i>
      <x v="258"/>
    </i>
    <i>
      <x v="182"/>
    </i>
    <i>
      <x v="86"/>
    </i>
    <i>
      <x v="240"/>
    </i>
    <i>
      <x v="99"/>
    </i>
    <i>
      <x v="48"/>
    </i>
    <i>
      <x v="71"/>
    </i>
    <i>
      <x v="85"/>
    </i>
    <i>
      <x v="205"/>
    </i>
    <i>
      <x v="233"/>
    </i>
    <i>
      <x v="25"/>
    </i>
    <i>
      <x v="189"/>
    </i>
    <i>
      <x v="72"/>
    </i>
    <i>
      <x v="235"/>
    </i>
    <i>
      <x v="7"/>
    </i>
    <i>
      <x v="201"/>
    </i>
    <i>
      <x v="245"/>
    </i>
    <i>
      <x v="44"/>
    </i>
    <i>
      <x v="279"/>
    </i>
    <i>
      <x v="120"/>
    </i>
    <i>
      <x v="68"/>
    </i>
    <i>
      <x v="9"/>
    </i>
    <i>
      <x v="108"/>
    </i>
    <i>
      <x v="214"/>
    </i>
    <i>
      <x v="136"/>
    </i>
    <i>
      <x v="96"/>
    </i>
    <i>
      <x v="275"/>
    </i>
    <i>
      <x v="97"/>
    </i>
    <i>
      <x v="2"/>
    </i>
    <i>
      <x v="109"/>
    </i>
    <i>
      <x v="105"/>
    </i>
    <i>
      <x v="11"/>
    </i>
    <i>
      <x v="202"/>
    </i>
    <i>
      <x v="74"/>
    </i>
    <i>
      <x v="166"/>
    </i>
    <i>
      <x v="36"/>
    </i>
    <i>
      <x v="17"/>
    </i>
    <i>
      <x v="281"/>
    </i>
    <i>
      <x v="232"/>
    </i>
    <i>
      <x v="18"/>
    </i>
    <i>
      <x v="111"/>
    </i>
    <i>
      <x v="56"/>
    </i>
    <i>
      <x v="260"/>
    </i>
    <i>
      <x v="34"/>
    </i>
    <i>
      <x v="57"/>
    </i>
    <i>
      <x v="172"/>
    </i>
    <i>
      <x v="265"/>
    </i>
    <i>
      <x v="196"/>
    </i>
    <i>
      <x v="82"/>
    </i>
    <i>
      <x v="80"/>
    </i>
    <i>
      <x v="255"/>
    </i>
    <i>
      <x v="160"/>
    </i>
    <i>
      <x v="223"/>
    </i>
    <i>
      <x v="46"/>
    </i>
    <i>
      <x v="181"/>
    </i>
    <i>
      <x v="173"/>
    </i>
    <i>
      <x v="95"/>
    </i>
    <i>
      <x v="102"/>
    </i>
    <i>
      <x v="26"/>
    </i>
    <i>
      <x v="212"/>
    </i>
    <i>
      <x v="199"/>
    </i>
    <i>
      <x v="133"/>
    </i>
    <i>
      <x v="222"/>
    </i>
    <i>
      <x v="268"/>
    </i>
    <i>
      <x v="247"/>
    </i>
    <i>
      <x v="91"/>
    </i>
    <i>
      <x v="119"/>
    </i>
    <i>
      <x v="249"/>
    </i>
    <i>
      <x v="155"/>
    </i>
    <i>
      <x v="92"/>
    </i>
    <i>
      <x v="118"/>
    </i>
    <i>
      <x v="144"/>
    </i>
    <i>
      <x v="51"/>
    </i>
    <i>
      <x v="206"/>
    </i>
    <i>
      <x v="132"/>
    </i>
    <i>
      <x v="204"/>
    </i>
    <i>
      <x v="184"/>
    </i>
    <i>
      <x v="230"/>
    </i>
    <i>
      <x v="107"/>
    </i>
    <i>
      <x v="38"/>
    </i>
    <i>
      <x v="283"/>
    </i>
    <i>
      <x v="126"/>
    </i>
    <i>
      <x v="121"/>
    </i>
    <i>
      <x v="241"/>
    </i>
    <i>
      <x v="42"/>
    </i>
    <i>
      <x v="280"/>
    </i>
    <i>
      <x v="70"/>
    </i>
    <i>
      <x v="253"/>
    </i>
    <i>
      <x v="78"/>
    </i>
    <i>
      <x v="101"/>
    </i>
    <i>
      <x v="266"/>
    </i>
    <i>
      <x v="185"/>
    </i>
    <i>
      <x v="158"/>
    </i>
    <i>
      <x v="220"/>
    </i>
    <i>
      <x v="147"/>
    </i>
    <i>
      <x v="175"/>
    </i>
    <i>
      <x v="50"/>
    </i>
    <i>
      <x v="16"/>
    </i>
    <i>
      <x v="4"/>
    </i>
    <i>
      <x v="203"/>
    </i>
    <i>
      <x v="146"/>
    </i>
    <i>
      <x v="162"/>
    </i>
    <i>
      <x v="225"/>
    </i>
    <i>
      <x v="31"/>
    </i>
    <i>
      <x v="267"/>
    </i>
    <i>
      <x v="180"/>
    </i>
    <i>
      <x v="6"/>
    </i>
    <i>
      <x v="208"/>
    </i>
    <i>
      <x v="217"/>
    </i>
    <i>
      <x v="264"/>
    </i>
    <i>
      <x v="23"/>
    </i>
    <i>
      <x v="3"/>
    </i>
    <i>
      <x v="143"/>
    </i>
    <i>
      <x v="251"/>
    </i>
    <i>
      <x v="161"/>
    </i>
    <i>
      <x v="168"/>
    </i>
    <i>
      <x v="163"/>
    </i>
    <i>
      <x v="238"/>
    </i>
    <i>
      <x v="190"/>
    </i>
    <i>
      <x v="75"/>
    </i>
    <i>
      <x v="22"/>
    </i>
    <i>
      <x v="252"/>
    </i>
    <i>
      <x v="145"/>
    </i>
    <i>
      <x/>
    </i>
    <i>
      <x v="187"/>
    </i>
    <i>
      <x v="135"/>
    </i>
    <i>
      <x v="171"/>
    </i>
    <i>
      <x v="20"/>
    </i>
    <i>
      <x v="248"/>
    </i>
    <i>
      <x v="69"/>
    </i>
    <i>
      <x v="197"/>
    </i>
    <i>
      <x v="73"/>
    </i>
    <i>
      <x v="81"/>
    </i>
    <i>
      <x v="29"/>
    </i>
    <i>
      <x v="128"/>
    </i>
    <i>
      <x v="116"/>
    </i>
    <i>
      <x v="15"/>
    </i>
    <i>
      <x v="40"/>
    </i>
    <i>
      <x v="90"/>
    </i>
    <i>
      <x v="63"/>
    </i>
    <i>
      <x v="93"/>
    </i>
    <i>
      <x v="242"/>
    </i>
    <i>
      <x v="104"/>
    </i>
    <i>
      <x v="94"/>
    </i>
    <i>
      <x v="164"/>
    </i>
    <i>
      <x v="207"/>
    </i>
    <i>
      <x v="231"/>
    </i>
    <i>
      <x v="211"/>
    </i>
    <i>
      <x v="84"/>
    </i>
    <i>
      <x v="131"/>
    </i>
    <i>
      <x v="58"/>
    </i>
    <i>
      <x v="142"/>
    </i>
    <i>
      <x v="21"/>
    </i>
    <i>
      <x v="35"/>
    </i>
    <i>
      <x v="259"/>
    </i>
    <i>
      <x v="125"/>
    </i>
    <i>
      <x v="170"/>
    </i>
    <i>
      <x v="106"/>
    </i>
    <i>
      <x v="114"/>
    </i>
    <i>
      <x v="244"/>
    </i>
    <i>
      <x v="149"/>
    </i>
    <i>
      <x v="263"/>
    </i>
    <i>
      <x v="269"/>
    </i>
    <i>
      <x v="243"/>
    </i>
    <i>
      <x v="276"/>
    </i>
    <i>
      <x v="129"/>
    </i>
    <i>
      <x v="65"/>
    </i>
    <i>
      <x v="229"/>
    </i>
    <i>
      <x v="12"/>
    </i>
    <i>
      <x v="213"/>
    </i>
    <i>
      <x v="134"/>
    </i>
    <i>
      <x v="176"/>
    </i>
    <i>
      <x v="228"/>
    </i>
    <i>
      <x v="137"/>
    </i>
    <i>
      <x v="139"/>
    </i>
    <i>
      <x v="64"/>
    </i>
    <i>
      <x v="239"/>
    </i>
    <i>
      <x v="62"/>
    </i>
    <i>
      <x v="127"/>
    </i>
    <i>
      <x v="123"/>
    </i>
    <i>
      <x v="262"/>
    </i>
    <i>
      <x v="191"/>
    </i>
    <i>
      <x v="270"/>
    </i>
    <i>
      <x v="53"/>
    </i>
    <i>
      <x v="87"/>
    </i>
    <i>
      <x v="224"/>
    </i>
    <i>
      <x v="55"/>
    </i>
    <i>
      <x v="157"/>
    </i>
    <i>
      <x v="165"/>
    </i>
    <i>
      <x v="141"/>
    </i>
    <i>
      <x v="183"/>
    </i>
    <i>
      <x v="254"/>
    </i>
    <i>
      <x v="5"/>
    </i>
    <i>
      <x v="277"/>
    </i>
    <i>
      <x v="209"/>
    </i>
    <i>
      <x v="8"/>
    </i>
    <i>
      <x v="27"/>
    </i>
    <i>
      <x v="167"/>
    </i>
    <i>
      <x v="103"/>
    </i>
    <i>
      <x v="49"/>
    </i>
    <i>
      <x v="83"/>
    </i>
    <i>
      <x v="234"/>
    </i>
    <i>
      <x v="32"/>
    </i>
    <i>
      <x v="179"/>
    </i>
    <i>
      <x v="237"/>
    </i>
    <i>
      <x v="236"/>
    </i>
    <i>
      <x v="52"/>
    </i>
    <i>
      <x v="24"/>
    </i>
    <i>
      <x v="47"/>
    </i>
    <i>
      <x v="10"/>
    </i>
    <i>
      <x v="221"/>
    </i>
    <i>
      <x v="154"/>
    </i>
    <i t="grand">
      <x/>
    </i>
  </rowItems>
  <colItems count="1">
    <i/>
  </colItems>
  <dataFields count="1">
    <dataField name="Somma di Kg di Cibo Salvati" fld="5" baseField="0" baseItem="0"/>
  </dataFields>
  <formats count="1">
    <format dxfId="25">
      <pivotArea dataOnly="0" fieldPosition="0">
        <references count="1">
          <reference field="0" count="1">
            <x v="6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1B7C9-C415-4425-9558-253DBEDBE163}" name="Tabella1" displayName="Tabella1" ref="A1:L301" totalsRowShown="0" dataDxfId="38">
  <autoFilter ref="A1:L301" xr:uid="{B631B7C9-C415-4425-9558-253DBEDBE163}"/>
  <tableColumns count="12">
    <tableColumn id="1" xr3:uid="{8DDFA91A-7CC5-45F3-B7EF-088F02CAA868}" name="ID - Attività" dataDxfId="37"/>
    <tableColumn id="2" xr3:uid="{214A1A02-8056-43B8-A3A9-DBB490986BE9}" name="Città" dataDxfId="36"/>
    <tableColumn id="3" xr3:uid="{4A9550D4-9F86-4456-A8CB-BACBD84B70E4}" name="Provincia" dataDxfId="35"/>
    <tableColumn id="4" xr3:uid="{3BBF7CA5-EA2A-4B53-B4C5-43AB46DEEBEA}" name="Regione" dataDxfId="34"/>
    <tableColumn id="5" xr3:uid="{FEC29C29-B4FD-4A21-8366-1F36D0E051FD}" name="Ordini" dataDxfId="33"/>
    <tableColumn id="6" xr3:uid="{6D5E925B-18ED-46C0-A82A-E01DC4E74F1E}" name="Kg di Cibo Salvati" dataDxfId="32"/>
    <tableColumn id="7" xr3:uid="{FADC23EF-2698-49FF-8D73-4D810F979427}" name="Data di Nascita proprietario" dataDxfId="31"/>
    <tableColumn id="13" xr3:uid="{B80FC246-ED41-436B-BA10-4E3F109782F0}" name="Anni di età" dataDxfId="30">
      <calculatedColumnFormula>YEAR($N$2)-YEAR(G2)</calculatedColumnFormula>
    </tableColumn>
    <tableColumn id="8" xr3:uid="{744B95A9-4BC6-4AE4-9537-4D8CA14FA0AF}" name="Valutazione" dataDxfId="29"/>
    <tableColumn id="9" xr3:uid="{A2250735-D44F-4FD6-AD7C-33499E98AEDF}" name="Iscrizione Premium Attiva" dataDxfId="28"/>
    <tableColumn id="10" xr3:uid="{3C53B82C-3E2A-42DC-B9E0-41B3A05B4715}" name="Iscritti per + di 1 anno" dataDxfId="27"/>
    <tableColumn id="11" xr3:uid="{76CB89B3-DCAF-4B39-BF67-60C871D075EB}" name="Post Instagram con promozione servizio" dataDxfId="2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226" workbookViewId="0">
      <selection activeCell="C9" sqref="C9"/>
    </sheetView>
  </sheetViews>
  <sheetFormatPr defaultColWidth="12.6640625" defaultRowHeight="15.75" customHeight="1"/>
  <cols>
    <col min="1" max="1" width="11.6640625" bestFit="1" customWidth="1"/>
    <col min="2" max="2" width="23.33203125" bestFit="1" customWidth="1"/>
    <col min="3" max="3" width="10.21875" bestFit="1" customWidth="1"/>
    <col min="4" max="4" width="9.33203125" bestFit="1" customWidth="1"/>
    <col min="5" max="5" width="7.109375" bestFit="1" customWidth="1"/>
    <col min="6" max="6" width="18.77734375" bestFit="1" customWidth="1"/>
    <col min="7" max="7" width="28.33203125" bestFit="1" customWidth="1"/>
    <col min="8" max="8" width="12.33203125" bestFit="1" customWidth="1"/>
    <col min="9" max="9" width="26.44140625" bestFit="1" customWidth="1"/>
    <col min="10" max="10" width="22.6640625" bestFit="1" customWidth="1"/>
    <col min="11" max="11" width="41.5546875" bestFit="1" customWidth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>
        <v>2317</v>
      </c>
      <c r="B2" s="6" t="s">
        <v>11</v>
      </c>
      <c r="C2" s="6" t="s">
        <v>12</v>
      </c>
      <c r="D2" s="6" t="s">
        <v>13</v>
      </c>
      <c r="E2" s="7">
        <v>6</v>
      </c>
      <c r="F2" s="7">
        <v>353</v>
      </c>
      <c r="G2" s="8">
        <v>21325</v>
      </c>
      <c r="H2" s="5">
        <v>2</v>
      </c>
      <c r="I2" s="5" t="s">
        <v>14</v>
      </c>
      <c r="J2" s="5" t="s">
        <v>14</v>
      </c>
      <c r="K2" s="5" t="s">
        <v>15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5">
        <v>4300</v>
      </c>
      <c r="B3" s="6" t="s">
        <v>16</v>
      </c>
      <c r="C3" s="6" t="s">
        <v>17</v>
      </c>
      <c r="D3" s="6" t="s">
        <v>18</v>
      </c>
      <c r="E3" s="7">
        <v>2</v>
      </c>
      <c r="F3" s="7">
        <v>886</v>
      </c>
      <c r="G3" s="8">
        <v>24375</v>
      </c>
      <c r="H3" s="5">
        <v>7</v>
      </c>
      <c r="I3" s="5" t="s">
        <v>15</v>
      </c>
      <c r="J3" s="5" t="s">
        <v>14</v>
      </c>
      <c r="K3" s="5" t="s">
        <v>15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5">
        <v>2705</v>
      </c>
      <c r="B4" s="6" t="s">
        <v>19</v>
      </c>
      <c r="C4" s="6" t="s">
        <v>20</v>
      </c>
      <c r="D4" s="6" t="s">
        <v>21</v>
      </c>
      <c r="E4" s="7">
        <v>3</v>
      </c>
      <c r="F4" s="7">
        <v>616</v>
      </c>
      <c r="G4" s="8">
        <v>30292</v>
      </c>
      <c r="H4" s="5">
        <v>8</v>
      </c>
      <c r="I4" s="5" t="s">
        <v>14</v>
      </c>
      <c r="J4" s="5" t="s">
        <v>15</v>
      </c>
      <c r="K4" s="5" t="s">
        <v>15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5">
        <v>3392</v>
      </c>
      <c r="B5" s="6" t="s">
        <v>22</v>
      </c>
      <c r="C5" s="6" t="s">
        <v>23</v>
      </c>
      <c r="D5" s="6" t="s">
        <v>24</v>
      </c>
      <c r="E5" s="7">
        <v>1</v>
      </c>
      <c r="F5" s="7">
        <v>973</v>
      </c>
      <c r="G5" s="8">
        <v>25828</v>
      </c>
      <c r="H5" s="5">
        <v>2</v>
      </c>
      <c r="I5" s="5" t="s">
        <v>15</v>
      </c>
      <c r="J5" s="5" t="s">
        <v>14</v>
      </c>
      <c r="K5" s="5" t="s">
        <v>14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5">
        <v>5196</v>
      </c>
      <c r="B6" s="6" t="s">
        <v>25</v>
      </c>
      <c r="C6" s="6" t="s">
        <v>26</v>
      </c>
      <c r="D6" s="6" t="s">
        <v>27</v>
      </c>
      <c r="E6" s="7">
        <v>10</v>
      </c>
      <c r="F6" s="7">
        <v>550</v>
      </c>
      <c r="G6" s="9">
        <v>21486</v>
      </c>
      <c r="H6" s="5">
        <v>4</v>
      </c>
      <c r="I6" s="5" t="s">
        <v>14</v>
      </c>
      <c r="J6" s="5" t="s">
        <v>14</v>
      </c>
      <c r="K6" s="5" t="s">
        <v>14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5">
        <v>4104</v>
      </c>
      <c r="B7" s="6" t="s">
        <v>28</v>
      </c>
      <c r="C7" s="6" t="s">
        <v>29</v>
      </c>
      <c r="D7" s="6" t="s">
        <v>30</v>
      </c>
      <c r="E7" s="7">
        <v>1</v>
      </c>
      <c r="F7" s="7">
        <v>376</v>
      </c>
      <c r="G7" s="8">
        <v>27425</v>
      </c>
      <c r="H7" s="5">
        <v>7</v>
      </c>
      <c r="I7" s="5" t="s">
        <v>14</v>
      </c>
      <c r="J7" s="5" t="s">
        <v>14</v>
      </c>
      <c r="K7" s="5" t="s">
        <v>15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>
      <c r="A8" s="5">
        <v>4657</v>
      </c>
      <c r="B8" s="6" t="s">
        <v>31</v>
      </c>
      <c r="C8" s="6" t="s">
        <v>32</v>
      </c>
      <c r="D8" s="6" t="s">
        <v>33</v>
      </c>
      <c r="E8" s="7">
        <v>6</v>
      </c>
      <c r="F8" s="7">
        <v>846</v>
      </c>
      <c r="G8" s="8">
        <v>34226</v>
      </c>
      <c r="H8" s="5">
        <v>6</v>
      </c>
      <c r="I8" s="5" t="s">
        <v>15</v>
      </c>
      <c r="J8" s="5" t="s">
        <v>14</v>
      </c>
      <c r="K8" s="5" t="s">
        <v>15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>
      <c r="A9" s="5">
        <v>4433</v>
      </c>
      <c r="B9" s="6" t="s">
        <v>34</v>
      </c>
      <c r="C9" s="6" t="s">
        <v>35</v>
      </c>
      <c r="D9" s="6" t="s">
        <v>36</v>
      </c>
      <c r="E9" s="7">
        <v>3</v>
      </c>
      <c r="F9" s="7">
        <v>584</v>
      </c>
      <c r="G9" s="8">
        <v>28902</v>
      </c>
      <c r="H9" s="5">
        <v>4</v>
      </c>
      <c r="I9" s="5" t="s">
        <v>14</v>
      </c>
      <c r="J9" s="5" t="s">
        <v>14</v>
      </c>
      <c r="K9" s="5" t="s">
        <v>15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>
      <c r="A10" s="5">
        <v>5411</v>
      </c>
      <c r="B10" s="6" t="s">
        <v>37</v>
      </c>
      <c r="C10" s="6" t="s">
        <v>38</v>
      </c>
      <c r="D10" s="6" t="s">
        <v>39</v>
      </c>
      <c r="E10" s="7">
        <v>14</v>
      </c>
      <c r="F10" s="7">
        <v>446</v>
      </c>
      <c r="G10" s="8">
        <v>20863</v>
      </c>
      <c r="H10" s="5">
        <v>7</v>
      </c>
      <c r="I10" s="5" t="s">
        <v>15</v>
      </c>
      <c r="J10" s="5" t="s">
        <v>14</v>
      </c>
      <c r="K10" s="5" t="s">
        <v>14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>
      <c r="A11" s="5">
        <v>2839</v>
      </c>
      <c r="B11" s="6" t="s">
        <v>40</v>
      </c>
      <c r="C11" s="6" t="s">
        <v>41</v>
      </c>
      <c r="D11" s="6" t="s">
        <v>27</v>
      </c>
      <c r="E11" s="7">
        <v>4</v>
      </c>
      <c r="F11" s="7">
        <v>586</v>
      </c>
      <c r="G11" s="8">
        <v>20162</v>
      </c>
      <c r="H11" s="5">
        <v>9</v>
      </c>
      <c r="I11" s="5" t="s">
        <v>15</v>
      </c>
      <c r="J11" s="5" t="s">
        <v>15</v>
      </c>
      <c r="K11" s="5" t="s">
        <v>14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4">
      <c r="A12" s="5">
        <v>2623</v>
      </c>
      <c r="B12" s="6" t="s">
        <v>42</v>
      </c>
      <c r="C12" s="6" t="s">
        <v>43</v>
      </c>
      <c r="D12" s="6" t="s">
        <v>44</v>
      </c>
      <c r="E12" s="7">
        <v>10</v>
      </c>
      <c r="F12" s="7">
        <v>578</v>
      </c>
      <c r="G12" s="8">
        <v>30415</v>
      </c>
      <c r="H12" s="5">
        <v>1</v>
      </c>
      <c r="I12" s="5" t="s">
        <v>15</v>
      </c>
      <c r="J12" s="5" t="s">
        <v>14</v>
      </c>
      <c r="K12" s="5" t="s">
        <v>14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4">
      <c r="A13" s="5">
        <v>2789</v>
      </c>
      <c r="B13" s="6" t="s">
        <v>45</v>
      </c>
      <c r="C13" s="6" t="s">
        <v>46</v>
      </c>
      <c r="D13" s="6" t="s">
        <v>44</v>
      </c>
      <c r="E13" s="7">
        <v>6</v>
      </c>
      <c r="F13" s="7">
        <v>961</v>
      </c>
      <c r="G13" s="8">
        <v>31939</v>
      </c>
      <c r="H13" s="5">
        <v>7</v>
      </c>
      <c r="I13" s="5" t="s">
        <v>14</v>
      </c>
      <c r="J13" s="5" t="s">
        <v>15</v>
      </c>
      <c r="K13" s="5" t="s">
        <v>15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>
      <c r="A14" s="5">
        <v>2793</v>
      </c>
      <c r="B14" s="6" t="s">
        <v>47</v>
      </c>
      <c r="C14" s="6" t="s">
        <v>48</v>
      </c>
      <c r="D14" s="6" t="s">
        <v>27</v>
      </c>
      <c r="E14" s="7">
        <v>13</v>
      </c>
      <c r="F14" s="7">
        <v>313</v>
      </c>
      <c r="G14" s="8">
        <v>23450</v>
      </c>
      <c r="H14" s="5">
        <v>2</v>
      </c>
      <c r="I14" s="5" t="s">
        <v>14</v>
      </c>
      <c r="J14" s="5" t="s">
        <v>14</v>
      </c>
      <c r="K14" s="5" t="s">
        <v>14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>
      <c r="A15" s="5">
        <v>3022</v>
      </c>
      <c r="B15" s="6" t="s">
        <v>49</v>
      </c>
      <c r="C15" s="6" t="s">
        <v>50</v>
      </c>
      <c r="D15" s="6" t="s">
        <v>44</v>
      </c>
      <c r="E15" s="7">
        <v>12</v>
      </c>
      <c r="F15" s="7">
        <v>492</v>
      </c>
      <c r="G15" s="8">
        <v>28645</v>
      </c>
      <c r="H15" s="5">
        <v>1</v>
      </c>
      <c r="I15" s="5" t="s">
        <v>15</v>
      </c>
      <c r="J15" s="5" t="s">
        <v>14</v>
      </c>
      <c r="K15" s="5" t="s">
        <v>15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>
      <c r="A16" s="5">
        <v>3943</v>
      </c>
      <c r="B16" s="6" t="s">
        <v>51</v>
      </c>
      <c r="C16" s="6" t="s">
        <v>52</v>
      </c>
      <c r="D16" s="6" t="s">
        <v>53</v>
      </c>
      <c r="E16" s="7">
        <v>6</v>
      </c>
      <c r="F16" s="7">
        <v>571</v>
      </c>
      <c r="G16" s="8">
        <v>27802</v>
      </c>
      <c r="H16" s="5">
        <v>5</v>
      </c>
      <c r="I16" s="5" t="s">
        <v>15</v>
      </c>
      <c r="J16" s="5" t="s">
        <v>15</v>
      </c>
      <c r="K16" s="5" t="s">
        <v>15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>
      <c r="A17" s="5">
        <v>3783</v>
      </c>
      <c r="B17" s="6" t="s">
        <v>54</v>
      </c>
      <c r="C17" s="6" t="s">
        <v>55</v>
      </c>
      <c r="D17" s="6" t="s">
        <v>18</v>
      </c>
      <c r="E17" s="7">
        <v>6</v>
      </c>
      <c r="F17" s="7">
        <v>470</v>
      </c>
      <c r="G17" s="8">
        <v>31895</v>
      </c>
      <c r="H17" s="5">
        <v>2</v>
      </c>
      <c r="I17" s="5" t="s">
        <v>14</v>
      </c>
      <c r="J17" s="5" t="s">
        <v>14</v>
      </c>
      <c r="K17" s="5" t="s">
        <v>14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>
      <c r="A18" s="5">
        <v>4951</v>
      </c>
      <c r="B18" s="6" t="s">
        <v>56</v>
      </c>
      <c r="C18" s="6" t="s">
        <v>57</v>
      </c>
      <c r="D18" s="6" t="s">
        <v>39</v>
      </c>
      <c r="E18" s="7">
        <v>1</v>
      </c>
      <c r="F18" s="7">
        <v>614</v>
      </c>
      <c r="G18" s="8">
        <v>25276</v>
      </c>
      <c r="H18" s="5">
        <v>4</v>
      </c>
      <c r="I18" s="5" t="s">
        <v>14</v>
      </c>
      <c r="J18" s="5" t="s">
        <v>15</v>
      </c>
      <c r="K18" s="5" t="s">
        <v>15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>
      <c r="A19" s="5">
        <v>5356</v>
      </c>
      <c r="B19" s="6" t="s">
        <v>58</v>
      </c>
      <c r="C19" s="6" t="s">
        <v>59</v>
      </c>
      <c r="D19" s="6" t="s">
        <v>36</v>
      </c>
      <c r="E19" s="7">
        <v>15</v>
      </c>
      <c r="F19" s="7">
        <v>833</v>
      </c>
      <c r="G19" s="9">
        <v>26631</v>
      </c>
      <c r="H19" s="5">
        <v>10</v>
      </c>
      <c r="I19" s="5" t="s">
        <v>15</v>
      </c>
      <c r="J19" s="5" t="s">
        <v>15</v>
      </c>
      <c r="K19" s="5" t="s">
        <v>15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>
      <c r="A20" s="5">
        <v>5063</v>
      </c>
      <c r="B20" s="6" t="s">
        <v>60</v>
      </c>
      <c r="C20" s="6" t="s">
        <v>61</v>
      </c>
      <c r="D20" s="6" t="s">
        <v>33</v>
      </c>
      <c r="E20" s="7">
        <v>13</v>
      </c>
      <c r="F20" s="7">
        <v>364</v>
      </c>
      <c r="G20" s="8">
        <v>21654</v>
      </c>
      <c r="H20" s="5">
        <v>4</v>
      </c>
      <c r="I20" s="5" t="s">
        <v>14</v>
      </c>
      <c r="J20" s="5" t="s">
        <v>15</v>
      </c>
      <c r="K20" s="5" t="s">
        <v>15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4">
      <c r="A21" s="5">
        <v>4159</v>
      </c>
      <c r="B21" s="6" t="s">
        <v>62</v>
      </c>
      <c r="C21" s="6" t="s">
        <v>63</v>
      </c>
      <c r="D21" s="6" t="s">
        <v>64</v>
      </c>
      <c r="E21" s="7">
        <v>1</v>
      </c>
      <c r="F21" s="7">
        <v>196</v>
      </c>
      <c r="G21" s="8">
        <v>28252</v>
      </c>
      <c r="H21" s="5">
        <v>7</v>
      </c>
      <c r="I21" s="5" t="s">
        <v>15</v>
      </c>
      <c r="J21" s="5" t="s">
        <v>14</v>
      </c>
      <c r="K21" s="5" t="s">
        <v>15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4">
      <c r="A22" s="5">
        <v>5473</v>
      </c>
      <c r="B22" s="6" t="s">
        <v>65</v>
      </c>
      <c r="C22" s="6" t="s">
        <v>66</v>
      </c>
      <c r="D22" s="6" t="s">
        <v>33</v>
      </c>
      <c r="E22" s="7">
        <v>1</v>
      </c>
      <c r="F22" s="7">
        <v>853</v>
      </c>
      <c r="G22" s="8">
        <v>22688</v>
      </c>
      <c r="H22" s="5">
        <v>1</v>
      </c>
      <c r="I22" s="5" t="s">
        <v>14</v>
      </c>
      <c r="J22" s="5" t="s">
        <v>14</v>
      </c>
      <c r="K22" s="5" t="s">
        <v>14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4">
      <c r="A23" s="5">
        <v>3028</v>
      </c>
      <c r="B23" s="6" t="s">
        <v>67</v>
      </c>
      <c r="C23" s="6" t="s">
        <v>68</v>
      </c>
      <c r="D23" s="6" t="s">
        <v>33</v>
      </c>
      <c r="E23" s="7">
        <v>12</v>
      </c>
      <c r="F23" s="7">
        <v>650</v>
      </c>
      <c r="G23" s="8">
        <v>30900</v>
      </c>
      <c r="H23" s="5">
        <v>9</v>
      </c>
      <c r="I23" s="5" t="s">
        <v>15</v>
      </c>
      <c r="J23" s="5" t="s">
        <v>15</v>
      </c>
      <c r="K23" s="5" t="s">
        <v>15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4">
      <c r="A24" s="5">
        <v>3071</v>
      </c>
      <c r="B24" s="6" t="s">
        <v>69</v>
      </c>
      <c r="C24" s="6" t="s">
        <v>70</v>
      </c>
      <c r="D24" s="6" t="s">
        <v>71</v>
      </c>
      <c r="E24" s="7">
        <v>2</v>
      </c>
      <c r="F24" s="7">
        <v>809</v>
      </c>
      <c r="G24" s="9">
        <v>29934</v>
      </c>
      <c r="H24" s="5">
        <v>7</v>
      </c>
      <c r="I24" s="5" t="s">
        <v>15</v>
      </c>
      <c r="J24" s="5" t="s">
        <v>15</v>
      </c>
      <c r="K24" s="5" t="s">
        <v>15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4">
      <c r="A25" s="5">
        <v>5592</v>
      </c>
      <c r="B25" s="6" t="s">
        <v>72</v>
      </c>
      <c r="C25" s="6" t="s">
        <v>73</v>
      </c>
      <c r="D25" s="6" t="s">
        <v>36</v>
      </c>
      <c r="E25" s="7">
        <v>3</v>
      </c>
      <c r="F25" s="7">
        <v>71</v>
      </c>
      <c r="G25" s="8">
        <v>33488</v>
      </c>
      <c r="H25" s="5">
        <v>3</v>
      </c>
      <c r="I25" s="5" t="s">
        <v>15</v>
      </c>
      <c r="J25" s="5" t="s">
        <v>14</v>
      </c>
      <c r="K25" s="5" t="s">
        <v>14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4">
      <c r="A26" s="5">
        <v>3573</v>
      </c>
      <c r="B26" s="6" t="s">
        <v>74</v>
      </c>
      <c r="C26" s="6" t="s">
        <v>75</v>
      </c>
      <c r="D26" s="6" t="s">
        <v>33</v>
      </c>
      <c r="E26" s="7">
        <v>2</v>
      </c>
      <c r="F26" s="7">
        <v>38</v>
      </c>
      <c r="G26" s="8">
        <v>27002</v>
      </c>
      <c r="H26" s="5">
        <v>7</v>
      </c>
      <c r="I26" s="5" t="s">
        <v>15</v>
      </c>
      <c r="J26" s="5" t="s">
        <v>14</v>
      </c>
      <c r="K26" s="5" t="s">
        <v>15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>
      <c r="A27" s="5">
        <v>2681</v>
      </c>
      <c r="B27" s="6" t="s">
        <v>76</v>
      </c>
      <c r="C27" s="6" t="s">
        <v>77</v>
      </c>
      <c r="D27" s="6" t="s">
        <v>78</v>
      </c>
      <c r="E27" s="7">
        <v>2</v>
      </c>
      <c r="F27" s="7">
        <v>802</v>
      </c>
      <c r="G27" s="8">
        <v>30796</v>
      </c>
      <c r="H27" s="5">
        <v>2</v>
      </c>
      <c r="I27" s="5" t="s">
        <v>14</v>
      </c>
      <c r="J27" s="5" t="s">
        <v>15</v>
      </c>
      <c r="K27" s="5" t="s">
        <v>15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>
      <c r="A28" s="5">
        <v>4736</v>
      </c>
      <c r="B28" s="6" t="s">
        <v>79</v>
      </c>
      <c r="C28" s="6" t="s">
        <v>80</v>
      </c>
      <c r="D28" s="6" t="s">
        <v>39</v>
      </c>
      <c r="E28" s="7">
        <v>10</v>
      </c>
      <c r="F28" s="7">
        <v>387</v>
      </c>
      <c r="G28" s="8">
        <v>26011</v>
      </c>
      <c r="H28" s="5">
        <v>7</v>
      </c>
      <c r="I28" s="5" t="s">
        <v>14</v>
      </c>
      <c r="J28" s="5" t="s">
        <v>14</v>
      </c>
      <c r="K28" s="5" t="s">
        <v>15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>
      <c r="A29" s="5">
        <v>4396</v>
      </c>
      <c r="B29" s="6" t="s">
        <v>81</v>
      </c>
      <c r="C29" s="6" t="s">
        <v>82</v>
      </c>
      <c r="D29" s="6" t="s">
        <v>33</v>
      </c>
      <c r="E29" s="7">
        <v>1</v>
      </c>
      <c r="F29" s="7">
        <v>953</v>
      </c>
      <c r="G29" s="8">
        <v>20605</v>
      </c>
      <c r="H29" s="5">
        <v>3</v>
      </c>
      <c r="I29" s="5" t="s">
        <v>15</v>
      </c>
      <c r="J29" s="5" t="s">
        <v>15</v>
      </c>
      <c r="K29" s="5" t="s">
        <v>15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>
      <c r="A30" s="5">
        <v>4657</v>
      </c>
      <c r="B30" s="6" t="s">
        <v>83</v>
      </c>
      <c r="C30" s="6" t="s">
        <v>84</v>
      </c>
      <c r="D30" s="6" t="s">
        <v>21</v>
      </c>
      <c r="E30" s="7">
        <v>5</v>
      </c>
      <c r="F30" s="7">
        <v>95</v>
      </c>
      <c r="G30" s="8">
        <v>30572</v>
      </c>
      <c r="H30" s="5">
        <v>2</v>
      </c>
      <c r="I30" s="5" t="s">
        <v>15</v>
      </c>
      <c r="J30" s="5" t="s">
        <v>14</v>
      </c>
      <c r="K30" s="5" t="s">
        <v>14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>
      <c r="A31" s="5">
        <v>3475</v>
      </c>
      <c r="B31" s="6" t="s">
        <v>85</v>
      </c>
      <c r="C31" s="6" t="s">
        <v>86</v>
      </c>
      <c r="D31" s="6" t="s">
        <v>33</v>
      </c>
      <c r="E31" s="7">
        <v>10</v>
      </c>
      <c r="F31" s="7">
        <v>582</v>
      </c>
      <c r="G31" s="8">
        <v>34722</v>
      </c>
      <c r="H31" s="5">
        <v>2</v>
      </c>
      <c r="I31" s="5" t="s">
        <v>15</v>
      </c>
      <c r="J31" s="5" t="s">
        <v>15</v>
      </c>
      <c r="K31" s="5" t="s">
        <v>14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>
      <c r="A32" s="5">
        <v>3681</v>
      </c>
      <c r="B32" s="6" t="s">
        <v>87</v>
      </c>
      <c r="C32" s="6" t="s">
        <v>88</v>
      </c>
      <c r="D32" s="6" t="s">
        <v>78</v>
      </c>
      <c r="E32" s="7">
        <v>13</v>
      </c>
      <c r="F32" s="7">
        <v>933</v>
      </c>
      <c r="G32" s="8">
        <v>23968</v>
      </c>
      <c r="H32" s="5">
        <v>6</v>
      </c>
      <c r="I32" s="5" t="s">
        <v>14</v>
      </c>
      <c r="J32" s="5" t="s">
        <v>15</v>
      </c>
      <c r="K32" s="5" t="s">
        <v>14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>
      <c r="A33" s="5">
        <v>4150</v>
      </c>
      <c r="B33" s="6" t="s">
        <v>89</v>
      </c>
      <c r="C33" s="6" t="s">
        <v>90</v>
      </c>
      <c r="D33" s="6" t="s">
        <v>27</v>
      </c>
      <c r="E33" s="7">
        <v>1</v>
      </c>
      <c r="F33" s="7">
        <v>427</v>
      </c>
      <c r="G33" s="8">
        <v>29010</v>
      </c>
      <c r="H33" s="5">
        <v>1</v>
      </c>
      <c r="I33" s="5" t="s">
        <v>14</v>
      </c>
      <c r="J33" s="5" t="s">
        <v>15</v>
      </c>
      <c r="K33" s="5" t="s">
        <v>14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>
      <c r="A34" s="5">
        <v>4561</v>
      </c>
      <c r="B34" s="6" t="s">
        <v>91</v>
      </c>
      <c r="C34" s="6" t="s">
        <v>92</v>
      </c>
      <c r="D34" s="6" t="s">
        <v>93</v>
      </c>
      <c r="E34" s="7">
        <v>5</v>
      </c>
      <c r="F34" s="7">
        <v>445</v>
      </c>
      <c r="G34" s="9">
        <v>30296</v>
      </c>
      <c r="H34" s="5">
        <v>9</v>
      </c>
      <c r="I34" s="5" t="s">
        <v>14</v>
      </c>
      <c r="J34" s="5" t="s">
        <v>15</v>
      </c>
      <c r="K34" s="5" t="s">
        <v>15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>
      <c r="A35" s="5">
        <v>4661</v>
      </c>
      <c r="B35" s="6" t="s">
        <v>94</v>
      </c>
      <c r="C35" s="6" t="s">
        <v>95</v>
      </c>
      <c r="D35" s="6" t="s">
        <v>18</v>
      </c>
      <c r="E35" s="7">
        <v>2</v>
      </c>
      <c r="F35" s="7">
        <v>655</v>
      </c>
      <c r="G35" s="8">
        <v>30731</v>
      </c>
      <c r="H35" s="5">
        <v>7</v>
      </c>
      <c r="I35" s="5" t="s">
        <v>15</v>
      </c>
      <c r="J35" s="5" t="s">
        <v>14</v>
      </c>
      <c r="K35" s="5" t="s">
        <v>14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>
      <c r="A36" s="5">
        <v>3394</v>
      </c>
      <c r="B36" s="6" t="s">
        <v>96</v>
      </c>
      <c r="C36" s="6" t="s">
        <v>97</v>
      </c>
      <c r="D36" s="6" t="s">
        <v>13</v>
      </c>
      <c r="E36" s="7">
        <v>14</v>
      </c>
      <c r="F36" s="7">
        <v>312</v>
      </c>
      <c r="G36" s="8">
        <v>31836</v>
      </c>
      <c r="H36" s="5">
        <v>1</v>
      </c>
      <c r="I36" s="5" t="s">
        <v>14</v>
      </c>
      <c r="J36" s="5" t="s">
        <v>14</v>
      </c>
      <c r="K36" s="5" t="s">
        <v>14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>
      <c r="A37" s="5">
        <v>3717</v>
      </c>
      <c r="B37" s="6" t="s">
        <v>98</v>
      </c>
      <c r="C37" s="6" t="s">
        <v>99</v>
      </c>
      <c r="D37" s="6" t="s">
        <v>18</v>
      </c>
      <c r="E37" s="7">
        <v>11</v>
      </c>
      <c r="F37" s="7">
        <v>518</v>
      </c>
      <c r="G37" s="9">
        <v>25868</v>
      </c>
      <c r="H37" s="5">
        <v>10</v>
      </c>
      <c r="I37" s="5" t="s">
        <v>15</v>
      </c>
      <c r="J37" s="5" t="s">
        <v>15</v>
      </c>
      <c r="K37" s="5" t="s">
        <v>14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>
      <c r="A38" s="5">
        <v>4938</v>
      </c>
      <c r="B38" s="6" t="s">
        <v>100</v>
      </c>
      <c r="C38" s="6" t="s">
        <v>101</v>
      </c>
      <c r="D38" s="6" t="s">
        <v>33</v>
      </c>
      <c r="E38" s="7">
        <v>13</v>
      </c>
      <c r="F38" s="7">
        <v>589</v>
      </c>
      <c r="G38" s="8">
        <v>34765</v>
      </c>
      <c r="H38" s="5">
        <v>7</v>
      </c>
      <c r="I38" s="5" t="s">
        <v>15</v>
      </c>
      <c r="J38" s="5" t="s">
        <v>15</v>
      </c>
      <c r="K38" s="5" t="s">
        <v>14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>
      <c r="A39" s="5">
        <v>4332</v>
      </c>
      <c r="B39" s="6" t="s">
        <v>102</v>
      </c>
      <c r="C39" s="6" t="s">
        <v>20</v>
      </c>
      <c r="D39" s="6" t="s">
        <v>21</v>
      </c>
      <c r="E39" s="7">
        <v>9</v>
      </c>
      <c r="F39" s="7">
        <v>365</v>
      </c>
      <c r="G39" s="8">
        <v>28930</v>
      </c>
      <c r="H39" s="5">
        <v>4</v>
      </c>
      <c r="I39" s="5" t="s">
        <v>14</v>
      </c>
      <c r="J39" s="5" t="s">
        <v>15</v>
      </c>
      <c r="K39" s="5" t="s">
        <v>15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>
      <c r="A40" s="5">
        <v>2532</v>
      </c>
      <c r="B40" s="6" t="s">
        <v>103</v>
      </c>
      <c r="C40" s="6" t="s">
        <v>104</v>
      </c>
      <c r="D40" s="6" t="s">
        <v>105</v>
      </c>
      <c r="E40" s="7">
        <v>13</v>
      </c>
      <c r="F40" s="7">
        <v>353</v>
      </c>
      <c r="G40" s="8">
        <v>29038</v>
      </c>
      <c r="H40" s="5">
        <v>4</v>
      </c>
      <c r="I40" s="5" t="s">
        <v>15</v>
      </c>
      <c r="J40" s="5" t="s">
        <v>14</v>
      </c>
      <c r="K40" s="5" t="s">
        <v>15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>
      <c r="A41" s="5">
        <v>5477</v>
      </c>
      <c r="B41" s="6" t="s">
        <v>106</v>
      </c>
      <c r="C41" s="6" t="s">
        <v>107</v>
      </c>
      <c r="D41" s="6" t="s">
        <v>44</v>
      </c>
      <c r="E41" s="7">
        <v>4</v>
      </c>
      <c r="F41" s="7">
        <v>787</v>
      </c>
      <c r="G41" s="8">
        <v>21232</v>
      </c>
      <c r="H41" s="5">
        <v>8</v>
      </c>
      <c r="I41" s="5" t="s">
        <v>15</v>
      </c>
      <c r="J41" s="5" t="s">
        <v>14</v>
      </c>
      <c r="K41" s="5" t="s">
        <v>15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>
      <c r="A42" s="5">
        <v>2943</v>
      </c>
      <c r="B42" s="6" t="s">
        <v>108</v>
      </c>
      <c r="C42" s="6" t="s">
        <v>109</v>
      </c>
      <c r="D42" s="6" t="s">
        <v>71</v>
      </c>
      <c r="E42" s="7">
        <v>10</v>
      </c>
      <c r="F42" s="7">
        <v>983</v>
      </c>
      <c r="G42" s="8">
        <v>33072</v>
      </c>
      <c r="H42" s="5">
        <v>5</v>
      </c>
      <c r="I42" s="5" t="s">
        <v>15</v>
      </c>
      <c r="J42" s="5" t="s">
        <v>14</v>
      </c>
      <c r="K42" s="5" t="s">
        <v>14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>
      <c r="A43" s="5">
        <v>3969</v>
      </c>
      <c r="B43" s="6" t="s">
        <v>110</v>
      </c>
      <c r="C43" s="6" t="s">
        <v>111</v>
      </c>
      <c r="D43" s="6" t="s">
        <v>24</v>
      </c>
      <c r="E43" s="7">
        <v>1</v>
      </c>
      <c r="F43" s="7">
        <v>149</v>
      </c>
      <c r="G43" s="8">
        <v>25385</v>
      </c>
      <c r="H43" s="5">
        <v>3</v>
      </c>
      <c r="I43" s="5" t="s">
        <v>15</v>
      </c>
      <c r="J43" s="5" t="s">
        <v>15</v>
      </c>
      <c r="K43" s="5" t="s">
        <v>15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>
      <c r="A44" s="5">
        <v>4468</v>
      </c>
      <c r="B44" s="6" t="s">
        <v>112</v>
      </c>
      <c r="C44" s="6" t="s">
        <v>113</v>
      </c>
      <c r="D44" s="6" t="s">
        <v>105</v>
      </c>
      <c r="E44" s="7">
        <v>4</v>
      </c>
      <c r="F44" s="7">
        <v>559</v>
      </c>
      <c r="G44" s="8">
        <v>31434</v>
      </c>
      <c r="H44" s="5">
        <v>4</v>
      </c>
      <c r="I44" s="5" t="s">
        <v>14</v>
      </c>
      <c r="J44" s="5" t="s">
        <v>14</v>
      </c>
      <c r="K44" s="5" t="s">
        <v>14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>
      <c r="A45" s="5">
        <v>3936</v>
      </c>
      <c r="B45" s="6" t="s">
        <v>114</v>
      </c>
      <c r="C45" s="6" t="s">
        <v>115</v>
      </c>
      <c r="D45" s="6" t="s">
        <v>33</v>
      </c>
      <c r="E45" s="7">
        <v>11</v>
      </c>
      <c r="F45" s="7">
        <v>27</v>
      </c>
      <c r="G45" s="8">
        <v>29124</v>
      </c>
      <c r="H45" s="5">
        <v>9</v>
      </c>
      <c r="I45" s="5" t="s">
        <v>15</v>
      </c>
      <c r="J45" s="5" t="s">
        <v>15</v>
      </c>
      <c r="K45" s="5" t="s">
        <v>14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>
      <c r="A46" s="5">
        <v>4349</v>
      </c>
      <c r="B46" s="6" t="s">
        <v>116</v>
      </c>
      <c r="C46" s="6" t="s">
        <v>117</v>
      </c>
      <c r="D46" s="6" t="s">
        <v>118</v>
      </c>
      <c r="E46" s="7">
        <v>14</v>
      </c>
      <c r="F46" s="7">
        <v>653</v>
      </c>
      <c r="G46" s="8">
        <v>34710</v>
      </c>
      <c r="H46" s="5">
        <v>9</v>
      </c>
      <c r="I46" s="5" t="s">
        <v>15</v>
      </c>
      <c r="J46" s="5" t="s">
        <v>15</v>
      </c>
      <c r="K46" s="5" t="s">
        <v>15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>
      <c r="A47" s="5">
        <v>4596</v>
      </c>
      <c r="B47" s="6" t="s">
        <v>119</v>
      </c>
      <c r="C47" s="6" t="s">
        <v>120</v>
      </c>
      <c r="D47" s="6" t="s">
        <v>36</v>
      </c>
      <c r="E47" s="7">
        <v>9</v>
      </c>
      <c r="F47" s="7">
        <v>779</v>
      </c>
      <c r="G47" s="9">
        <v>20088</v>
      </c>
      <c r="H47" s="5">
        <v>4</v>
      </c>
      <c r="I47" s="5" t="s">
        <v>14</v>
      </c>
      <c r="J47" s="5" t="s">
        <v>14</v>
      </c>
      <c r="K47" s="5" t="s">
        <v>14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>
      <c r="A48" s="5">
        <v>4281</v>
      </c>
      <c r="B48" s="6" t="s">
        <v>121</v>
      </c>
      <c r="C48" s="6" t="s">
        <v>122</v>
      </c>
      <c r="D48" s="6" t="s">
        <v>39</v>
      </c>
      <c r="E48" s="7">
        <v>11</v>
      </c>
      <c r="F48" s="7">
        <v>531</v>
      </c>
      <c r="G48" s="8">
        <v>20998</v>
      </c>
      <c r="H48" s="5">
        <v>2</v>
      </c>
      <c r="I48" s="5" t="s">
        <v>15</v>
      </c>
      <c r="J48" s="5" t="s">
        <v>15</v>
      </c>
      <c r="K48" s="5" t="s">
        <v>14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>
      <c r="A49" s="5">
        <v>5516</v>
      </c>
      <c r="B49" s="6" t="s">
        <v>123</v>
      </c>
      <c r="C49" s="6" t="s">
        <v>124</v>
      </c>
      <c r="D49" s="6" t="s">
        <v>53</v>
      </c>
      <c r="E49" s="7">
        <v>14</v>
      </c>
      <c r="F49" s="7">
        <v>183</v>
      </c>
      <c r="G49" s="8">
        <v>21000</v>
      </c>
      <c r="H49" s="5">
        <v>3</v>
      </c>
      <c r="I49" s="5" t="s">
        <v>15</v>
      </c>
      <c r="J49" s="5" t="s">
        <v>15</v>
      </c>
      <c r="K49" s="5" t="s">
        <v>14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>
      <c r="A50" s="5">
        <v>4951</v>
      </c>
      <c r="B50" s="6" t="s">
        <v>125</v>
      </c>
      <c r="C50" s="6" t="s">
        <v>101</v>
      </c>
      <c r="D50" s="6" t="s">
        <v>33</v>
      </c>
      <c r="E50" s="7">
        <v>8</v>
      </c>
      <c r="F50" s="7">
        <v>457</v>
      </c>
      <c r="G50" s="8">
        <v>22102</v>
      </c>
      <c r="H50" s="5">
        <v>3</v>
      </c>
      <c r="I50" s="5" t="s">
        <v>15</v>
      </c>
      <c r="J50" s="5" t="s">
        <v>15</v>
      </c>
      <c r="K50" s="5" t="s">
        <v>15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>
      <c r="A51" s="5">
        <v>5160</v>
      </c>
      <c r="B51" s="6" t="s">
        <v>126</v>
      </c>
      <c r="C51" s="6" t="s">
        <v>127</v>
      </c>
      <c r="D51" s="6" t="s">
        <v>39</v>
      </c>
      <c r="E51" s="7">
        <v>5</v>
      </c>
      <c r="F51" s="7">
        <v>705</v>
      </c>
      <c r="G51" s="8">
        <v>34359</v>
      </c>
      <c r="H51" s="5">
        <v>4</v>
      </c>
      <c r="I51" s="5" t="s">
        <v>15</v>
      </c>
      <c r="J51" s="5" t="s">
        <v>15</v>
      </c>
      <c r="K51" s="5" t="s">
        <v>15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>
      <c r="A52" s="5">
        <v>2845</v>
      </c>
      <c r="B52" s="6" t="s">
        <v>128</v>
      </c>
      <c r="C52" s="6" t="s">
        <v>129</v>
      </c>
      <c r="D52" s="6" t="s">
        <v>30</v>
      </c>
      <c r="E52" s="7">
        <v>13</v>
      </c>
      <c r="F52" s="7">
        <v>18</v>
      </c>
      <c r="G52" s="8">
        <v>25279</v>
      </c>
      <c r="H52" s="5">
        <v>2</v>
      </c>
      <c r="I52" s="5" t="s">
        <v>14</v>
      </c>
      <c r="J52" s="5" t="s">
        <v>14</v>
      </c>
      <c r="K52" s="5" t="s">
        <v>15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>
      <c r="A53" s="5">
        <v>2677</v>
      </c>
      <c r="B53" s="6" t="s">
        <v>130</v>
      </c>
      <c r="C53" s="6" t="s">
        <v>131</v>
      </c>
      <c r="D53" s="6" t="s">
        <v>118</v>
      </c>
      <c r="E53" s="7">
        <v>11</v>
      </c>
      <c r="F53" s="7">
        <v>33</v>
      </c>
      <c r="G53" s="8">
        <v>23489</v>
      </c>
      <c r="H53" s="5">
        <v>6</v>
      </c>
      <c r="I53" s="5" t="s">
        <v>14</v>
      </c>
      <c r="J53" s="5" t="s">
        <v>15</v>
      </c>
      <c r="K53" s="5" t="s">
        <v>14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>
      <c r="A54" s="5">
        <v>2656</v>
      </c>
      <c r="B54" s="6" t="s">
        <v>132</v>
      </c>
      <c r="C54" s="6" t="s">
        <v>133</v>
      </c>
      <c r="D54" s="6" t="s">
        <v>24</v>
      </c>
      <c r="E54" s="7">
        <v>6</v>
      </c>
      <c r="F54" s="7">
        <v>829</v>
      </c>
      <c r="G54" s="8">
        <v>31058</v>
      </c>
      <c r="H54" s="5">
        <v>5</v>
      </c>
      <c r="I54" s="5" t="s">
        <v>14</v>
      </c>
      <c r="J54" s="5" t="s">
        <v>15</v>
      </c>
      <c r="K54" s="5" t="s">
        <v>15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>
      <c r="A55" s="5">
        <v>3601</v>
      </c>
      <c r="B55" s="6" t="s">
        <v>134</v>
      </c>
      <c r="C55" s="6" t="s">
        <v>122</v>
      </c>
      <c r="D55" s="6" t="s">
        <v>39</v>
      </c>
      <c r="E55" s="7">
        <v>7</v>
      </c>
      <c r="F55" s="7">
        <v>475</v>
      </c>
      <c r="G55" s="9">
        <v>20738</v>
      </c>
      <c r="H55" s="5">
        <v>5</v>
      </c>
      <c r="I55" s="5" t="s">
        <v>14</v>
      </c>
      <c r="J55" s="5" t="s">
        <v>14</v>
      </c>
      <c r="K55" s="5" t="s">
        <v>15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>
      <c r="A56" s="5">
        <v>3033</v>
      </c>
      <c r="B56" s="6" t="s">
        <v>135</v>
      </c>
      <c r="C56" s="6" t="s">
        <v>136</v>
      </c>
      <c r="D56" s="6" t="s">
        <v>64</v>
      </c>
      <c r="E56" s="7">
        <v>11</v>
      </c>
      <c r="F56" s="7">
        <v>121</v>
      </c>
      <c r="G56" s="8">
        <v>33786</v>
      </c>
      <c r="H56" s="5">
        <v>9</v>
      </c>
      <c r="I56" s="5" t="s">
        <v>15</v>
      </c>
      <c r="J56" s="5" t="s">
        <v>15</v>
      </c>
      <c r="K56" s="5" t="s">
        <v>14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>
      <c r="A57" s="5">
        <v>5523</v>
      </c>
      <c r="B57" s="6" t="s">
        <v>137</v>
      </c>
      <c r="C57" s="6" t="s">
        <v>138</v>
      </c>
      <c r="D57" s="6" t="s">
        <v>36</v>
      </c>
      <c r="E57" s="7">
        <v>15</v>
      </c>
      <c r="F57" s="7">
        <v>59</v>
      </c>
      <c r="G57" s="8">
        <v>22434</v>
      </c>
      <c r="H57" s="5">
        <v>7</v>
      </c>
      <c r="I57" s="5" t="s">
        <v>14</v>
      </c>
      <c r="J57" s="5" t="s">
        <v>15</v>
      </c>
      <c r="K57" s="5" t="s">
        <v>15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>
      <c r="A58" s="5">
        <v>2857</v>
      </c>
      <c r="B58" s="6" t="s">
        <v>139</v>
      </c>
      <c r="C58" s="6" t="s">
        <v>140</v>
      </c>
      <c r="D58" s="6" t="s">
        <v>39</v>
      </c>
      <c r="E58" s="7">
        <v>7</v>
      </c>
      <c r="F58" s="7">
        <v>37</v>
      </c>
      <c r="G58" s="8">
        <v>33609</v>
      </c>
      <c r="H58" s="5">
        <v>9</v>
      </c>
      <c r="I58" s="5" t="s">
        <v>14</v>
      </c>
      <c r="J58" s="5" t="s">
        <v>15</v>
      </c>
      <c r="K58" s="5" t="s">
        <v>14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>
      <c r="A59" s="5">
        <v>2629</v>
      </c>
      <c r="B59" s="6" t="s">
        <v>141</v>
      </c>
      <c r="C59" s="6" t="s">
        <v>142</v>
      </c>
      <c r="D59" s="6" t="s">
        <v>36</v>
      </c>
      <c r="E59" s="7">
        <v>5</v>
      </c>
      <c r="F59" s="7">
        <v>52</v>
      </c>
      <c r="G59" s="8">
        <v>34820</v>
      </c>
      <c r="H59" s="5">
        <v>2</v>
      </c>
      <c r="I59" s="5" t="s">
        <v>14</v>
      </c>
      <c r="J59" s="5" t="s">
        <v>15</v>
      </c>
      <c r="K59" s="5" t="s">
        <v>14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>
      <c r="A60" s="5">
        <v>3575</v>
      </c>
      <c r="B60" s="6" t="s">
        <v>143</v>
      </c>
      <c r="C60" s="6" t="s">
        <v>20</v>
      </c>
      <c r="D60" s="6" t="s">
        <v>21</v>
      </c>
      <c r="E60" s="7">
        <v>4</v>
      </c>
      <c r="F60" s="7">
        <v>307</v>
      </c>
      <c r="G60" s="8">
        <v>30505</v>
      </c>
      <c r="H60" s="5">
        <v>9</v>
      </c>
      <c r="I60" s="5" t="s">
        <v>14</v>
      </c>
      <c r="J60" s="5" t="s">
        <v>14</v>
      </c>
      <c r="K60" s="5" t="s">
        <v>14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>
      <c r="A61" s="5">
        <v>4456</v>
      </c>
      <c r="B61" s="6" t="s">
        <v>144</v>
      </c>
      <c r="C61" s="6" t="s">
        <v>145</v>
      </c>
      <c r="D61" s="6" t="s">
        <v>18</v>
      </c>
      <c r="E61" s="7">
        <v>5</v>
      </c>
      <c r="F61" s="7">
        <v>926</v>
      </c>
      <c r="G61" s="9">
        <v>21839</v>
      </c>
      <c r="H61" s="5">
        <v>8</v>
      </c>
      <c r="I61" s="5" t="s">
        <v>15</v>
      </c>
      <c r="J61" s="5" t="s">
        <v>14</v>
      </c>
      <c r="K61" s="5" t="s">
        <v>14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>
      <c r="A62" s="5">
        <v>5049</v>
      </c>
      <c r="B62" s="6" t="s">
        <v>146</v>
      </c>
      <c r="C62" s="6" t="s">
        <v>147</v>
      </c>
      <c r="D62" s="6" t="s">
        <v>36</v>
      </c>
      <c r="E62" s="7">
        <v>4</v>
      </c>
      <c r="F62" s="7">
        <v>714</v>
      </c>
      <c r="G62" s="9">
        <v>33566</v>
      </c>
      <c r="H62" s="5">
        <v>8</v>
      </c>
      <c r="I62" s="5" t="s">
        <v>15</v>
      </c>
      <c r="J62" s="5" t="s">
        <v>14</v>
      </c>
      <c r="K62" s="5" t="s">
        <v>15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>
      <c r="A63" s="5">
        <v>3065</v>
      </c>
      <c r="B63" s="6" t="s">
        <v>148</v>
      </c>
      <c r="C63" s="6" t="s">
        <v>12</v>
      </c>
      <c r="D63" s="6" t="s">
        <v>13</v>
      </c>
      <c r="E63" s="7">
        <v>6</v>
      </c>
      <c r="F63" s="7">
        <v>127</v>
      </c>
      <c r="G63" s="8">
        <v>24608</v>
      </c>
      <c r="H63" s="5">
        <v>4</v>
      </c>
      <c r="I63" s="5" t="s">
        <v>15</v>
      </c>
      <c r="J63" s="5" t="s">
        <v>14</v>
      </c>
      <c r="K63" s="5" t="s">
        <v>15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>
      <c r="A64" s="5">
        <v>3868</v>
      </c>
      <c r="B64" s="6" t="s">
        <v>11</v>
      </c>
      <c r="C64" s="6" t="s">
        <v>12</v>
      </c>
      <c r="D64" s="6" t="s">
        <v>13</v>
      </c>
      <c r="E64" s="7">
        <v>7</v>
      </c>
      <c r="F64" s="7">
        <v>867</v>
      </c>
      <c r="G64" s="8">
        <v>24495</v>
      </c>
      <c r="H64" s="5">
        <v>4</v>
      </c>
      <c r="I64" s="5" t="s">
        <v>14</v>
      </c>
      <c r="J64" s="5" t="s">
        <v>15</v>
      </c>
      <c r="K64" s="5" t="s">
        <v>15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>
      <c r="A65" s="5">
        <v>5054</v>
      </c>
      <c r="B65" s="6" t="s">
        <v>16</v>
      </c>
      <c r="C65" s="6" t="s">
        <v>17</v>
      </c>
      <c r="D65" s="6" t="s">
        <v>18</v>
      </c>
      <c r="E65" s="7">
        <v>4</v>
      </c>
      <c r="F65" s="7">
        <v>712</v>
      </c>
      <c r="G65" s="8">
        <v>23755</v>
      </c>
      <c r="H65" s="5">
        <v>6</v>
      </c>
      <c r="I65" s="5" t="s">
        <v>15</v>
      </c>
      <c r="J65" s="5" t="s">
        <v>14</v>
      </c>
      <c r="K65" s="5" t="s">
        <v>14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>
      <c r="A66" s="5">
        <v>5343</v>
      </c>
      <c r="B66" s="6" t="s">
        <v>19</v>
      </c>
      <c r="C66" s="6" t="s">
        <v>20</v>
      </c>
      <c r="D66" s="6" t="s">
        <v>21</v>
      </c>
      <c r="E66" s="7">
        <v>11</v>
      </c>
      <c r="F66" s="7">
        <v>616</v>
      </c>
      <c r="G66" s="9">
        <v>30634</v>
      </c>
      <c r="H66" s="5">
        <v>7</v>
      </c>
      <c r="I66" s="5" t="s">
        <v>14</v>
      </c>
      <c r="J66" s="5" t="s">
        <v>14</v>
      </c>
      <c r="K66" s="5" t="s">
        <v>15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>
      <c r="A67" s="5">
        <v>3675</v>
      </c>
      <c r="B67" s="6" t="s">
        <v>22</v>
      </c>
      <c r="C67" s="6" t="s">
        <v>23</v>
      </c>
      <c r="D67" s="6" t="s">
        <v>24</v>
      </c>
      <c r="E67" s="7">
        <v>8</v>
      </c>
      <c r="F67" s="7">
        <v>882</v>
      </c>
      <c r="G67" s="8">
        <v>24574</v>
      </c>
      <c r="H67" s="5">
        <v>6</v>
      </c>
      <c r="I67" s="5" t="s">
        <v>14</v>
      </c>
      <c r="J67" s="5" t="s">
        <v>14</v>
      </c>
      <c r="K67" s="5" t="s">
        <v>14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>
      <c r="A68" s="5">
        <v>4074</v>
      </c>
      <c r="B68" s="6" t="s">
        <v>25</v>
      </c>
      <c r="C68" s="6" t="s">
        <v>26</v>
      </c>
      <c r="D68" s="6" t="s">
        <v>27</v>
      </c>
      <c r="E68" s="7">
        <v>10</v>
      </c>
      <c r="F68" s="7">
        <v>78</v>
      </c>
      <c r="G68" s="8">
        <v>34709</v>
      </c>
      <c r="H68" s="5">
        <v>9</v>
      </c>
      <c r="I68" s="5" t="s">
        <v>15</v>
      </c>
      <c r="J68" s="5" t="s">
        <v>14</v>
      </c>
      <c r="K68" s="5" t="s">
        <v>14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>
      <c r="A69" s="5">
        <v>3972</v>
      </c>
      <c r="B69" s="6" t="s">
        <v>28</v>
      </c>
      <c r="C69" s="6" t="s">
        <v>29</v>
      </c>
      <c r="D69" s="6" t="s">
        <v>30</v>
      </c>
      <c r="E69" s="7">
        <v>11</v>
      </c>
      <c r="F69" s="7">
        <v>347</v>
      </c>
      <c r="G69" s="8">
        <v>28942</v>
      </c>
      <c r="H69" s="5">
        <v>9</v>
      </c>
      <c r="I69" s="5" t="s">
        <v>14</v>
      </c>
      <c r="J69" s="5" t="s">
        <v>15</v>
      </c>
      <c r="K69" s="5" t="s">
        <v>14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>
      <c r="A70" s="5">
        <v>4619</v>
      </c>
      <c r="B70" s="6" t="s">
        <v>31</v>
      </c>
      <c r="C70" s="6" t="s">
        <v>32</v>
      </c>
      <c r="D70" s="6" t="s">
        <v>33</v>
      </c>
      <c r="E70" s="7">
        <v>1</v>
      </c>
      <c r="F70" s="7">
        <v>113</v>
      </c>
      <c r="G70" s="8">
        <v>20901</v>
      </c>
      <c r="H70" s="5">
        <v>4</v>
      </c>
      <c r="I70" s="5" t="s">
        <v>14</v>
      </c>
      <c r="J70" s="5" t="s">
        <v>15</v>
      </c>
      <c r="K70" s="5" t="s">
        <v>15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>
      <c r="A71" s="5">
        <v>2910</v>
      </c>
      <c r="B71" s="6" t="s">
        <v>34</v>
      </c>
      <c r="C71" s="6" t="s">
        <v>35</v>
      </c>
      <c r="D71" s="6" t="s">
        <v>36</v>
      </c>
      <c r="E71" s="7">
        <v>14</v>
      </c>
      <c r="F71" s="7">
        <v>105</v>
      </c>
      <c r="G71" s="8">
        <v>25115</v>
      </c>
      <c r="H71" s="5">
        <v>10</v>
      </c>
      <c r="I71" s="5" t="s">
        <v>14</v>
      </c>
      <c r="J71" s="5" t="s">
        <v>15</v>
      </c>
      <c r="K71" s="5" t="s">
        <v>14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>
      <c r="A72" s="5">
        <v>3700</v>
      </c>
      <c r="B72" s="6" t="s">
        <v>37</v>
      </c>
      <c r="C72" s="6" t="s">
        <v>38</v>
      </c>
      <c r="D72" s="6" t="s">
        <v>39</v>
      </c>
      <c r="E72" s="7">
        <v>12</v>
      </c>
      <c r="F72" s="7">
        <v>629</v>
      </c>
      <c r="G72" s="8">
        <v>31679</v>
      </c>
      <c r="H72" s="5">
        <v>7</v>
      </c>
      <c r="I72" s="5" t="s">
        <v>15</v>
      </c>
      <c r="J72" s="5" t="s">
        <v>14</v>
      </c>
      <c r="K72" s="5" t="s">
        <v>15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>
      <c r="A73" s="5">
        <v>5052</v>
      </c>
      <c r="B73" s="6" t="s">
        <v>40</v>
      </c>
      <c r="C73" s="6" t="s">
        <v>41</v>
      </c>
      <c r="D73" s="6" t="s">
        <v>27</v>
      </c>
      <c r="E73" s="7">
        <v>2</v>
      </c>
      <c r="F73" s="7">
        <v>33</v>
      </c>
      <c r="G73" s="8">
        <v>26071</v>
      </c>
      <c r="H73" s="5">
        <v>10</v>
      </c>
      <c r="I73" s="5" t="s">
        <v>15</v>
      </c>
      <c r="J73" s="5" t="s">
        <v>15</v>
      </c>
      <c r="K73" s="5" t="s">
        <v>14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>
      <c r="A74" s="5">
        <v>2518</v>
      </c>
      <c r="B74" s="6" t="s">
        <v>42</v>
      </c>
      <c r="C74" s="6" t="s">
        <v>43</v>
      </c>
      <c r="D74" s="6" t="s">
        <v>44</v>
      </c>
      <c r="E74" s="7">
        <v>13</v>
      </c>
      <c r="F74" s="7">
        <v>343</v>
      </c>
      <c r="G74" s="9">
        <v>20379</v>
      </c>
      <c r="H74" s="5">
        <v>4</v>
      </c>
      <c r="I74" s="5" t="s">
        <v>15</v>
      </c>
      <c r="J74" s="5" t="s">
        <v>14</v>
      </c>
      <c r="K74" s="5" t="s">
        <v>14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>
      <c r="A75" s="5">
        <v>4553</v>
      </c>
      <c r="B75" s="6" t="s">
        <v>45</v>
      </c>
      <c r="C75" s="6" t="s">
        <v>46</v>
      </c>
      <c r="D75" s="6" t="s">
        <v>44</v>
      </c>
      <c r="E75" s="7">
        <v>10</v>
      </c>
      <c r="F75" s="7">
        <v>72</v>
      </c>
      <c r="G75" s="8">
        <v>20585</v>
      </c>
      <c r="H75" s="5">
        <v>5</v>
      </c>
      <c r="I75" s="5" t="s">
        <v>14</v>
      </c>
      <c r="J75" s="5" t="s">
        <v>14</v>
      </c>
      <c r="K75" s="5" t="s">
        <v>14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>
      <c r="A76" s="5">
        <v>4343</v>
      </c>
      <c r="B76" s="6" t="s">
        <v>47</v>
      </c>
      <c r="C76" s="6" t="s">
        <v>48</v>
      </c>
      <c r="D76" s="6" t="s">
        <v>27</v>
      </c>
      <c r="E76" s="7">
        <v>15</v>
      </c>
      <c r="F76" s="7">
        <v>80</v>
      </c>
      <c r="G76" s="8">
        <v>27395</v>
      </c>
      <c r="H76" s="5">
        <v>2</v>
      </c>
      <c r="I76" s="5" t="s">
        <v>15</v>
      </c>
      <c r="J76" s="5" t="s">
        <v>15</v>
      </c>
      <c r="K76" s="5" t="s">
        <v>14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>
      <c r="A77" s="5">
        <v>3939</v>
      </c>
      <c r="B77" s="6" t="s">
        <v>49</v>
      </c>
      <c r="C77" s="6" t="s">
        <v>50</v>
      </c>
      <c r="D77" s="6" t="s">
        <v>44</v>
      </c>
      <c r="E77" s="7">
        <v>10</v>
      </c>
      <c r="F77" s="7">
        <v>501</v>
      </c>
      <c r="G77" s="9">
        <v>30252</v>
      </c>
      <c r="H77" s="5">
        <v>9</v>
      </c>
      <c r="I77" s="5" t="s">
        <v>15</v>
      </c>
      <c r="J77" s="5" t="s">
        <v>14</v>
      </c>
      <c r="K77" s="5" t="s">
        <v>15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>
      <c r="A78" s="5">
        <v>3564</v>
      </c>
      <c r="B78" s="6" t="s">
        <v>51</v>
      </c>
      <c r="C78" s="6" t="s">
        <v>52</v>
      </c>
      <c r="D78" s="6" t="s">
        <v>53</v>
      </c>
      <c r="E78" s="7">
        <v>4</v>
      </c>
      <c r="F78" s="7">
        <v>870</v>
      </c>
      <c r="G78" s="8">
        <v>26477</v>
      </c>
      <c r="H78" s="5">
        <v>10</v>
      </c>
      <c r="I78" s="5" t="s">
        <v>14</v>
      </c>
      <c r="J78" s="5" t="s">
        <v>14</v>
      </c>
      <c r="K78" s="5" t="s">
        <v>14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>
      <c r="A79" s="5">
        <v>4924</v>
      </c>
      <c r="B79" s="6" t="s">
        <v>54</v>
      </c>
      <c r="C79" s="6" t="s">
        <v>55</v>
      </c>
      <c r="D79" s="6" t="s">
        <v>18</v>
      </c>
      <c r="E79" s="7">
        <v>1</v>
      </c>
      <c r="F79" s="7">
        <v>432</v>
      </c>
      <c r="G79" s="8">
        <v>26551</v>
      </c>
      <c r="H79" s="5">
        <v>4</v>
      </c>
      <c r="I79" s="5" t="s">
        <v>15</v>
      </c>
      <c r="J79" s="5" t="s">
        <v>14</v>
      </c>
      <c r="K79" s="5" t="s">
        <v>15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>
      <c r="A80" s="5">
        <v>3067</v>
      </c>
      <c r="B80" s="6" t="s">
        <v>56</v>
      </c>
      <c r="C80" s="6" t="s">
        <v>57</v>
      </c>
      <c r="D80" s="6" t="s">
        <v>39</v>
      </c>
      <c r="E80" s="7">
        <v>14</v>
      </c>
      <c r="F80" s="7">
        <v>164</v>
      </c>
      <c r="G80" s="8">
        <v>34484</v>
      </c>
      <c r="H80" s="5">
        <v>10</v>
      </c>
      <c r="I80" s="5" t="s">
        <v>14</v>
      </c>
      <c r="J80" s="5" t="s">
        <v>15</v>
      </c>
      <c r="K80" s="5" t="s">
        <v>14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>
      <c r="A81" s="5">
        <v>3048</v>
      </c>
      <c r="B81" s="6" t="s">
        <v>58</v>
      </c>
      <c r="C81" s="6" t="s">
        <v>59</v>
      </c>
      <c r="D81" s="6" t="s">
        <v>36</v>
      </c>
      <c r="E81" s="7">
        <v>8</v>
      </c>
      <c r="F81" s="7">
        <v>312</v>
      </c>
      <c r="G81" s="9">
        <v>24100</v>
      </c>
      <c r="H81" s="5">
        <v>6</v>
      </c>
      <c r="I81" s="5" t="s">
        <v>14</v>
      </c>
      <c r="J81" s="5" t="s">
        <v>15</v>
      </c>
      <c r="K81" s="5" t="s">
        <v>14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>
      <c r="A82" s="5">
        <v>3380</v>
      </c>
      <c r="B82" s="6" t="s">
        <v>60</v>
      </c>
      <c r="C82" s="6" t="s">
        <v>61</v>
      </c>
      <c r="D82" s="6" t="s">
        <v>33</v>
      </c>
      <c r="E82" s="7">
        <v>1</v>
      </c>
      <c r="F82" s="7">
        <v>104</v>
      </c>
      <c r="G82" s="9">
        <v>35002</v>
      </c>
      <c r="H82" s="5">
        <v>10</v>
      </c>
      <c r="I82" s="5" t="s">
        <v>14</v>
      </c>
      <c r="J82" s="5" t="s">
        <v>15</v>
      </c>
      <c r="K82" s="5" t="s">
        <v>15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>
      <c r="A83" s="5">
        <v>3077</v>
      </c>
      <c r="B83" s="6" t="s">
        <v>62</v>
      </c>
      <c r="C83" s="6" t="s">
        <v>63</v>
      </c>
      <c r="D83" s="6" t="s">
        <v>64</v>
      </c>
      <c r="E83" s="7">
        <v>1</v>
      </c>
      <c r="F83" s="7">
        <v>692</v>
      </c>
      <c r="G83" s="8">
        <v>29621</v>
      </c>
      <c r="H83" s="5">
        <v>9</v>
      </c>
      <c r="I83" s="5" t="s">
        <v>14</v>
      </c>
      <c r="J83" s="5" t="s">
        <v>14</v>
      </c>
      <c r="K83" s="5" t="s">
        <v>14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>
      <c r="A84" s="5">
        <v>4312</v>
      </c>
      <c r="B84" s="6" t="s">
        <v>65</v>
      </c>
      <c r="C84" s="6" t="s">
        <v>66</v>
      </c>
      <c r="D84" s="6" t="s">
        <v>33</v>
      </c>
      <c r="E84" s="7">
        <v>14</v>
      </c>
      <c r="F84" s="7">
        <v>374</v>
      </c>
      <c r="G84" s="8">
        <v>33842</v>
      </c>
      <c r="H84" s="5">
        <v>1</v>
      </c>
      <c r="I84" s="5" t="s">
        <v>15</v>
      </c>
      <c r="J84" s="5" t="s">
        <v>15</v>
      </c>
      <c r="K84" s="5" t="s">
        <v>15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>
      <c r="A85" s="5">
        <v>3363</v>
      </c>
      <c r="B85" s="6" t="s">
        <v>67</v>
      </c>
      <c r="C85" s="6" t="s">
        <v>68</v>
      </c>
      <c r="D85" s="6" t="s">
        <v>33</v>
      </c>
      <c r="E85" s="7">
        <v>7</v>
      </c>
      <c r="F85" s="7">
        <v>670</v>
      </c>
      <c r="G85" s="8">
        <v>24941</v>
      </c>
      <c r="H85" s="5">
        <v>8</v>
      </c>
      <c r="I85" s="5" t="s">
        <v>15</v>
      </c>
      <c r="J85" s="5" t="s">
        <v>15</v>
      </c>
      <c r="K85" s="5" t="s">
        <v>15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>
      <c r="A86" s="5">
        <v>2986</v>
      </c>
      <c r="B86" s="6" t="s">
        <v>69</v>
      </c>
      <c r="C86" s="6" t="s">
        <v>70</v>
      </c>
      <c r="D86" s="6" t="s">
        <v>71</v>
      </c>
      <c r="E86" s="7">
        <v>15</v>
      </c>
      <c r="F86" s="7">
        <v>85</v>
      </c>
      <c r="G86" s="8">
        <v>31483</v>
      </c>
      <c r="H86" s="5">
        <v>8</v>
      </c>
      <c r="I86" s="5" t="s">
        <v>15</v>
      </c>
      <c r="J86" s="5" t="s">
        <v>14</v>
      </c>
      <c r="K86" s="5" t="s">
        <v>14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>
      <c r="A87" s="5">
        <v>3215</v>
      </c>
      <c r="B87" s="6" t="s">
        <v>72</v>
      </c>
      <c r="C87" s="6" t="s">
        <v>73</v>
      </c>
      <c r="D87" s="6" t="s">
        <v>36</v>
      </c>
      <c r="E87" s="7">
        <v>14</v>
      </c>
      <c r="F87" s="7">
        <v>771</v>
      </c>
      <c r="G87" s="8">
        <v>29033</v>
      </c>
      <c r="H87" s="5">
        <v>2</v>
      </c>
      <c r="I87" s="5" t="s">
        <v>14</v>
      </c>
      <c r="J87" s="5" t="s">
        <v>15</v>
      </c>
      <c r="K87" s="5" t="s">
        <v>15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>
      <c r="A88" s="5">
        <v>3753</v>
      </c>
      <c r="B88" s="6" t="s">
        <v>74</v>
      </c>
      <c r="C88" s="6" t="s">
        <v>75</v>
      </c>
      <c r="D88" s="6" t="s">
        <v>33</v>
      </c>
      <c r="E88" s="7">
        <v>6</v>
      </c>
      <c r="F88" s="7">
        <v>421</v>
      </c>
      <c r="G88" s="8">
        <v>21163</v>
      </c>
      <c r="H88" s="5">
        <v>9</v>
      </c>
      <c r="I88" s="5" t="s">
        <v>15</v>
      </c>
      <c r="J88" s="5" t="s">
        <v>14</v>
      </c>
      <c r="K88" s="5" t="s">
        <v>14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>
      <c r="A89" s="5">
        <v>5529</v>
      </c>
      <c r="B89" s="6" t="s">
        <v>76</v>
      </c>
      <c r="C89" s="6" t="s">
        <v>77</v>
      </c>
      <c r="D89" s="6" t="s">
        <v>78</v>
      </c>
      <c r="E89" s="7">
        <v>13</v>
      </c>
      <c r="F89" s="7">
        <v>851</v>
      </c>
      <c r="G89" s="8">
        <v>34176</v>
      </c>
      <c r="H89" s="5">
        <v>5</v>
      </c>
      <c r="I89" s="5" t="s">
        <v>14</v>
      </c>
      <c r="J89" s="5" t="s">
        <v>14</v>
      </c>
      <c r="K89" s="5" t="s">
        <v>14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>
      <c r="A90" s="5">
        <v>4046</v>
      </c>
      <c r="B90" s="6" t="s">
        <v>79</v>
      </c>
      <c r="C90" s="6" t="s">
        <v>80</v>
      </c>
      <c r="D90" s="6" t="s">
        <v>39</v>
      </c>
      <c r="E90" s="7">
        <v>1</v>
      </c>
      <c r="F90" s="7">
        <v>129</v>
      </c>
      <c r="G90" s="8">
        <v>33118</v>
      </c>
      <c r="H90" s="5">
        <v>2</v>
      </c>
      <c r="I90" s="5" t="s">
        <v>14</v>
      </c>
      <c r="J90" s="5" t="s">
        <v>14</v>
      </c>
      <c r="K90" s="5" t="s">
        <v>15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5">
        <v>4431</v>
      </c>
      <c r="B91" s="6" t="s">
        <v>11</v>
      </c>
      <c r="C91" s="6" t="s">
        <v>12</v>
      </c>
      <c r="D91" s="6" t="s">
        <v>13</v>
      </c>
      <c r="E91" s="7">
        <v>11</v>
      </c>
      <c r="F91" s="7">
        <v>607</v>
      </c>
      <c r="G91" s="9">
        <v>28058</v>
      </c>
      <c r="H91" s="5">
        <v>4</v>
      </c>
      <c r="I91" s="5" t="s">
        <v>14</v>
      </c>
      <c r="J91" s="5" t="s">
        <v>14</v>
      </c>
      <c r="K91" s="5" t="s">
        <v>14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>
      <c r="A92" s="5">
        <v>5031</v>
      </c>
      <c r="B92" s="6" t="s">
        <v>16</v>
      </c>
      <c r="C92" s="6" t="s">
        <v>17</v>
      </c>
      <c r="D92" s="6" t="s">
        <v>18</v>
      </c>
      <c r="E92" s="7">
        <v>12</v>
      </c>
      <c r="F92" s="7">
        <v>626</v>
      </c>
      <c r="G92" s="9">
        <v>32065</v>
      </c>
      <c r="H92" s="5">
        <v>10</v>
      </c>
      <c r="I92" s="5" t="s">
        <v>15</v>
      </c>
      <c r="J92" s="5" t="s">
        <v>15</v>
      </c>
      <c r="K92" s="5" t="s">
        <v>14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>
      <c r="A93" s="5">
        <v>3240</v>
      </c>
      <c r="B93" s="6" t="s">
        <v>19</v>
      </c>
      <c r="C93" s="6" t="s">
        <v>20</v>
      </c>
      <c r="D93" s="6" t="s">
        <v>21</v>
      </c>
      <c r="E93" s="7">
        <v>3</v>
      </c>
      <c r="F93" s="7">
        <v>458</v>
      </c>
      <c r="G93" s="8">
        <v>34867</v>
      </c>
      <c r="H93" s="5">
        <v>6</v>
      </c>
      <c r="I93" s="5" t="s">
        <v>14</v>
      </c>
      <c r="J93" s="5" t="s">
        <v>15</v>
      </c>
      <c r="K93" s="5" t="s">
        <v>14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>
      <c r="A94" s="5">
        <v>3022</v>
      </c>
      <c r="B94" s="6" t="s">
        <v>22</v>
      </c>
      <c r="C94" s="6" t="s">
        <v>23</v>
      </c>
      <c r="D94" s="6" t="s">
        <v>24</v>
      </c>
      <c r="E94" s="7">
        <v>4</v>
      </c>
      <c r="F94" s="7">
        <v>827</v>
      </c>
      <c r="G94" s="9">
        <v>33583</v>
      </c>
      <c r="H94" s="5">
        <v>10</v>
      </c>
      <c r="I94" s="5" t="s">
        <v>15</v>
      </c>
      <c r="J94" s="5" t="s">
        <v>15</v>
      </c>
      <c r="K94" s="5" t="s">
        <v>14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>
      <c r="A95" s="5">
        <v>5378</v>
      </c>
      <c r="B95" s="6" t="s">
        <v>25</v>
      </c>
      <c r="C95" s="6" t="s">
        <v>26</v>
      </c>
      <c r="D95" s="6" t="s">
        <v>27</v>
      </c>
      <c r="E95" s="7">
        <v>10</v>
      </c>
      <c r="F95" s="7">
        <v>115</v>
      </c>
      <c r="G95" s="8">
        <v>20168</v>
      </c>
      <c r="H95" s="5">
        <v>10</v>
      </c>
      <c r="I95" s="5" t="s">
        <v>14</v>
      </c>
      <c r="J95" s="5" t="s">
        <v>14</v>
      </c>
      <c r="K95" s="5" t="s">
        <v>14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>
      <c r="A96" s="5">
        <v>3539</v>
      </c>
      <c r="B96" s="6" t="s">
        <v>28</v>
      </c>
      <c r="C96" s="6" t="s">
        <v>29</v>
      </c>
      <c r="D96" s="6" t="s">
        <v>30</v>
      </c>
      <c r="E96" s="7">
        <v>11</v>
      </c>
      <c r="F96" s="7">
        <v>780</v>
      </c>
      <c r="G96" s="8">
        <v>32922</v>
      </c>
      <c r="H96" s="5">
        <v>5</v>
      </c>
      <c r="I96" s="5" t="s">
        <v>14</v>
      </c>
      <c r="J96" s="5" t="s">
        <v>15</v>
      </c>
      <c r="K96" s="5" t="s">
        <v>14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>
      <c r="A97" s="5">
        <v>3116</v>
      </c>
      <c r="B97" s="6" t="s">
        <v>31</v>
      </c>
      <c r="C97" s="6" t="s">
        <v>32</v>
      </c>
      <c r="D97" s="6" t="s">
        <v>33</v>
      </c>
      <c r="E97" s="7">
        <v>5</v>
      </c>
      <c r="F97" s="7">
        <v>713</v>
      </c>
      <c r="G97" s="8">
        <v>29009</v>
      </c>
      <c r="H97" s="5">
        <v>6</v>
      </c>
      <c r="I97" s="5" t="s">
        <v>14</v>
      </c>
      <c r="J97" s="5" t="s">
        <v>14</v>
      </c>
      <c r="K97" s="5" t="s">
        <v>15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>
      <c r="A98" s="5">
        <v>5328</v>
      </c>
      <c r="B98" s="6" t="s">
        <v>34</v>
      </c>
      <c r="C98" s="6" t="s">
        <v>35</v>
      </c>
      <c r="D98" s="6" t="s">
        <v>36</v>
      </c>
      <c r="E98" s="7">
        <v>8</v>
      </c>
      <c r="F98" s="7">
        <v>242</v>
      </c>
      <c r="G98" s="8">
        <v>31533</v>
      </c>
      <c r="H98" s="5">
        <v>5</v>
      </c>
      <c r="I98" s="5" t="s">
        <v>14</v>
      </c>
      <c r="J98" s="5" t="s">
        <v>14</v>
      </c>
      <c r="K98" s="5" t="s">
        <v>14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>
      <c r="A99" s="5">
        <v>5059</v>
      </c>
      <c r="B99" s="6" t="s">
        <v>37</v>
      </c>
      <c r="C99" s="6" t="s">
        <v>38</v>
      </c>
      <c r="D99" s="6" t="s">
        <v>39</v>
      </c>
      <c r="E99" s="7">
        <v>15</v>
      </c>
      <c r="F99" s="7">
        <v>26</v>
      </c>
      <c r="G99" s="8">
        <v>34599</v>
      </c>
      <c r="H99" s="5">
        <v>7</v>
      </c>
      <c r="I99" s="5" t="s">
        <v>15</v>
      </c>
      <c r="J99" s="5" t="s">
        <v>14</v>
      </c>
      <c r="K99" s="5" t="s">
        <v>14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>
      <c r="A100" s="5">
        <v>2826</v>
      </c>
      <c r="B100" s="6" t="s">
        <v>40</v>
      </c>
      <c r="C100" s="6" t="s">
        <v>41</v>
      </c>
      <c r="D100" s="6" t="s">
        <v>27</v>
      </c>
      <c r="E100" s="7">
        <v>8</v>
      </c>
      <c r="F100" s="7">
        <v>391</v>
      </c>
      <c r="G100" s="8">
        <v>29103</v>
      </c>
      <c r="H100" s="5">
        <v>5</v>
      </c>
      <c r="I100" s="5" t="s">
        <v>14</v>
      </c>
      <c r="J100" s="5" t="s">
        <v>15</v>
      </c>
      <c r="K100" s="5" t="s">
        <v>14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>
      <c r="A101" s="5">
        <v>3648</v>
      </c>
      <c r="B101" s="6" t="s">
        <v>42</v>
      </c>
      <c r="C101" s="6" t="s">
        <v>43</v>
      </c>
      <c r="D101" s="6" t="s">
        <v>44</v>
      </c>
      <c r="E101" s="7">
        <v>9</v>
      </c>
      <c r="F101" s="7">
        <v>620</v>
      </c>
      <c r="G101" s="8">
        <v>26039</v>
      </c>
      <c r="H101" s="5">
        <v>10</v>
      </c>
      <c r="I101" s="5" t="s">
        <v>15</v>
      </c>
      <c r="J101" s="5" t="s">
        <v>14</v>
      </c>
      <c r="K101" s="5" t="s">
        <v>14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>
      <c r="A102" s="5">
        <v>5296</v>
      </c>
      <c r="B102" s="6" t="s">
        <v>45</v>
      </c>
      <c r="C102" s="6" t="s">
        <v>46</v>
      </c>
      <c r="D102" s="6" t="s">
        <v>44</v>
      </c>
      <c r="E102" s="7">
        <v>15</v>
      </c>
      <c r="F102" s="7">
        <v>807</v>
      </c>
      <c r="G102" s="8">
        <v>29100</v>
      </c>
      <c r="H102" s="5">
        <v>9</v>
      </c>
      <c r="I102" s="5" t="s">
        <v>14</v>
      </c>
      <c r="J102" s="5" t="s">
        <v>15</v>
      </c>
      <c r="K102" s="5" t="s">
        <v>14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>
      <c r="A103" s="5">
        <v>4662</v>
      </c>
      <c r="B103" s="6" t="s">
        <v>47</v>
      </c>
      <c r="C103" s="6" t="s">
        <v>48</v>
      </c>
      <c r="D103" s="6" t="s">
        <v>27</v>
      </c>
      <c r="E103" s="7">
        <v>1</v>
      </c>
      <c r="F103" s="7">
        <v>417</v>
      </c>
      <c r="G103" s="8">
        <v>22115</v>
      </c>
      <c r="H103" s="5">
        <v>9</v>
      </c>
      <c r="I103" s="5" t="s">
        <v>14</v>
      </c>
      <c r="J103" s="5" t="s">
        <v>14</v>
      </c>
      <c r="K103" s="5" t="s">
        <v>14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5">
        <v>2395</v>
      </c>
      <c r="B104" s="6" t="s">
        <v>49</v>
      </c>
      <c r="C104" s="6" t="s">
        <v>50</v>
      </c>
      <c r="D104" s="6" t="s">
        <v>44</v>
      </c>
      <c r="E104" s="7">
        <v>12</v>
      </c>
      <c r="F104" s="7">
        <v>709</v>
      </c>
      <c r="G104" s="8">
        <v>21225</v>
      </c>
      <c r="H104" s="5">
        <v>7</v>
      </c>
      <c r="I104" s="5" t="s">
        <v>15</v>
      </c>
      <c r="J104" s="5" t="s">
        <v>14</v>
      </c>
      <c r="K104" s="5" t="s">
        <v>15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>
      <c r="A105" s="5">
        <v>4635</v>
      </c>
      <c r="B105" s="6" t="s">
        <v>51</v>
      </c>
      <c r="C105" s="6" t="s">
        <v>52</v>
      </c>
      <c r="D105" s="6" t="s">
        <v>53</v>
      </c>
      <c r="E105" s="7">
        <v>2</v>
      </c>
      <c r="F105" s="7">
        <v>604</v>
      </c>
      <c r="G105" s="8">
        <v>21210</v>
      </c>
      <c r="H105" s="5">
        <v>5</v>
      </c>
      <c r="I105" s="5" t="s">
        <v>14</v>
      </c>
      <c r="J105" s="5" t="s">
        <v>14</v>
      </c>
      <c r="K105" s="5" t="s">
        <v>15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>
      <c r="A106" s="5">
        <v>2322</v>
      </c>
      <c r="B106" s="6" t="s">
        <v>11</v>
      </c>
      <c r="C106" s="6" t="s">
        <v>12</v>
      </c>
      <c r="D106" s="6" t="s">
        <v>13</v>
      </c>
      <c r="E106" s="7">
        <v>12</v>
      </c>
      <c r="F106" s="7">
        <v>867</v>
      </c>
      <c r="G106" s="9">
        <v>30981</v>
      </c>
      <c r="H106" s="5">
        <v>9</v>
      </c>
      <c r="I106" s="5" t="s">
        <v>15</v>
      </c>
      <c r="J106" s="5" t="s">
        <v>14</v>
      </c>
      <c r="K106" s="5" t="s">
        <v>15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>
      <c r="A107" s="5">
        <v>5533</v>
      </c>
      <c r="B107" s="6" t="s">
        <v>16</v>
      </c>
      <c r="C107" s="6" t="s">
        <v>17</v>
      </c>
      <c r="D107" s="6" t="s">
        <v>18</v>
      </c>
      <c r="E107" s="7">
        <v>5</v>
      </c>
      <c r="F107" s="7">
        <v>466</v>
      </c>
      <c r="G107" s="8">
        <v>20678</v>
      </c>
      <c r="H107" s="5">
        <v>2</v>
      </c>
      <c r="I107" s="5" t="s">
        <v>15</v>
      </c>
      <c r="J107" s="5" t="s">
        <v>15</v>
      </c>
      <c r="K107" s="5" t="s">
        <v>14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>
      <c r="A108" s="5">
        <v>4726</v>
      </c>
      <c r="B108" s="6" t="s">
        <v>19</v>
      </c>
      <c r="C108" s="6" t="s">
        <v>20</v>
      </c>
      <c r="D108" s="6" t="s">
        <v>21</v>
      </c>
      <c r="E108" s="7">
        <v>7</v>
      </c>
      <c r="F108" s="7">
        <v>502</v>
      </c>
      <c r="G108" s="8">
        <v>29847</v>
      </c>
      <c r="H108" s="5">
        <v>6</v>
      </c>
      <c r="I108" s="5" t="s">
        <v>14</v>
      </c>
      <c r="J108" s="5" t="s">
        <v>14</v>
      </c>
      <c r="K108" s="5" t="s">
        <v>14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>
      <c r="A109" s="5">
        <v>2639</v>
      </c>
      <c r="B109" s="6" t="s">
        <v>22</v>
      </c>
      <c r="C109" s="6" t="s">
        <v>23</v>
      </c>
      <c r="D109" s="6" t="s">
        <v>24</v>
      </c>
      <c r="E109" s="7">
        <v>14</v>
      </c>
      <c r="F109" s="7">
        <v>813</v>
      </c>
      <c r="G109" s="8">
        <v>22699</v>
      </c>
      <c r="H109" s="5">
        <v>10</v>
      </c>
      <c r="I109" s="5" t="s">
        <v>15</v>
      </c>
      <c r="J109" s="5" t="s">
        <v>15</v>
      </c>
      <c r="K109" s="5" t="s">
        <v>14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>
      <c r="A110" s="5">
        <v>5291</v>
      </c>
      <c r="B110" s="6" t="s">
        <v>11</v>
      </c>
      <c r="C110" s="6" t="s">
        <v>12</v>
      </c>
      <c r="D110" s="6" t="s">
        <v>13</v>
      </c>
      <c r="E110" s="7">
        <v>12</v>
      </c>
      <c r="F110" s="7">
        <v>597</v>
      </c>
      <c r="G110" s="8">
        <v>28343</v>
      </c>
      <c r="H110" s="5">
        <v>9</v>
      </c>
      <c r="I110" s="5" t="s">
        <v>14</v>
      </c>
      <c r="J110" s="5" t="s">
        <v>14</v>
      </c>
      <c r="K110" s="5" t="s">
        <v>14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>
      <c r="A111" s="5">
        <v>3414</v>
      </c>
      <c r="B111" s="6" t="s">
        <v>16</v>
      </c>
      <c r="C111" s="6" t="s">
        <v>17</v>
      </c>
      <c r="D111" s="6" t="s">
        <v>18</v>
      </c>
      <c r="E111" s="7">
        <v>13</v>
      </c>
      <c r="F111" s="7">
        <v>541</v>
      </c>
      <c r="G111" s="8">
        <v>32609</v>
      </c>
      <c r="H111" s="5">
        <v>2</v>
      </c>
      <c r="I111" s="5" t="s">
        <v>14</v>
      </c>
      <c r="J111" s="5" t="s">
        <v>14</v>
      </c>
      <c r="K111" s="5" t="s">
        <v>14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>
      <c r="A112" s="5">
        <v>4992</v>
      </c>
      <c r="B112" s="6" t="s">
        <v>19</v>
      </c>
      <c r="C112" s="6" t="s">
        <v>20</v>
      </c>
      <c r="D112" s="6" t="s">
        <v>21</v>
      </c>
      <c r="E112" s="7">
        <v>10</v>
      </c>
      <c r="F112" s="7">
        <v>160</v>
      </c>
      <c r="G112" s="8">
        <v>25834</v>
      </c>
      <c r="H112" s="5">
        <v>4</v>
      </c>
      <c r="I112" s="5" t="s">
        <v>15</v>
      </c>
      <c r="J112" s="5" t="s">
        <v>15</v>
      </c>
      <c r="K112" s="5" t="s">
        <v>15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>
      <c r="A113" s="5">
        <v>4435</v>
      </c>
      <c r="B113" s="6" t="s">
        <v>22</v>
      </c>
      <c r="C113" s="6" t="s">
        <v>23</v>
      </c>
      <c r="D113" s="6" t="s">
        <v>24</v>
      </c>
      <c r="E113" s="7">
        <v>7</v>
      </c>
      <c r="F113" s="7">
        <v>990</v>
      </c>
      <c r="G113" s="8">
        <v>28891</v>
      </c>
      <c r="H113" s="5">
        <v>7</v>
      </c>
      <c r="I113" s="5" t="s">
        <v>14</v>
      </c>
      <c r="J113" s="5" t="s">
        <v>14</v>
      </c>
      <c r="K113" s="5" t="s">
        <v>14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>
      <c r="A114" s="5">
        <v>2833</v>
      </c>
      <c r="B114" s="6" t="s">
        <v>11</v>
      </c>
      <c r="C114" s="6" t="s">
        <v>12</v>
      </c>
      <c r="D114" s="6" t="s">
        <v>13</v>
      </c>
      <c r="E114" s="7">
        <v>13</v>
      </c>
      <c r="F114" s="7">
        <v>701</v>
      </c>
      <c r="G114" s="9">
        <v>33199</v>
      </c>
      <c r="H114" s="5">
        <v>10</v>
      </c>
      <c r="I114" s="5" t="s">
        <v>14</v>
      </c>
      <c r="J114" s="5" t="s">
        <v>15</v>
      </c>
      <c r="K114" s="5" t="s">
        <v>15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>
      <c r="A115" s="5">
        <v>3011</v>
      </c>
      <c r="B115" s="6" t="s">
        <v>149</v>
      </c>
      <c r="C115" s="6" t="s">
        <v>17</v>
      </c>
      <c r="D115" s="6" t="s">
        <v>18</v>
      </c>
      <c r="E115" s="7">
        <v>15</v>
      </c>
      <c r="F115" s="7">
        <v>267</v>
      </c>
      <c r="G115" s="9">
        <v>26225</v>
      </c>
      <c r="H115" s="5">
        <v>3</v>
      </c>
      <c r="I115" s="5" t="s">
        <v>14</v>
      </c>
      <c r="J115" s="5" t="s">
        <v>15</v>
      </c>
      <c r="K115" s="5" t="s">
        <v>14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>
      <c r="A116" s="5">
        <v>4941</v>
      </c>
      <c r="B116" s="6" t="s">
        <v>19</v>
      </c>
      <c r="C116" s="6" t="s">
        <v>20</v>
      </c>
      <c r="D116" s="6" t="s">
        <v>21</v>
      </c>
      <c r="E116" s="7">
        <v>1</v>
      </c>
      <c r="F116" s="7">
        <v>406</v>
      </c>
      <c r="G116" s="8">
        <v>27628</v>
      </c>
      <c r="H116" s="5">
        <v>2</v>
      </c>
      <c r="I116" s="5" t="s">
        <v>14</v>
      </c>
      <c r="J116" s="5" t="s">
        <v>14</v>
      </c>
      <c r="K116" s="5" t="s">
        <v>14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>
      <c r="A117" s="5">
        <v>3418</v>
      </c>
      <c r="B117" s="6" t="s">
        <v>22</v>
      </c>
      <c r="C117" s="6" t="s">
        <v>23</v>
      </c>
      <c r="D117" s="6" t="s">
        <v>24</v>
      </c>
      <c r="E117" s="7">
        <v>8</v>
      </c>
      <c r="F117" s="7">
        <v>523</v>
      </c>
      <c r="G117" s="8">
        <v>32368</v>
      </c>
      <c r="H117" s="5">
        <v>5</v>
      </c>
      <c r="I117" s="5" t="s">
        <v>14</v>
      </c>
      <c r="J117" s="5" t="s">
        <v>15</v>
      </c>
      <c r="K117" s="5" t="s">
        <v>15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>
      <c r="A118" s="5">
        <v>4646</v>
      </c>
      <c r="B118" s="6" t="s">
        <v>11</v>
      </c>
      <c r="C118" s="6" t="s">
        <v>12</v>
      </c>
      <c r="D118" s="6" t="s">
        <v>13</v>
      </c>
      <c r="E118" s="7">
        <v>5</v>
      </c>
      <c r="F118" s="7">
        <v>966</v>
      </c>
      <c r="G118" s="8">
        <v>26913</v>
      </c>
      <c r="H118" s="5">
        <v>2</v>
      </c>
      <c r="I118" s="5" t="s">
        <v>14</v>
      </c>
      <c r="J118" s="5" t="s">
        <v>14</v>
      </c>
      <c r="K118" s="5" t="s">
        <v>14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>
      <c r="A119" s="5">
        <v>3753</v>
      </c>
      <c r="B119" s="6" t="s">
        <v>16</v>
      </c>
      <c r="C119" s="6" t="s">
        <v>17</v>
      </c>
      <c r="D119" s="6" t="s">
        <v>18</v>
      </c>
      <c r="E119" s="7">
        <v>5</v>
      </c>
      <c r="F119" s="7">
        <v>275</v>
      </c>
      <c r="G119" s="8">
        <v>25274</v>
      </c>
      <c r="H119" s="5">
        <v>8</v>
      </c>
      <c r="I119" s="5" t="s">
        <v>15</v>
      </c>
      <c r="J119" s="5" t="s">
        <v>14</v>
      </c>
      <c r="K119" s="5" t="s">
        <v>14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>
      <c r="A120" s="5">
        <v>3354</v>
      </c>
      <c r="B120" s="6" t="s">
        <v>19</v>
      </c>
      <c r="C120" s="6" t="s">
        <v>20</v>
      </c>
      <c r="D120" s="6" t="s">
        <v>21</v>
      </c>
      <c r="E120" s="7">
        <v>6</v>
      </c>
      <c r="F120" s="7">
        <v>36</v>
      </c>
      <c r="G120" s="8">
        <v>31653</v>
      </c>
      <c r="H120" s="5">
        <v>8</v>
      </c>
      <c r="I120" s="5" t="s">
        <v>14</v>
      </c>
      <c r="J120" s="5" t="s">
        <v>15</v>
      </c>
      <c r="K120" s="5" t="s">
        <v>14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>
      <c r="A121" s="5">
        <v>4496</v>
      </c>
      <c r="B121" s="6" t="s">
        <v>22</v>
      </c>
      <c r="C121" s="6" t="s">
        <v>23</v>
      </c>
      <c r="D121" s="6" t="s">
        <v>24</v>
      </c>
      <c r="E121" s="7">
        <v>15</v>
      </c>
      <c r="F121" s="7">
        <v>28</v>
      </c>
      <c r="G121" s="8">
        <v>21658</v>
      </c>
      <c r="H121" s="5">
        <v>4</v>
      </c>
      <c r="I121" s="5" t="s">
        <v>14</v>
      </c>
      <c r="J121" s="5" t="s">
        <v>14</v>
      </c>
      <c r="K121" s="5" t="s">
        <v>15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>
      <c r="A122" s="5">
        <v>4940</v>
      </c>
      <c r="B122" s="6" t="s">
        <v>11</v>
      </c>
      <c r="C122" s="6" t="s">
        <v>12</v>
      </c>
      <c r="D122" s="6" t="s">
        <v>13</v>
      </c>
      <c r="E122" s="7">
        <v>5</v>
      </c>
      <c r="F122" s="7">
        <v>95</v>
      </c>
      <c r="G122" s="8">
        <v>33418</v>
      </c>
      <c r="H122" s="5">
        <v>10</v>
      </c>
      <c r="I122" s="5" t="s">
        <v>14</v>
      </c>
      <c r="J122" s="5" t="s">
        <v>14</v>
      </c>
      <c r="K122" s="5" t="s">
        <v>15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5">
        <v>4886</v>
      </c>
      <c r="B123" s="6" t="s">
        <v>16</v>
      </c>
      <c r="C123" s="6" t="s">
        <v>17</v>
      </c>
      <c r="D123" s="6" t="s">
        <v>18</v>
      </c>
      <c r="E123" s="7">
        <v>15</v>
      </c>
      <c r="F123" s="7">
        <v>954</v>
      </c>
      <c r="G123" s="8">
        <v>21404</v>
      </c>
      <c r="H123" s="5">
        <v>8</v>
      </c>
      <c r="I123" s="5" t="s">
        <v>14</v>
      </c>
      <c r="J123" s="5" t="s">
        <v>14</v>
      </c>
      <c r="K123" s="5" t="s">
        <v>14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>
      <c r="A124" s="5">
        <v>5272</v>
      </c>
      <c r="B124" s="6" t="s">
        <v>19</v>
      </c>
      <c r="C124" s="6" t="s">
        <v>20</v>
      </c>
      <c r="D124" s="6" t="s">
        <v>21</v>
      </c>
      <c r="E124" s="7">
        <v>13</v>
      </c>
      <c r="F124" s="7">
        <v>461</v>
      </c>
      <c r="G124" s="8">
        <v>28101</v>
      </c>
      <c r="H124" s="5">
        <v>9</v>
      </c>
      <c r="I124" s="5" t="s">
        <v>14</v>
      </c>
      <c r="J124" s="5" t="s">
        <v>14</v>
      </c>
      <c r="K124" s="5" t="s">
        <v>14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>
      <c r="A125" s="5">
        <v>4625</v>
      </c>
      <c r="B125" s="6" t="s">
        <v>22</v>
      </c>
      <c r="C125" s="6" t="s">
        <v>23</v>
      </c>
      <c r="D125" s="6" t="s">
        <v>24</v>
      </c>
      <c r="E125" s="7">
        <v>15</v>
      </c>
      <c r="F125" s="7">
        <v>940</v>
      </c>
      <c r="G125" s="8">
        <v>26095</v>
      </c>
      <c r="H125" s="5">
        <v>8</v>
      </c>
      <c r="I125" s="5" t="s">
        <v>14</v>
      </c>
      <c r="J125" s="5" t="s">
        <v>14</v>
      </c>
      <c r="K125" s="5" t="s">
        <v>14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>
      <c r="A126" s="5">
        <v>3324</v>
      </c>
      <c r="B126" s="6" t="s">
        <v>11</v>
      </c>
      <c r="C126" s="6" t="s">
        <v>12</v>
      </c>
      <c r="D126" s="6" t="s">
        <v>13</v>
      </c>
      <c r="E126" s="7">
        <v>7</v>
      </c>
      <c r="F126" s="7">
        <v>325</v>
      </c>
      <c r="G126" s="9">
        <v>24798</v>
      </c>
      <c r="H126" s="5">
        <v>6</v>
      </c>
      <c r="I126" s="5" t="s">
        <v>15</v>
      </c>
      <c r="J126" s="5" t="s">
        <v>14</v>
      </c>
      <c r="K126" s="5" t="s">
        <v>14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>
      <c r="A127" s="5">
        <v>2336</v>
      </c>
      <c r="B127" s="6" t="s">
        <v>16</v>
      </c>
      <c r="C127" s="6" t="s">
        <v>17</v>
      </c>
      <c r="D127" s="6" t="s">
        <v>18</v>
      </c>
      <c r="E127" s="7">
        <v>4</v>
      </c>
      <c r="F127" s="7">
        <v>379</v>
      </c>
      <c r="G127" s="8">
        <v>34585</v>
      </c>
      <c r="H127" s="5">
        <v>1</v>
      </c>
      <c r="I127" s="5" t="s">
        <v>15</v>
      </c>
      <c r="J127" s="5" t="s">
        <v>15</v>
      </c>
      <c r="K127" s="5" t="s">
        <v>15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>
      <c r="A128" s="5">
        <v>5381</v>
      </c>
      <c r="B128" s="6" t="s">
        <v>19</v>
      </c>
      <c r="C128" s="6" t="s">
        <v>20</v>
      </c>
      <c r="D128" s="6" t="s">
        <v>21</v>
      </c>
      <c r="E128" s="7">
        <v>7</v>
      </c>
      <c r="F128" s="7">
        <v>387</v>
      </c>
      <c r="G128" s="8">
        <v>20270</v>
      </c>
      <c r="H128" s="5">
        <v>4</v>
      </c>
      <c r="I128" s="5" t="s">
        <v>15</v>
      </c>
      <c r="J128" s="5" t="s">
        <v>14</v>
      </c>
      <c r="K128" s="5" t="s">
        <v>15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>
      <c r="A129" s="5">
        <v>3113</v>
      </c>
      <c r="B129" s="6" t="s">
        <v>22</v>
      </c>
      <c r="C129" s="6" t="s">
        <v>23</v>
      </c>
      <c r="D129" s="6" t="s">
        <v>24</v>
      </c>
      <c r="E129" s="7">
        <v>2</v>
      </c>
      <c r="F129" s="7">
        <v>732</v>
      </c>
      <c r="G129" s="8">
        <v>25074</v>
      </c>
      <c r="H129" s="5">
        <v>3</v>
      </c>
      <c r="I129" s="5" t="s">
        <v>14</v>
      </c>
      <c r="J129" s="5" t="s">
        <v>14</v>
      </c>
      <c r="K129" s="5" t="s">
        <v>15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>
      <c r="A130" s="5">
        <v>2354</v>
      </c>
      <c r="B130" s="6" t="s">
        <v>11</v>
      </c>
      <c r="C130" s="6" t="s">
        <v>12</v>
      </c>
      <c r="D130" s="6" t="s">
        <v>13</v>
      </c>
      <c r="E130" s="7">
        <v>11</v>
      </c>
      <c r="F130" s="7">
        <v>418</v>
      </c>
      <c r="G130" s="8">
        <v>23459</v>
      </c>
      <c r="H130" s="5">
        <v>4</v>
      </c>
      <c r="I130" s="5" t="s">
        <v>14</v>
      </c>
      <c r="J130" s="5" t="s">
        <v>14</v>
      </c>
      <c r="K130" s="5" t="s">
        <v>15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>
      <c r="A131" s="5">
        <v>5057</v>
      </c>
      <c r="B131" s="6" t="s">
        <v>16</v>
      </c>
      <c r="C131" s="6" t="s">
        <v>17</v>
      </c>
      <c r="D131" s="6" t="s">
        <v>18</v>
      </c>
      <c r="E131" s="7">
        <v>6</v>
      </c>
      <c r="F131" s="7">
        <v>26</v>
      </c>
      <c r="G131" s="8">
        <v>31149</v>
      </c>
      <c r="H131" s="5">
        <v>7</v>
      </c>
      <c r="I131" s="5" t="s">
        <v>14</v>
      </c>
      <c r="J131" s="5" t="s">
        <v>14</v>
      </c>
      <c r="K131" s="5" t="s">
        <v>15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>
      <c r="A132" s="5">
        <v>4094</v>
      </c>
      <c r="B132" s="6" t="s">
        <v>19</v>
      </c>
      <c r="C132" s="6" t="s">
        <v>20</v>
      </c>
      <c r="D132" s="6" t="s">
        <v>21</v>
      </c>
      <c r="E132" s="7">
        <v>2</v>
      </c>
      <c r="F132" s="7">
        <v>263</v>
      </c>
      <c r="G132" s="8">
        <v>28539</v>
      </c>
      <c r="H132" s="5">
        <v>4</v>
      </c>
      <c r="I132" s="5" t="s">
        <v>14</v>
      </c>
      <c r="J132" s="5" t="s">
        <v>14</v>
      </c>
      <c r="K132" s="5" t="s">
        <v>15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>
      <c r="A133" s="5">
        <v>4468</v>
      </c>
      <c r="B133" s="6" t="s">
        <v>22</v>
      </c>
      <c r="C133" s="6" t="s">
        <v>23</v>
      </c>
      <c r="D133" s="6" t="s">
        <v>24</v>
      </c>
      <c r="E133" s="7">
        <v>11</v>
      </c>
      <c r="F133" s="7">
        <v>877</v>
      </c>
      <c r="G133" s="8">
        <v>34488</v>
      </c>
      <c r="H133" s="5">
        <v>6</v>
      </c>
      <c r="I133" s="5" t="s">
        <v>14</v>
      </c>
      <c r="J133" s="5" t="s">
        <v>14</v>
      </c>
      <c r="K133" s="5" t="s">
        <v>15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>
      <c r="A134" s="5">
        <v>3888</v>
      </c>
      <c r="B134" s="6" t="s">
        <v>11</v>
      </c>
      <c r="C134" s="6" t="s">
        <v>12</v>
      </c>
      <c r="D134" s="6" t="s">
        <v>13</v>
      </c>
      <c r="E134" s="7">
        <v>8</v>
      </c>
      <c r="F134" s="7">
        <v>471</v>
      </c>
      <c r="G134" s="8">
        <v>32586</v>
      </c>
      <c r="H134" s="5">
        <v>8</v>
      </c>
      <c r="I134" s="5" t="s">
        <v>15</v>
      </c>
      <c r="J134" s="5" t="s">
        <v>15</v>
      </c>
      <c r="K134" s="5" t="s">
        <v>14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>
      <c r="A135" s="5">
        <v>2772</v>
      </c>
      <c r="B135" s="6" t="s">
        <v>16</v>
      </c>
      <c r="C135" s="6" t="s">
        <v>17</v>
      </c>
      <c r="D135" s="6" t="s">
        <v>18</v>
      </c>
      <c r="E135" s="7">
        <v>14</v>
      </c>
      <c r="F135" s="7">
        <v>830</v>
      </c>
      <c r="G135" s="9">
        <v>30296</v>
      </c>
      <c r="H135" s="5">
        <v>6</v>
      </c>
      <c r="I135" s="5" t="s">
        <v>14</v>
      </c>
      <c r="J135" s="5" t="s">
        <v>15</v>
      </c>
      <c r="K135" s="5" t="s">
        <v>15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>
      <c r="A136" s="5">
        <v>4741</v>
      </c>
      <c r="B136" s="6" t="s">
        <v>19</v>
      </c>
      <c r="C136" s="6" t="s">
        <v>20</v>
      </c>
      <c r="D136" s="6" t="s">
        <v>21</v>
      </c>
      <c r="E136" s="7">
        <v>13</v>
      </c>
      <c r="F136" s="7">
        <v>55</v>
      </c>
      <c r="G136" s="9">
        <v>28058</v>
      </c>
      <c r="H136" s="5">
        <v>7</v>
      </c>
      <c r="I136" s="5" t="s">
        <v>15</v>
      </c>
      <c r="J136" s="5" t="s">
        <v>15</v>
      </c>
      <c r="K136" s="5" t="s">
        <v>15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>
      <c r="A137" s="5">
        <v>5413</v>
      </c>
      <c r="B137" s="6" t="s">
        <v>22</v>
      </c>
      <c r="C137" s="6" t="s">
        <v>23</v>
      </c>
      <c r="D137" s="6" t="s">
        <v>24</v>
      </c>
      <c r="E137" s="7">
        <v>5</v>
      </c>
      <c r="F137" s="7">
        <v>400</v>
      </c>
      <c r="G137" s="8">
        <v>21750</v>
      </c>
      <c r="H137" s="5">
        <v>6</v>
      </c>
      <c r="I137" s="5" t="s">
        <v>14</v>
      </c>
      <c r="J137" s="5" t="s">
        <v>14</v>
      </c>
      <c r="K137" s="5" t="s">
        <v>14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>
      <c r="A138" s="5">
        <v>2411</v>
      </c>
      <c r="B138" s="6" t="s">
        <v>11</v>
      </c>
      <c r="C138" s="6" t="s">
        <v>12</v>
      </c>
      <c r="D138" s="6" t="s">
        <v>13</v>
      </c>
      <c r="E138" s="7">
        <v>2</v>
      </c>
      <c r="F138" s="7">
        <v>689</v>
      </c>
      <c r="G138" s="8">
        <v>20850</v>
      </c>
      <c r="H138" s="5">
        <v>7</v>
      </c>
      <c r="I138" s="5" t="s">
        <v>14</v>
      </c>
      <c r="J138" s="5" t="s">
        <v>14</v>
      </c>
      <c r="K138" s="5" t="s">
        <v>14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>
      <c r="A139" s="5">
        <v>3071</v>
      </c>
      <c r="B139" s="6" t="s">
        <v>16</v>
      </c>
      <c r="C139" s="6" t="s">
        <v>17</v>
      </c>
      <c r="D139" s="6" t="s">
        <v>18</v>
      </c>
      <c r="E139" s="7">
        <v>4</v>
      </c>
      <c r="F139" s="7">
        <v>706</v>
      </c>
      <c r="G139" s="8">
        <v>20219</v>
      </c>
      <c r="H139" s="5">
        <v>8</v>
      </c>
      <c r="I139" s="5" t="s">
        <v>15</v>
      </c>
      <c r="J139" s="5" t="s">
        <v>14</v>
      </c>
      <c r="K139" s="5" t="s">
        <v>15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>
      <c r="A140" s="5">
        <v>5325</v>
      </c>
      <c r="B140" s="6" t="s">
        <v>11</v>
      </c>
      <c r="C140" s="6" t="s">
        <v>12</v>
      </c>
      <c r="D140" s="6" t="s">
        <v>13</v>
      </c>
      <c r="E140" s="7">
        <v>15</v>
      </c>
      <c r="F140" s="7">
        <v>551</v>
      </c>
      <c r="G140" s="8">
        <v>32698</v>
      </c>
      <c r="H140" s="5">
        <v>9</v>
      </c>
      <c r="I140" s="5" t="s">
        <v>14</v>
      </c>
      <c r="J140" s="5" t="s">
        <v>14</v>
      </c>
      <c r="K140" s="5" t="s">
        <v>14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>
      <c r="A141" s="5">
        <v>3433</v>
      </c>
      <c r="B141" s="6" t="s">
        <v>16</v>
      </c>
      <c r="C141" s="6" t="s">
        <v>17</v>
      </c>
      <c r="D141" s="6" t="s">
        <v>18</v>
      </c>
      <c r="E141" s="7">
        <v>3</v>
      </c>
      <c r="F141" s="7">
        <v>311</v>
      </c>
      <c r="G141" s="8">
        <v>25674</v>
      </c>
      <c r="H141" s="5">
        <v>9</v>
      </c>
      <c r="I141" s="5" t="s">
        <v>14</v>
      </c>
      <c r="J141" s="5" t="s">
        <v>14</v>
      </c>
      <c r="K141" s="5" t="s">
        <v>15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>
      <c r="A142" s="5">
        <v>4455</v>
      </c>
      <c r="B142" s="6" t="s">
        <v>11</v>
      </c>
      <c r="C142" s="6" t="s">
        <v>12</v>
      </c>
      <c r="D142" s="6" t="s">
        <v>13</v>
      </c>
      <c r="E142" s="7">
        <v>1</v>
      </c>
      <c r="F142" s="7">
        <v>137</v>
      </c>
      <c r="G142" s="9">
        <v>21850</v>
      </c>
      <c r="H142" s="5">
        <v>2</v>
      </c>
      <c r="I142" s="5" t="s">
        <v>14</v>
      </c>
      <c r="J142" s="5" t="s">
        <v>15</v>
      </c>
      <c r="K142" s="5" t="s">
        <v>14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>
      <c r="A143" s="5">
        <v>4282</v>
      </c>
      <c r="B143" s="6" t="s">
        <v>16</v>
      </c>
      <c r="C143" s="6" t="s">
        <v>17</v>
      </c>
      <c r="D143" s="6" t="s">
        <v>18</v>
      </c>
      <c r="E143" s="7">
        <v>15</v>
      </c>
      <c r="F143" s="7">
        <v>944</v>
      </c>
      <c r="G143" s="8">
        <v>34029</v>
      </c>
      <c r="H143" s="5">
        <v>9</v>
      </c>
      <c r="I143" s="5" t="s">
        <v>15</v>
      </c>
      <c r="J143" s="5" t="s">
        <v>14</v>
      </c>
      <c r="K143" s="5" t="s">
        <v>14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>
      <c r="A144" s="5">
        <v>5429</v>
      </c>
      <c r="B144" s="6" t="s">
        <v>11</v>
      </c>
      <c r="C144" s="6" t="s">
        <v>12</v>
      </c>
      <c r="D144" s="6" t="s">
        <v>13</v>
      </c>
      <c r="E144" s="7">
        <v>8</v>
      </c>
      <c r="F144" s="7">
        <v>557</v>
      </c>
      <c r="G144" s="8">
        <v>21720</v>
      </c>
      <c r="H144" s="5">
        <v>2</v>
      </c>
      <c r="I144" s="5" t="s">
        <v>15</v>
      </c>
      <c r="J144" s="5" t="s">
        <v>15</v>
      </c>
      <c r="K144" s="5" t="s">
        <v>15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5">
        <v>3567</v>
      </c>
      <c r="B145" s="6" t="s">
        <v>16</v>
      </c>
      <c r="C145" s="6" t="s">
        <v>17</v>
      </c>
      <c r="D145" s="6" t="s">
        <v>18</v>
      </c>
      <c r="E145" s="7">
        <v>10</v>
      </c>
      <c r="F145" s="7">
        <v>452</v>
      </c>
      <c r="G145" s="8">
        <v>23247</v>
      </c>
      <c r="H145" s="5">
        <v>8</v>
      </c>
      <c r="I145" s="5" t="s">
        <v>14</v>
      </c>
      <c r="J145" s="5" t="s">
        <v>14</v>
      </c>
      <c r="K145" s="5" t="s">
        <v>14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>
      <c r="A146" s="5">
        <v>5282</v>
      </c>
      <c r="B146" s="6" t="s">
        <v>11</v>
      </c>
      <c r="C146" s="6" t="s">
        <v>12</v>
      </c>
      <c r="D146" s="6" t="s">
        <v>13</v>
      </c>
      <c r="E146" s="7">
        <v>5</v>
      </c>
      <c r="F146" s="7">
        <v>68</v>
      </c>
      <c r="G146" s="8">
        <v>31079</v>
      </c>
      <c r="H146" s="5">
        <v>3</v>
      </c>
      <c r="I146" s="5" t="s">
        <v>14</v>
      </c>
      <c r="J146" s="5" t="s">
        <v>14</v>
      </c>
      <c r="K146" s="5" t="s">
        <v>15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>
      <c r="A147" s="5">
        <v>3086</v>
      </c>
      <c r="B147" s="6" t="s">
        <v>16</v>
      </c>
      <c r="C147" s="6" t="s">
        <v>17</v>
      </c>
      <c r="D147" s="6" t="s">
        <v>18</v>
      </c>
      <c r="E147" s="7">
        <v>8</v>
      </c>
      <c r="F147" s="7">
        <v>339</v>
      </c>
      <c r="G147" s="8">
        <v>20674</v>
      </c>
      <c r="H147" s="5">
        <v>3</v>
      </c>
      <c r="I147" s="5" t="s">
        <v>14</v>
      </c>
      <c r="J147" s="5" t="s">
        <v>15</v>
      </c>
      <c r="K147" s="5" t="s">
        <v>15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>
      <c r="A148" s="5">
        <v>3571</v>
      </c>
      <c r="B148" s="6" t="s">
        <v>11</v>
      </c>
      <c r="C148" s="6" t="s">
        <v>12</v>
      </c>
      <c r="D148" s="6" t="s">
        <v>13</v>
      </c>
      <c r="E148" s="7">
        <v>12</v>
      </c>
      <c r="F148" s="7">
        <v>580</v>
      </c>
      <c r="G148" s="8">
        <v>23801</v>
      </c>
      <c r="H148" s="5">
        <v>4</v>
      </c>
      <c r="I148" s="5" t="s">
        <v>14</v>
      </c>
      <c r="J148" s="5" t="s">
        <v>14</v>
      </c>
      <c r="K148" s="5" t="s">
        <v>14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>
      <c r="A149" s="5">
        <v>5013</v>
      </c>
      <c r="B149" s="6" t="s">
        <v>16</v>
      </c>
      <c r="C149" s="6" t="s">
        <v>17</v>
      </c>
      <c r="D149" s="6" t="s">
        <v>18</v>
      </c>
      <c r="E149" s="7">
        <v>10</v>
      </c>
      <c r="F149" s="7">
        <v>482</v>
      </c>
      <c r="G149" s="8">
        <v>20394</v>
      </c>
      <c r="H149" s="5">
        <v>1</v>
      </c>
      <c r="I149" s="5" t="s">
        <v>15</v>
      </c>
      <c r="J149" s="5" t="s">
        <v>14</v>
      </c>
      <c r="K149" s="5" t="s">
        <v>15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>
      <c r="A150" s="5">
        <v>4898</v>
      </c>
      <c r="B150" s="6" t="s">
        <v>16</v>
      </c>
      <c r="C150" s="6" t="s">
        <v>17</v>
      </c>
      <c r="D150" s="6" t="s">
        <v>18</v>
      </c>
      <c r="E150" s="7">
        <v>8</v>
      </c>
      <c r="F150" s="7">
        <v>851</v>
      </c>
      <c r="G150" s="8">
        <v>31524</v>
      </c>
      <c r="H150" s="5">
        <v>7</v>
      </c>
      <c r="I150" s="5" t="s">
        <v>15</v>
      </c>
      <c r="J150" s="5" t="s">
        <v>14</v>
      </c>
      <c r="K150" s="5" t="s">
        <v>15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>
      <c r="A151" s="5">
        <v>3912</v>
      </c>
      <c r="B151" s="6" t="s">
        <v>16</v>
      </c>
      <c r="C151" s="6" t="s">
        <v>17</v>
      </c>
      <c r="D151" s="6" t="s">
        <v>18</v>
      </c>
      <c r="E151" s="7">
        <v>14</v>
      </c>
      <c r="F151" s="7">
        <v>955</v>
      </c>
      <c r="G151" s="9">
        <v>33162</v>
      </c>
      <c r="H151" s="5">
        <v>2</v>
      </c>
      <c r="I151" s="5" t="s">
        <v>15</v>
      </c>
      <c r="J151" s="5" t="s">
        <v>15</v>
      </c>
      <c r="K151" s="5" t="s">
        <v>14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>
      <c r="A152" s="5">
        <v>2523</v>
      </c>
      <c r="B152" s="6" t="s">
        <v>16</v>
      </c>
      <c r="C152" s="6" t="s">
        <v>17</v>
      </c>
      <c r="D152" s="6" t="s">
        <v>18</v>
      </c>
      <c r="E152" s="7">
        <v>11</v>
      </c>
      <c r="F152" s="7">
        <v>260</v>
      </c>
      <c r="G152" s="8">
        <v>33288</v>
      </c>
      <c r="H152" s="5">
        <v>8</v>
      </c>
      <c r="I152" s="5" t="s">
        <v>15</v>
      </c>
      <c r="J152" s="5" t="s">
        <v>15</v>
      </c>
      <c r="K152" s="5" t="s">
        <v>14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>
      <c r="A153" s="5">
        <v>4620</v>
      </c>
      <c r="B153" s="6" t="s">
        <v>16</v>
      </c>
      <c r="C153" s="6" t="s">
        <v>17</v>
      </c>
      <c r="D153" s="6" t="s">
        <v>18</v>
      </c>
      <c r="E153" s="7">
        <v>2</v>
      </c>
      <c r="F153" s="7">
        <v>794</v>
      </c>
      <c r="G153" s="8">
        <v>32773</v>
      </c>
      <c r="H153" s="5">
        <v>6</v>
      </c>
      <c r="I153" s="5" t="s">
        <v>15</v>
      </c>
      <c r="J153" s="5" t="s">
        <v>14</v>
      </c>
      <c r="K153" s="5" t="s">
        <v>15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>
      <c r="A154" s="5">
        <v>2420</v>
      </c>
      <c r="B154" s="6" t="s">
        <v>16</v>
      </c>
      <c r="C154" s="6" t="s">
        <v>17</v>
      </c>
      <c r="D154" s="6" t="s">
        <v>18</v>
      </c>
      <c r="E154" s="7">
        <v>3</v>
      </c>
      <c r="F154" s="7">
        <v>655</v>
      </c>
      <c r="G154" s="8">
        <v>24084</v>
      </c>
      <c r="H154" s="5">
        <v>1</v>
      </c>
      <c r="I154" s="5" t="s">
        <v>15</v>
      </c>
      <c r="J154" s="5" t="s">
        <v>14</v>
      </c>
      <c r="K154" s="5" t="s">
        <v>14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>
      <c r="A155" s="5">
        <v>3582</v>
      </c>
      <c r="B155" s="6" t="s">
        <v>16</v>
      </c>
      <c r="C155" s="6" t="s">
        <v>17</v>
      </c>
      <c r="D155" s="6" t="s">
        <v>18</v>
      </c>
      <c r="E155" s="7">
        <v>12</v>
      </c>
      <c r="F155" s="7">
        <v>235</v>
      </c>
      <c r="G155" s="8">
        <v>32039</v>
      </c>
      <c r="H155" s="5">
        <v>5</v>
      </c>
      <c r="I155" s="5" t="s">
        <v>15</v>
      </c>
      <c r="J155" s="5" t="s">
        <v>14</v>
      </c>
      <c r="K155" s="5" t="s">
        <v>14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>
      <c r="A156" s="5">
        <v>4545</v>
      </c>
      <c r="B156" s="6" t="s">
        <v>16</v>
      </c>
      <c r="C156" s="6" t="s">
        <v>17</v>
      </c>
      <c r="D156" s="6" t="s">
        <v>18</v>
      </c>
      <c r="E156" s="7">
        <v>7</v>
      </c>
      <c r="F156" s="7">
        <v>758</v>
      </c>
      <c r="G156" s="8">
        <v>22441</v>
      </c>
      <c r="H156" s="5">
        <v>10</v>
      </c>
      <c r="I156" s="5" t="s">
        <v>14</v>
      </c>
      <c r="J156" s="5" t="s">
        <v>14</v>
      </c>
      <c r="K156" s="5" t="s">
        <v>14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>
      <c r="A157" s="5">
        <v>3579</v>
      </c>
      <c r="B157" s="6" t="s">
        <v>16</v>
      </c>
      <c r="C157" s="6" t="s">
        <v>17</v>
      </c>
      <c r="D157" s="6" t="s">
        <v>18</v>
      </c>
      <c r="E157" s="7">
        <v>1</v>
      </c>
      <c r="F157" s="7">
        <v>656</v>
      </c>
      <c r="G157" s="8">
        <v>27579</v>
      </c>
      <c r="H157" s="5">
        <v>10</v>
      </c>
      <c r="I157" s="5" t="s">
        <v>15</v>
      </c>
      <c r="J157" s="5" t="s">
        <v>15</v>
      </c>
      <c r="K157" s="5" t="s">
        <v>15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>
      <c r="A158" s="5">
        <v>3552</v>
      </c>
      <c r="B158" s="6" t="s">
        <v>16</v>
      </c>
      <c r="C158" s="6" t="s">
        <v>17</v>
      </c>
      <c r="D158" s="6" t="s">
        <v>18</v>
      </c>
      <c r="E158" s="7">
        <v>11</v>
      </c>
      <c r="F158" s="7">
        <v>736</v>
      </c>
      <c r="G158" s="8">
        <v>30082</v>
      </c>
      <c r="H158" s="5">
        <v>10</v>
      </c>
      <c r="I158" s="5" t="s">
        <v>15</v>
      </c>
      <c r="J158" s="5" t="s">
        <v>15</v>
      </c>
      <c r="K158" s="5" t="s">
        <v>14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>
      <c r="A159" s="5">
        <v>3620</v>
      </c>
      <c r="B159" s="6" t="s">
        <v>16</v>
      </c>
      <c r="C159" s="6" t="s">
        <v>17</v>
      </c>
      <c r="D159" s="6" t="s">
        <v>18</v>
      </c>
      <c r="E159" s="7">
        <v>1</v>
      </c>
      <c r="F159" s="7">
        <v>665</v>
      </c>
      <c r="G159" s="8">
        <v>30426</v>
      </c>
      <c r="H159" s="5">
        <v>3</v>
      </c>
      <c r="I159" s="5" t="s">
        <v>14</v>
      </c>
      <c r="J159" s="5" t="s">
        <v>15</v>
      </c>
      <c r="K159" s="5" t="s">
        <v>14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>
      <c r="A160" s="5">
        <v>2482</v>
      </c>
      <c r="B160" s="6" t="s">
        <v>16</v>
      </c>
      <c r="C160" s="6" t="s">
        <v>17</v>
      </c>
      <c r="D160" s="6" t="s">
        <v>18</v>
      </c>
      <c r="E160" s="7">
        <v>9</v>
      </c>
      <c r="F160" s="7">
        <v>780</v>
      </c>
      <c r="G160" s="8">
        <v>33622</v>
      </c>
      <c r="H160" s="5">
        <v>9</v>
      </c>
      <c r="I160" s="5" t="s">
        <v>14</v>
      </c>
      <c r="J160" s="5" t="s">
        <v>15</v>
      </c>
      <c r="K160" s="5" t="s">
        <v>15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>
      <c r="A161" s="5">
        <v>5112</v>
      </c>
      <c r="B161" s="6" t="s">
        <v>16</v>
      </c>
      <c r="C161" s="6" t="s">
        <v>17</v>
      </c>
      <c r="D161" s="6" t="s">
        <v>18</v>
      </c>
      <c r="E161" s="7">
        <v>9</v>
      </c>
      <c r="F161" s="7">
        <v>469</v>
      </c>
      <c r="G161" s="8">
        <v>21770</v>
      </c>
      <c r="H161" s="5">
        <v>3</v>
      </c>
      <c r="I161" s="5" t="s">
        <v>15</v>
      </c>
      <c r="J161" s="5" t="s">
        <v>15</v>
      </c>
      <c r="K161" s="5" t="s">
        <v>14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>
      <c r="A162" s="5">
        <v>4398</v>
      </c>
      <c r="B162" s="6" t="s">
        <v>150</v>
      </c>
      <c r="C162" s="6" t="s">
        <v>151</v>
      </c>
      <c r="D162" s="6" t="s">
        <v>36</v>
      </c>
      <c r="E162" s="7">
        <v>7</v>
      </c>
      <c r="F162" s="7">
        <v>236</v>
      </c>
      <c r="G162" s="8">
        <v>23394</v>
      </c>
      <c r="H162" s="5">
        <v>10</v>
      </c>
      <c r="I162" s="5" t="s">
        <v>14</v>
      </c>
      <c r="J162" s="5" t="s">
        <v>15</v>
      </c>
      <c r="K162" s="5" t="s">
        <v>15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>
      <c r="A163" s="5">
        <v>5180</v>
      </c>
      <c r="B163" s="6" t="s">
        <v>152</v>
      </c>
      <c r="C163" s="6" t="s">
        <v>20</v>
      </c>
      <c r="D163" s="6" t="s">
        <v>21</v>
      </c>
      <c r="E163" s="7">
        <v>7</v>
      </c>
      <c r="F163" s="7">
        <v>988</v>
      </c>
      <c r="G163" s="9">
        <v>32078</v>
      </c>
      <c r="H163" s="5">
        <v>8</v>
      </c>
      <c r="I163" s="5" t="s">
        <v>15</v>
      </c>
      <c r="J163" s="5" t="s">
        <v>15</v>
      </c>
      <c r="K163" s="5" t="s">
        <v>15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>
      <c r="A164" s="5">
        <v>4511</v>
      </c>
      <c r="B164" s="6" t="s">
        <v>153</v>
      </c>
      <c r="C164" s="6" t="s">
        <v>122</v>
      </c>
      <c r="D164" s="6" t="s">
        <v>39</v>
      </c>
      <c r="E164" s="7">
        <v>1</v>
      </c>
      <c r="F164" s="7">
        <v>585</v>
      </c>
      <c r="G164" s="8">
        <v>22674</v>
      </c>
      <c r="H164" s="5">
        <v>3</v>
      </c>
      <c r="I164" s="5" t="s">
        <v>14</v>
      </c>
      <c r="J164" s="5" t="s">
        <v>14</v>
      </c>
      <c r="K164" s="5" t="s">
        <v>15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>
      <c r="A165" s="5">
        <v>5255</v>
      </c>
      <c r="B165" s="6" t="s">
        <v>154</v>
      </c>
      <c r="C165" s="6" t="s">
        <v>155</v>
      </c>
      <c r="D165" s="6" t="s">
        <v>93</v>
      </c>
      <c r="E165" s="7">
        <v>4</v>
      </c>
      <c r="F165" s="7">
        <v>375</v>
      </c>
      <c r="G165" s="8">
        <v>25006</v>
      </c>
      <c r="H165" s="5">
        <v>1</v>
      </c>
      <c r="I165" s="5" t="s">
        <v>14</v>
      </c>
      <c r="J165" s="5" t="s">
        <v>15</v>
      </c>
      <c r="K165" s="5" t="s">
        <v>15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>
      <c r="A166" s="5">
        <v>3631</v>
      </c>
      <c r="B166" s="6" t="s">
        <v>156</v>
      </c>
      <c r="C166" s="6" t="s">
        <v>12</v>
      </c>
      <c r="D166" s="6" t="s">
        <v>13</v>
      </c>
      <c r="E166" s="7">
        <v>5</v>
      </c>
      <c r="F166" s="7">
        <v>960</v>
      </c>
      <c r="G166" s="9">
        <v>29146</v>
      </c>
      <c r="H166" s="5">
        <v>3</v>
      </c>
      <c r="I166" s="5" t="s">
        <v>15</v>
      </c>
      <c r="J166" s="5" t="s">
        <v>15</v>
      </c>
      <c r="K166" s="5" t="s">
        <v>15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>
      <c r="A167" s="5">
        <v>4382</v>
      </c>
      <c r="B167" s="6" t="s">
        <v>157</v>
      </c>
      <c r="C167" s="6" t="s">
        <v>84</v>
      </c>
      <c r="D167" s="6" t="s">
        <v>21</v>
      </c>
      <c r="E167" s="7">
        <v>3</v>
      </c>
      <c r="F167" s="7">
        <v>372</v>
      </c>
      <c r="G167" s="8">
        <v>30426</v>
      </c>
      <c r="H167" s="5">
        <v>5</v>
      </c>
      <c r="I167" s="5" t="s">
        <v>14</v>
      </c>
      <c r="J167" s="5" t="s">
        <v>14</v>
      </c>
      <c r="K167" s="5" t="s">
        <v>15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>
      <c r="A168" s="5">
        <v>2505</v>
      </c>
      <c r="B168" s="6" t="s">
        <v>158</v>
      </c>
      <c r="C168" s="6" t="s">
        <v>41</v>
      </c>
      <c r="D168" s="6" t="s">
        <v>27</v>
      </c>
      <c r="E168" s="7">
        <v>1</v>
      </c>
      <c r="F168" s="7">
        <v>642</v>
      </c>
      <c r="G168" s="8">
        <v>28682</v>
      </c>
      <c r="H168" s="5">
        <v>3</v>
      </c>
      <c r="I168" s="5" t="s">
        <v>15</v>
      </c>
      <c r="J168" s="5" t="s">
        <v>14</v>
      </c>
      <c r="K168" s="5" t="s">
        <v>15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>
      <c r="A169" s="5">
        <v>4655</v>
      </c>
      <c r="B169" s="6" t="s">
        <v>159</v>
      </c>
      <c r="C169" s="6" t="s">
        <v>160</v>
      </c>
      <c r="D169" s="6" t="s">
        <v>44</v>
      </c>
      <c r="E169" s="7">
        <v>4</v>
      </c>
      <c r="F169" s="7">
        <v>573</v>
      </c>
      <c r="G169" s="8">
        <v>30530</v>
      </c>
      <c r="H169" s="5">
        <v>7</v>
      </c>
      <c r="I169" s="5" t="s">
        <v>15</v>
      </c>
      <c r="J169" s="5" t="s">
        <v>15</v>
      </c>
      <c r="K169" s="5" t="s">
        <v>15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>
      <c r="A170" s="5">
        <v>5131</v>
      </c>
      <c r="B170" s="6" t="s">
        <v>161</v>
      </c>
      <c r="C170" s="6" t="s">
        <v>12</v>
      </c>
      <c r="D170" s="6" t="s">
        <v>13</v>
      </c>
      <c r="E170" s="7">
        <v>12</v>
      </c>
      <c r="F170" s="7">
        <v>184</v>
      </c>
      <c r="G170" s="8">
        <v>20337</v>
      </c>
      <c r="H170" s="5">
        <v>2</v>
      </c>
      <c r="I170" s="5" t="s">
        <v>14</v>
      </c>
      <c r="J170" s="5" t="s">
        <v>14</v>
      </c>
      <c r="K170" s="5" t="s">
        <v>14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>
      <c r="A171" s="5">
        <v>4918</v>
      </c>
      <c r="B171" s="6" t="s">
        <v>162</v>
      </c>
      <c r="C171" s="6" t="s">
        <v>163</v>
      </c>
      <c r="D171" s="6" t="s">
        <v>18</v>
      </c>
      <c r="E171" s="7">
        <v>1</v>
      </c>
      <c r="F171" s="7">
        <v>883</v>
      </c>
      <c r="G171" s="8">
        <v>20153</v>
      </c>
      <c r="H171" s="5">
        <v>8</v>
      </c>
      <c r="I171" s="5" t="s">
        <v>15</v>
      </c>
      <c r="J171" s="5" t="s">
        <v>15</v>
      </c>
      <c r="K171" s="5" t="s">
        <v>15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>
      <c r="A172" s="5">
        <v>3511</v>
      </c>
      <c r="B172" s="6" t="s">
        <v>164</v>
      </c>
      <c r="C172" s="6" t="s">
        <v>165</v>
      </c>
      <c r="D172" s="6" t="s">
        <v>53</v>
      </c>
      <c r="E172" s="7">
        <v>3</v>
      </c>
      <c r="F172" s="7">
        <v>670</v>
      </c>
      <c r="G172" s="8">
        <v>27041</v>
      </c>
      <c r="H172" s="5">
        <v>2</v>
      </c>
      <c r="I172" s="5" t="s">
        <v>15</v>
      </c>
      <c r="J172" s="5" t="s">
        <v>14</v>
      </c>
      <c r="K172" s="5" t="s">
        <v>14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>
      <c r="A173" s="5">
        <v>5025</v>
      </c>
      <c r="B173" s="6" t="s">
        <v>166</v>
      </c>
      <c r="C173" s="6" t="s">
        <v>167</v>
      </c>
      <c r="D173" s="6" t="s">
        <v>21</v>
      </c>
      <c r="E173" s="7">
        <v>9</v>
      </c>
      <c r="F173" s="7">
        <v>287</v>
      </c>
      <c r="G173" s="9">
        <v>28839</v>
      </c>
      <c r="H173" s="5">
        <v>7</v>
      </c>
      <c r="I173" s="5" t="s">
        <v>14</v>
      </c>
      <c r="J173" s="5" t="s">
        <v>14</v>
      </c>
      <c r="K173" s="5" t="s">
        <v>15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>
      <c r="A174" s="5">
        <v>2987</v>
      </c>
      <c r="B174" s="6" t="s">
        <v>168</v>
      </c>
      <c r="C174" s="6" t="s">
        <v>92</v>
      </c>
      <c r="D174" s="6" t="s">
        <v>93</v>
      </c>
      <c r="E174" s="7">
        <v>1</v>
      </c>
      <c r="F174" s="7">
        <v>619</v>
      </c>
      <c r="G174" s="8">
        <v>21987</v>
      </c>
      <c r="H174" s="5">
        <v>9</v>
      </c>
      <c r="I174" s="5" t="s">
        <v>14</v>
      </c>
      <c r="J174" s="5" t="s">
        <v>15</v>
      </c>
      <c r="K174" s="5" t="s">
        <v>15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>
      <c r="A175" s="5">
        <v>2495</v>
      </c>
      <c r="B175" s="6" t="s">
        <v>169</v>
      </c>
      <c r="C175" s="6" t="s">
        <v>170</v>
      </c>
      <c r="D175" s="6" t="s">
        <v>27</v>
      </c>
      <c r="E175" s="7">
        <v>9</v>
      </c>
      <c r="F175" s="7">
        <v>999</v>
      </c>
      <c r="G175" s="8">
        <v>25403</v>
      </c>
      <c r="H175" s="5">
        <v>4</v>
      </c>
      <c r="I175" s="5" t="s">
        <v>15</v>
      </c>
      <c r="J175" s="5" t="s">
        <v>14</v>
      </c>
      <c r="K175" s="5" t="s">
        <v>15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>
      <c r="A176" s="5">
        <v>3883</v>
      </c>
      <c r="B176" s="6" t="s">
        <v>171</v>
      </c>
      <c r="C176" s="6" t="s">
        <v>172</v>
      </c>
      <c r="D176" s="6" t="s">
        <v>118</v>
      </c>
      <c r="E176" s="7">
        <v>14</v>
      </c>
      <c r="F176" s="7">
        <v>240</v>
      </c>
      <c r="G176" s="8">
        <v>21799</v>
      </c>
      <c r="H176" s="5">
        <v>7</v>
      </c>
      <c r="I176" s="5" t="s">
        <v>14</v>
      </c>
      <c r="J176" s="5" t="s">
        <v>15</v>
      </c>
      <c r="K176" s="5" t="s">
        <v>14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>
      <c r="A177" s="5">
        <v>4632</v>
      </c>
      <c r="B177" s="6" t="s">
        <v>173</v>
      </c>
      <c r="C177" s="6" t="s">
        <v>84</v>
      </c>
      <c r="D177" s="6" t="s">
        <v>21</v>
      </c>
      <c r="E177" s="7">
        <v>10</v>
      </c>
      <c r="F177" s="7">
        <v>943</v>
      </c>
      <c r="G177" s="8">
        <v>29817</v>
      </c>
      <c r="H177" s="5">
        <v>5</v>
      </c>
      <c r="I177" s="5" t="s">
        <v>14</v>
      </c>
      <c r="J177" s="5" t="s">
        <v>15</v>
      </c>
      <c r="K177" s="5" t="s">
        <v>15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>
      <c r="A178" s="5">
        <v>3676</v>
      </c>
      <c r="B178" s="6" t="s">
        <v>174</v>
      </c>
      <c r="C178" s="6" t="s">
        <v>175</v>
      </c>
      <c r="D178" s="6" t="s">
        <v>176</v>
      </c>
      <c r="E178" s="7">
        <v>13</v>
      </c>
      <c r="F178" s="7">
        <v>232</v>
      </c>
      <c r="G178" s="8">
        <v>20520</v>
      </c>
      <c r="H178" s="5">
        <v>9</v>
      </c>
      <c r="I178" s="5" t="s">
        <v>14</v>
      </c>
      <c r="J178" s="5" t="s">
        <v>14</v>
      </c>
      <c r="K178" s="5" t="s">
        <v>14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>
      <c r="A179" s="5">
        <v>5079</v>
      </c>
      <c r="B179" s="6" t="s">
        <v>177</v>
      </c>
      <c r="C179" s="6" t="s">
        <v>84</v>
      </c>
      <c r="D179" s="6" t="s">
        <v>21</v>
      </c>
      <c r="E179" s="7">
        <v>5</v>
      </c>
      <c r="F179" s="7">
        <v>748</v>
      </c>
      <c r="G179" s="8">
        <v>22174</v>
      </c>
      <c r="H179" s="5">
        <v>8</v>
      </c>
      <c r="I179" s="5" t="s">
        <v>15</v>
      </c>
      <c r="J179" s="5" t="s">
        <v>15</v>
      </c>
      <c r="K179" s="5" t="s">
        <v>15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>
      <c r="A180" s="5">
        <v>3286</v>
      </c>
      <c r="B180" s="6" t="s">
        <v>178</v>
      </c>
      <c r="C180" s="6" t="s">
        <v>20</v>
      </c>
      <c r="D180" s="6" t="s">
        <v>21</v>
      </c>
      <c r="E180" s="7">
        <v>11</v>
      </c>
      <c r="F180" s="7">
        <v>890</v>
      </c>
      <c r="G180" s="8">
        <v>26141</v>
      </c>
      <c r="H180" s="5">
        <v>8</v>
      </c>
      <c r="I180" s="5" t="s">
        <v>14</v>
      </c>
      <c r="J180" s="5" t="s">
        <v>15</v>
      </c>
      <c r="K180" s="5" t="s">
        <v>15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5">
        <v>4885</v>
      </c>
      <c r="B181" s="6" t="s">
        <v>179</v>
      </c>
      <c r="C181" s="6" t="s">
        <v>17</v>
      </c>
      <c r="D181" s="6" t="s">
        <v>18</v>
      </c>
      <c r="E181" s="7">
        <v>10</v>
      </c>
      <c r="F181" s="7">
        <v>832</v>
      </c>
      <c r="G181" s="9">
        <v>25520</v>
      </c>
      <c r="H181" s="5">
        <v>4</v>
      </c>
      <c r="I181" s="5" t="s">
        <v>14</v>
      </c>
      <c r="J181" s="5" t="s">
        <v>14</v>
      </c>
      <c r="K181" s="5" t="s">
        <v>15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>
      <c r="A182" s="5">
        <v>4936</v>
      </c>
      <c r="B182" s="6" t="s">
        <v>180</v>
      </c>
      <c r="C182" s="6" t="s">
        <v>43</v>
      </c>
      <c r="D182" s="6" t="s">
        <v>44</v>
      </c>
      <c r="E182" s="7">
        <v>3</v>
      </c>
      <c r="F182" s="7">
        <v>570</v>
      </c>
      <c r="G182" s="8">
        <v>32326</v>
      </c>
      <c r="H182" s="5">
        <v>5</v>
      </c>
      <c r="I182" s="5" t="s">
        <v>15</v>
      </c>
      <c r="J182" s="5" t="s">
        <v>14</v>
      </c>
      <c r="K182" s="5" t="s">
        <v>14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>
      <c r="A183" s="5">
        <v>2419</v>
      </c>
      <c r="B183" s="6" t="s">
        <v>181</v>
      </c>
      <c r="C183" s="6" t="s">
        <v>35</v>
      </c>
      <c r="D183" s="6" t="s">
        <v>36</v>
      </c>
      <c r="E183" s="7">
        <v>14</v>
      </c>
      <c r="F183" s="7">
        <v>13</v>
      </c>
      <c r="G183" s="8">
        <v>20899</v>
      </c>
      <c r="H183" s="5">
        <v>4</v>
      </c>
      <c r="I183" s="5" t="s">
        <v>14</v>
      </c>
      <c r="J183" s="5" t="s">
        <v>15</v>
      </c>
      <c r="K183" s="5" t="s">
        <v>15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>
      <c r="A184" s="5">
        <v>4966</v>
      </c>
      <c r="B184" s="6" t="s">
        <v>182</v>
      </c>
      <c r="C184" s="6" t="s">
        <v>23</v>
      </c>
      <c r="D184" s="6" t="s">
        <v>24</v>
      </c>
      <c r="E184" s="7">
        <v>2</v>
      </c>
      <c r="F184" s="7">
        <v>921</v>
      </c>
      <c r="G184" s="8">
        <v>29222</v>
      </c>
      <c r="H184" s="5">
        <v>4</v>
      </c>
      <c r="I184" s="5" t="s">
        <v>15</v>
      </c>
      <c r="J184" s="5" t="s">
        <v>14</v>
      </c>
      <c r="K184" s="5" t="s">
        <v>15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>
      <c r="A185" s="5">
        <v>3192</v>
      </c>
      <c r="B185" s="6" t="s">
        <v>183</v>
      </c>
      <c r="C185" s="6" t="s">
        <v>57</v>
      </c>
      <c r="D185" s="6" t="s">
        <v>39</v>
      </c>
      <c r="E185" s="7">
        <v>12</v>
      </c>
      <c r="F185" s="7">
        <v>845</v>
      </c>
      <c r="G185" s="8">
        <v>33444</v>
      </c>
      <c r="H185" s="5">
        <v>6</v>
      </c>
      <c r="I185" s="5" t="s">
        <v>15</v>
      </c>
      <c r="J185" s="5" t="s">
        <v>14</v>
      </c>
      <c r="K185" s="5" t="s">
        <v>15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>
      <c r="A186" s="5">
        <v>4597</v>
      </c>
      <c r="B186" s="6" t="s">
        <v>184</v>
      </c>
      <c r="C186" s="6" t="s">
        <v>38</v>
      </c>
      <c r="D186" s="6" t="s">
        <v>39</v>
      </c>
      <c r="E186" s="7">
        <v>8</v>
      </c>
      <c r="F186" s="7">
        <v>713</v>
      </c>
      <c r="G186" s="8">
        <v>21610</v>
      </c>
      <c r="H186" s="5">
        <v>10</v>
      </c>
      <c r="I186" s="5" t="s">
        <v>15</v>
      </c>
      <c r="J186" s="5" t="s">
        <v>14</v>
      </c>
      <c r="K186" s="5" t="s">
        <v>15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>
      <c r="A187" s="5">
        <v>4894</v>
      </c>
      <c r="B187" s="6" t="s">
        <v>185</v>
      </c>
      <c r="C187" s="6" t="s">
        <v>23</v>
      </c>
      <c r="D187" s="6" t="s">
        <v>24</v>
      </c>
      <c r="E187" s="7">
        <v>6</v>
      </c>
      <c r="F187" s="7">
        <v>387</v>
      </c>
      <c r="G187" s="8">
        <v>27818</v>
      </c>
      <c r="H187" s="5">
        <v>7</v>
      </c>
      <c r="I187" s="5" t="s">
        <v>15</v>
      </c>
      <c r="J187" s="5" t="s">
        <v>15</v>
      </c>
      <c r="K187" s="5" t="s">
        <v>15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>
      <c r="A188" s="5">
        <v>4105</v>
      </c>
      <c r="B188" s="6" t="s">
        <v>186</v>
      </c>
      <c r="C188" s="6" t="s">
        <v>41</v>
      </c>
      <c r="D188" s="6" t="s">
        <v>27</v>
      </c>
      <c r="E188" s="7">
        <v>12</v>
      </c>
      <c r="F188" s="7">
        <v>518</v>
      </c>
      <c r="G188" s="9">
        <v>24029</v>
      </c>
      <c r="H188" s="5">
        <v>3</v>
      </c>
      <c r="I188" s="5" t="s">
        <v>15</v>
      </c>
      <c r="J188" s="5" t="s">
        <v>14</v>
      </c>
      <c r="K188" s="5" t="s">
        <v>15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>
      <c r="A189" s="5">
        <v>2551</v>
      </c>
      <c r="B189" s="6" t="s">
        <v>187</v>
      </c>
      <c r="C189" s="6" t="s">
        <v>41</v>
      </c>
      <c r="D189" s="6" t="s">
        <v>27</v>
      </c>
      <c r="E189" s="7">
        <v>13</v>
      </c>
      <c r="F189" s="7">
        <v>20</v>
      </c>
      <c r="G189" s="8">
        <v>34817</v>
      </c>
      <c r="H189" s="5">
        <v>5</v>
      </c>
      <c r="I189" s="5" t="s">
        <v>15</v>
      </c>
      <c r="J189" s="5" t="s">
        <v>14</v>
      </c>
      <c r="K189" s="5" t="s">
        <v>15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>
      <c r="A190" s="5">
        <v>4502</v>
      </c>
      <c r="B190" s="6" t="s">
        <v>188</v>
      </c>
      <c r="C190" s="6" t="s">
        <v>23</v>
      </c>
      <c r="D190" s="6" t="s">
        <v>24</v>
      </c>
      <c r="E190" s="7">
        <v>15</v>
      </c>
      <c r="F190" s="7">
        <v>397</v>
      </c>
      <c r="G190" s="9">
        <v>22972</v>
      </c>
      <c r="H190" s="5">
        <v>3</v>
      </c>
      <c r="I190" s="5" t="s">
        <v>15</v>
      </c>
      <c r="J190" s="5" t="s">
        <v>15</v>
      </c>
      <c r="K190" s="5" t="s">
        <v>14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>
      <c r="A191" s="5">
        <v>2838</v>
      </c>
      <c r="B191" s="6" t="s">
        <v>189</v>
      </c>
      <c r="C191" s="6" t="s">
        <v>190</v>
      </c>
      <c r="D191" s="6" t="s">
        <v>18</v>
      </c>
      <c r="E191" s="7">
        <v>3</v>
      </c>
      <c r="F191" s="7">
        <v>804</v>
      </c>
      <c r="G191" s="8">
        <v>25342</v>
      </c>
      <c r="H191" s="5">
        <v>3</v>
      </c>
      <c r="I191" s="5" t="s">
        <v>15</v>
      </c>
      <c r="J191" s="5" t="s">
        <v>14</v>
      </c>
      <c r="K191" s="5" t="s">
        <v>14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>
      <c r="A192" s="5">
        <v>4290</v>
      </c>
      <c r="B192" s="6" t="s">
        <v>191</v>
      </c>
      <c r="C192" s="6" t="s">
        <v>172</v>
      </c>
      <c r="D192" s="6" t="s">
        <v>118</v>
      </c>
      <c r="E192" s="7">
        <v>1</v>
      </c>
      <c r="F192" s="7">
        <v>83</v>
      </c>
      <c r="G192" s="9">
        <v>25529</v>
      </c>
      <c r="H192" s="5">
        <v>9</v>
      </c>
      <c r="I192" s="5" t="s">
        <v>14</v>
      </c>
      <c r="J192" s="5" t="s">
        <v>15</v>
      </c>
      <c r="K192" s="5" t="s">
        <v>14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>
      <c r="A193" s="5">
        <v>2899</v>
      </c>
      <c r="B193" s="6" t="s">
        <v>192</v>
      </c>
      <c r="C193" s="6" t="s">
        <v>193</v>
      </c>
      <c r="D193" s="6" t="s">
        <v>13</v>
      </c>
      <c r="E193" s="7">
        <v>4</v>
      </c>
      <c r="F193" s="7">
        <v>23</v>
      </c>
      <c r="G193" s="9">
        <v>25885</v>
      </c>
      <c r="H193" s="5">
        <v>6</v>
      </c>
      <c r="I193" s="5" t="s">
        <v>15</v>
      </c>
      <c r="J193" s="5" t="s">
        <v>15</v>
      </c>
      <c r="K193" s="5" t="s">
        <v>14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>
      <c r="A194" s="5">
        <v>4152</v>
      </c>
      <c r="B194" s="6" t="s">
        <v>194</v>
      </c>
      <c r="C194" s="6" t="s">
        <v>195</v>
      </c>
      <c r="D194" s="6" t="s">
        <v>18</v>
      </c>
      <c r="E194" s="7">
        <v>4</v>
      </c>
      <c r="F194" s="7">
        <v>869</v>
      </c>
      <c r="G194" s="8">
        <v>33003</v>
      </c>
      <c r="H194" s="5">
        <v>1</v>
      </c>
      <c r="I194" s="5" t="s">
        <v>14</v>
      </c>
      <c r="J194" s="5" t="s">
        <v>15</v>
      </c>
      <c r="K194" s="5" t="s">
        <v>15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>
      <c r="A195" s="5">
        <v>2514</v>
      </c>
      <c r="B195" s="6" t="s">
        <v>196</v>
      </c>
      <c r="C195" s="6" t="s">
        <v>38</v>
      </c>
      <c r="D195" s="6" t="s">
        <v>39</v>
      </c>
      <c r="E195" s="7">
        <v>3</v>
      </c>
      <c r="F195" s="7">
        <v>776</v>
      </c>
      <c r="G195" s="8">
        <v>30815</v>
      </c>
      <c r="H195" s="5">
        <v>3</v>
      </c>
      <c r="I195" s="5" t="s">
        <v>15</v>
      </c>
      <c r="J195" s="5" t="s">
        <v>15</v>
      </c>
      <c r="K195" s="5" t="s">
        <v>15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>
      <c r="A196" s="5">
        <v>4602</v>
      </c>
      <c r="B196" s="6" t="s">
        <v>197</v>
      </c>
      <c r="C196" s="6" t="s">
        <v>35</v>
      </c>
      <c r="D196" s="6" t="s">
        <v>36</v>
      </c>
      <c r="E196" s="7">
        <v>4</v>
      </c>
      <c r="F196" s="7">
        <v>362</v>
      </c>
      <c r="G196" s="8">
        <v>20831</v>
      </c>
      <c r="H196" s="5">
        <v>10</v>
      </c>
      <c r="I196" s="5" t="s">
        <v>15</v>
      </c>
      <c r="J196" s="5" t="s">
        <v>15</v>
      </c>
      <c r="K196" s="5" t="s">
        <v>15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>
      <c r="A197" s="5">
        <v>3184</v>
      </c>
      <c r="B197" s="6" t="s">
        <v>198</v>
      </c>
      <c r="C197" s="6" t="s">
        <v>17</v>
      </c>
      <c r="D197" s="6" t="s">
        <v>18</v>
      </c>
      <c r="E197" s="7">
        <v>13</v>
      </c>
      <c r="F197" s="7">
        <v>655</v>
      </c>
      <c r="G197" s="9">
        <v>24041</v>
      </c>
      <c r="H197" s="5">
        <v>6</v>
      </c>
      <c r="I197" s="5" t="s">
        <v>15</v>
      </c>
      <c r="J197" s="5" t="s">
        <v>15</v>
      </c>
      <c r="K197" s="5" t="s">
        <v>14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>
      <c r="A198" s="5">
        <v>2646</v>
      </c>
      <c r="B198" s="6" t="s">
        <v>199</v>
      </c>
      <c r="C198" s="6" t="s">
        <v>23</v>
      </c>
      <c r="D198" s="6" t="s">
        <v>24</v>
      </c>
      <c r="E198" s="7">
        <v>4</v>
      </c>
      <c r="F198" s="7">
        <v>319</v>
      </c>
      <c r="G198" s="8">
        <v>29757</v>
      </c>
      <c r="H198" s="5">
        <v>2</v>
      </c>
      <c r="I198" s="5" t="s">
        <v>14</v>
      </c>
      <c r="J198" s="5" t="s">
        <v>15</v>
      </c>
      <c r="K198" s="5" t="s">
        <v>15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>
      <c r="A199" s="5">
        <v>2765</v>
      </c>
      <c r="B199" s="6" t="s">
        <v>200</v>
      </c>
      <c r="C199" s="6" t="s">
        <v>201</v>
      </c>
      <c r="D199" s="6" t="s">
        <v>13</v>
      </c>
      <c r="E199" s="7">
        <v>7</v>
      </c>
      <c r="F199" s="7">
        <v>645</v>
      </c>
      <c r="G199" s="8">
        <v>21991</v>
      </c>
      <c r="H199" s="5">
        <v>9</v>
      </c>
      <c r="I199" s="5" t="s">
        <v>15</v>
      </c>
      <c r="J199" s="5" t="s">
        <v>15</v>
      </c>
      <c r="K199" s="5" t="s">
        <v>14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>
      <c r="A200" s="5">
        <v>2371</v>
      </c>
      <c r="B200" s="6" t="s">
        <v>202</v>
      </c>
      <c r="C200" s="6" t="s">
        <v>17</v>
      </c>
      <c r="D200" s="6" t="s">
        <v>18</v>
      </c>
      <c r="E200" s="7">
        <v>12</v>
      </c>
      <c r="F200" s="7">
        <v>66</v>
      </c>
      <c r="G200" s="8">
        <v>31954</v>
      </c>
      <c r="H200" s="5">
        <v>8</v>
      </c>
      <c r="I200" s="5" t="s">
        <v>14</v>
      </c>
      <c r="J200" s="5" t="s">
        <v>14</v>
      </c>
      <c r="K200" s="5" t="s">
        <v>15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>
      <c r="A201" s="5">
        <v>3819</v>
      </c>
      <c r="B201" s="6" t="s">
        <v>203</v>
      </c>
      <c r="C201" s="6" t="s">
        <v>35</v>
      </c>
      <c r="D201" s="6" t="s">
        <v>36</v>
      </c>
      <c r="E201" s="7">
        <v>15</v>
      </c>
      <c r="F201" s="7">
        <v>118</v>
      </c>
      <c r="G201" s="8">
        <v>26305</v>
      </c>
      <c r="H201" s="5">
        <v>6</v>
      </c>
      <c r="I201" s="5" t="s">
        <v>15</v>
      </c>
      <c r="J201" s="5" t="s">
        <v>15</v>
      </c>
      <c r="K201" s="5" t="s">
        <v>15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>
      <c r="A202" s="5">
        <v>4007</v>
      </c>
      <c r="B202" s="6" t="s">
        <v>204</v>
      </c>
      <c r="C202" s="6" t="s">
        <v>12</v>
      </c>
      <c r="D202" s="6" t="s">
        <v>13</v>
      </c>
      <c r="E202" s="7">
        <v>4</v>
      </c>
      <c r="F202" s="7">
        <v>680</v>
      </c>
      <c r="G202" s="8">
        <v>34218</v>
      </c>
      <c r="H202" s="5">
        <v>1</v>
      </c>
      <c r="I202" s="5" t="s">
        <v>15</v>
      </c>
      <c r="J202" s="5" t="s">
        <v>14</v>
      </c>
      <c r="K202" s="5" t="s">
        <v>14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>
      <c r="A203" s="5">
        <v>4012</v>
      </c>
      <c r="B203" s="6" t="s">
        <v>205</v>
      </c>
      <c r="C203" s="6" t="s">
        <v>20</v>
      </c>
      <c r="D203" s="6" t="s">
        <v>21</v>
      </c>
      <c r="E203" s="7">
        <v>2</v>
      </c>
      <c r="F203" s="7">
        <v>130</v>
      </c>
      <c r="G203" s="8">
        <v>22034</v>
      </c>
      <c r="H203" s="5">
        <v>2</v>
      </c>
      <c r="I203" s="5" t="s">
        <v>15</v>
      </c>
      <c r="J203" s="5" t="s">
        <v>15</v>
      </c>
      <c r="K203" s="5" t="s">
        <v>14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>
      <c r="A204" s="5">
        <v>4855</v>
      </c>
      <c r="B204" s="6" t="s">
        <v>206</v>
      </c>
      <c r="C204" s="6" t="s">
        <v>207</v>
      </c>
      <c r="D204" s="6" t="s">
        <v>24</v>
      </c>
      <c r="E204" s="7">
        <v>5</v>
      </c>
      <c r="F204" s="7">
        <v>575</v>
      </c>
      <c r="G204" s="8">
        <v>24256</v>
      </c>
      <c r="H204" s="5">
        <v>9</v>
      </c>
      <c r="I204" s="5" t="s">
        <v>14</v>
      </c>
      <c r="J204" s="5" t="s">
        <v>15</v>
      </c>
      <c r="K204" s="5" t="s">
        <v>15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>
      <c r="A205" s="5">
        <v>5233</v>
      </c>
      <c r="B205" s="6" t="s">
        <v>208</v>
      </c>
      <c r="C205" s="6" t="s">
        <v>147</v>
      </c>
      <c r="D205" s="6" t="s">
        <v>36</v>
      </c>
      <c r="E205" s="7">
        <v>13</v>
      </c>
      <c r="F205" s="7">
        <v>537</v>
      </c>
      <c r="G205" s="8">
        <v>21381</v>
      </c>
      <c r="H205" s="5">
        <v>3</v>
      </c>
      <c r="I205" s="5" t="s">
        <v>15</v>
      </c>
      <c r="J205" s="5" t="s">
        <v>15</v>
      </c>
      <c r="K205" s="5" t="s">
        <v>14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>
      <c r="A206" s="5">
        <v>3910</v>
      </c>
      <c r="B206" s="6" t="s">
        <v>209</v>
      </c>
      <c r="C206" s="6" t="s">
        <v>170</v>
      </c>
      <c r="D206" s="6" t="s">
        <v>27</v>
      </c>
      <c r="E206" s="7">
        <v>12</v>
      </c>
      <c r="F206" s="7">
        <v>167</v>
      </c>
      <c r="G206" s="8">
        <v>32186</v>
      </c>
      <c r="H206" s="5">
        <v>1</v>
      </c>
      <c r="I206" s="5" t="s">
        <v>15</v>
      </c>
      <c r="J206" s="5" t="s">
        <v>14</v>
      </c>
      <c r="K206" s="5" t="s">
        <v>14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>
      <c r="A207" s="5">
        <v>2469</v>
      </c>
      <c r="B207" s="6" t="s">
        <v>210</v>
      </c>
      <c r="C207" s="6" t="s">
        <v>84</v>
      </c>
      <c r="D207" s="6" t="s">
        <v>21</v>
      </c>
      <c r="E207" s="7">
        <v>15</v>
      </c>
      <c r="F207" s="7">
        <v>152</v>
      </c>
      <c r="G207" s="8">
        <v>20349</v>
      </c>
      <c r="H207" s="5">
        <v>3</v>
      </c>
      <c r="I207" s="5" t="s">
        <v>15</v>
      </c>
      <c r="J207" s="5" t="s">
        <v>15</v>
      </c>
      <c r="K207" s="5" t="s">
        <v>15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>
      <c r="A208" s="5">
        <v>4554</v>
      </c>
      <c r="B208" s="6" t="s">
        <v>211</v>
      </c>
      <c r="C208" s="6" t="s">
        <v>212</v>
      </c>
      <c r="D208" s="6" t="s">
        <v>24</v>
      </c>
      <c r="E208" s="7">
        <v>8</v>
      </c>
      <c r="F208" s="7">
        <v>484</v>
      </c>
      <c r="G208" s="9">
        <v>23663</v>
      </c>
      <c r="H208" s="5">
        <v>4</v>
      </c>
      <c r="I208" s="5" t="s">
        <v>15</v>
      </c>
      <c r="J208" s="5" t="s">
        <v>14</v>
      </c>
      <c r="K208" s="5" t="s">
        <v>14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>
      <c r="A209" s="5">
        <v>4033</v>
      </c>
      <c r="B209" s="6" t="s">
        <v>213</v>
      </c>
      <c r="C209" s="6" t="s">
        <v>117</v>
      </c>
      <c r="D209" s="6" t="s">
        <v>118</v>
      </c>
      <c r="E209" s="7">
        <v>10</v>
      </c>
      <c r="F209" s="7">
        <v>797</v>
      </c>
      <c r="G209" s="8">
        <v>24321</v>
      </c>
      <c r="H209" s="5">
        <v>5</v>
      </c>
      <c r="I209" s="5" t="s">
        <v>15</v>
      </c>
      <c r="J209" s="5" t="s">
        <v>15</v>
      </c>
      <c r="K209" s="5" t="s">
        <v>15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>
      <c r="A210" s="5">
        <v>3028</v>
      </c>
      <c r="B210" s="6" t="s">
        <v>214</v>
      </c>
      <c r="C210" s="6" t="s">
        <v>97</v>
      </c>
      <c r="D210" s="6" t="s">
        <v>13</v>
      </c>
      <c r="E210" s="7">
        <v>14</v>
      </c>
      <c r="F210" s="7">
        <v>934</v>
      </c>
      <c r="G210" s="8">
        <v>20484</v>
      </c>
      <c r="H210" s="5">
        <v>6</v>
      </c>
      <c r="I210" s="5" t="s">
        <v>15</v>
      </c>
      <c r="J210" s="5" t="s">
        <v>15</v>
      </c>
      <c r="K210" s="5" t="s">
        <v>14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>
      <c r="A211" s="5">
        <v>3752</v>
      </c>
      <c r="B211" s="6" t="s">
        <v>215</v>
      </c>
      <c r="C211" s="6" t="s">
        <v>216</v>
      </c>
      <c r="D211" s="6" t="s">
        <v>18</v>
      </c>
      <c r="E211" s="7">
        <v>13</v>
      </c>
      <c r="F211" s="7">
        <v>538</v>
      </c>
      <c r="G211" s="8">
        <v>24268</v>
      </c>
      <c r="H211" s="5">
        <v>8</v>
      </c>
      <c r="I211" s="5" t="s">
        <v>15</v>
      </c>
      <c r="J211" s="5" t="s">
        <v>15</v>
      </c>
      <c r="K211" s="5" t="s">
        <v>14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>
      <c r="A212" s="5">
        <v>4864</v>
      </c>
      <c r="B212" s="6" t="s">
        <v>217</v>
      </c>
      <c r="C212" s="6" t="s">
        <v>38</v>
      </c>
      <c r="D212" s="6" t="s">
        <v>39</v>
      </c>
      <c r="E212" s="7">
        <v>9</v>
      </c>
      <c r="F212" s="7">
        <v>682</v>
      </c>
      <c r="G212" s="8">
        <v>31551</v>
      </c>
      <c r="H212" s="5">
        <v>4</v>
      </c>
      <c r="I212" s="5" t="s">
        <v>14</v>
      </c>
      <c r="J212" s="5" t="s">
        <v>14</v>
      </c>
      <c r="K212" s="5" t="s">
        <v>14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>
      <c r="A213" s="5">
        <v>2890</v>
      </c>
      <c r="B213" s="6" t="s">
        <v>218</v>
      </c>
      <c r="C213" s="6" t="s">
        <v>142</v>
      </c>
      <c r="D213" s="6" t="s">
        <v>36</v>
      </c>
      <c r="E213" s="7">
        <v>4</v>
      </c>
      <c r="F213" s="7">
        <v>424</v>
      </c>
      <c r="G213" s="9">
        <v>27381</v>
      </c>
      <c r="H213" s="5">
        <v>6</v>
      </c>
      <c r="I213" s="5" t="s">
        <v>14</v>
      </c>
      <c r="J213" s="5" t="s">
        <v>15</v>
      </c>
      <c r="K213" s="5" t="s">
        <v>14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>
      <c r="A214" s="5">
        <v>3316</v>
      </c>
      <c r="B214" s="6" t="s">
        <v>219</v>
      </c>
      <c r="C214" s="6" t="s">
        <v>35</v>
      </c>
      <c r="D214" s="6" t="s">
        <v>36</v>
      </c>
      <c r="E214" s="7">
        <v>11</v>
      </c>
      <c r="F214" s="7">
        <v>598</v>
      </c>
      <c r="G214" s="8">
        <v>25993</v>
      </c>
      <c r="H214" s="5">
        <v>8</v>
      </c>
      <c r="I214" s="5" t="s">
        <v>14</v>
      </c>
      <c r="J214" s="5" t="s">
        <v>15</v>
      </c>
      <c r="K214" s="5" t="s">
        <v>15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>
      <c r="A215" s="5">
        <v>5514</v>
      </c>
      <c r="B215" s="6" t="s">
        <v>220</v>
      </c>
      <c r="C215" s="6" t="s">
        <v>20</v>
      </c>
      <c r="D215" s="6" t="s">
        <v>21</v>
      </c>
      <c r="E215" s="7">
        <v>10</v>
      </c>
      <c r="F215" s="7">
        <v>671</v>
      </c>
      <c r="G215" s="8">
        <v>21824</v>
      </c>
      <c r="H215" s="5">
        <v>2</v>
      </c>
      <c r="I215" s="5" t="s">
        <v>14</v>
      </c>
      <c r="J215" s="5" t="s">
        <v>15</v>
      </c>
      <c r="K215" s="5" t="s">
        <v>15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>
      <c r="A216" s="5">
        <v>5070</v>
      </c>
      <c r="B216" s="6" t="s">
        <v>221</v>
      </c>
      <c r="C216" s="6" t="s">
        <v>107</v>
      </c>
      <c r="D216" s="6" t="s">
        <v>44</v>
      </c>
      <c r="E216" s="7">
        <v>4</v>
      </c>
      <c r="F216" s="7">
        <v>124</v>
      </c>
      <c r="G216" s="8">
        <v>23154</v>
      </c>
      <c r="H216" s="5">
        <v>1</v>
      </c>
      <c r="I216" s="5" t="s">
        <v>15</v>
      </c>
      <c r="J216" s="5" t="s">
        <v>15</v>
      </c>
      <c r="K216" s="5" t="s">
        <v>14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>
      <c r="A217" s="5">
        <v>5243</v>
      </c>
      <c r="B217" s="6" t="s">
        <v>222</v>
      </c>
      <c r="C217" s="6" t="s">
        <v>95</v>
      </c>
      <c r="D217" s="6" t="s">
        <v>18</v>
      </c>
      <c r="E217" s="7">
        <v>9</v>
      </c>
      <c r="F217" s="7">
        <v>856</v>
      </c>
      <c r="G217" s="8">
        <v>24133</v>
      </c>
      <c r="H217" s="5">
        <v>1</v>
      </c>
      <c r="I217" s="5" t="s">
        <v>15</v>
      </c>
      <c r="J217" s="5" t="s">
        <v>15</v>
      </c>
      <c r="K217" s="5" t="s">
        <v>14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>
      <c r="A218" s="5">
        <v>4448</v>
      </c>
      <c r="B218" s="6" t="s">
        <v>223</v>
      </c>
      <c r="C218" s="6" t="s">
        <v>224</v>
      </c>
      <c r="D218" s="6" t="s">
        <v>118</v>
      </c>
      <c r="E218" s="7">
        <v>11</v>
      </c>
      <c r="F218" s="7">
        <v>427</v>
      </c>
      <c r="G218" s="9">
        <v>33558</v>
      </c>
      <c r="H218" s="5">
        <v>6</v>
      </c>
      <c r="I218" s="5" t="s">
        <v>15</v>
      </c>
      <c r="J218" s="5" t="s">
        <v>15</v>
      </c>
      <c r="K218" s="5" t="s">
        <v>14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>
      <c r="A219" s="5">
        <v>4207</v>
      </c>
      <c r="B219" s="6" t="s">
        <v>225</v>
      </c>
      <c r="C219" s="6" t="s">
        <v>12</v>
      </c>
      <c r="D219" s="6" t="s">
        <v>13</v>
      </c>
      <c r="E219" s="7">
        <v>6</v>
      </c>
      <c r="F219" s="7">
        <v>989</v>
      </c>
      <c r="G219" s="8">
        <v>32764</v>
      </c>
      <c r="H219" s="5">
        <v>4</v>
      </c>
      <c r="I219" s="5" t="s">
        <v>14</v>
      </c>
      <c r="J219" s="5" t="s">
        <v>15</v>
      </c>
      <c r="K219" s="5" t="s">
        <v>14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>
      <c r="A220" s="5">
        <v>3172</v>
      </c>
      <c r="B220" s="6" t="s">
        <v>226</v>
      </c>
      <c r="C220" s="6" t="s">
        <v>227</v>
      </c>
      <c r="D220" s="6" t="s">
        <v>30</v>
      </c>
      <c r="E220" s="7">
        <v>7</v>
      </c>
      <c r="F220" s="7">
        <v>325</v>
      </c>
      <c r="G220" s="9">
        <v>32795</v>
      </c>
      <c r="H220" s="5">
        <v>4</v>
      </c>
      <c r="I220" s="5" t="s">
        <v>15</v>
      </c>
      <c r="J220" s="5" t="s">
        <v>14</v>
      </c>
      <c r="K220" s="5" t="s">
        <v>14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>
      <c r="A221" s="5">
        <v>4800</v>
      </c>
      <c r="B221" s="6" t="s">
        <v>228</v>
      </c>
      <c r="C221" s="6" t="s">
        <v>95</v>
      </c>
      <c r="D221" s="6" t="s">
        <v>18</v>
      </c>
      <c r="E221" s="7">
        <v>8</v>
      </c>
      <c r="F221" s="7">
        <v>991</v>
      </c>
      <c r="G221" s="8">
        <v>27784</v>
      </c>
      <c r="H221" s="5">
        <v>1</v>
      </c>
      <c r="I221" s="5" t="s">
        <v>14</v>
      </c>
      <c r="J221" s="5" t="s">
        <v>14</v>
      </c>
      <c r="K221" s="5" t="s">
        <v>14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>
      <c r="A222" s="5">
        <v>3472</v>
      </c>
      <c r="B222" s="6" t="s">
        <v>229</v>
      </c>
      <c r="C222" s="6" t="s">
        <v>230</v>
      </c>
      <c r="D222" s="6" t="s">
        <v>93</v>
      </c>
      <c r="E222" s="7">
        <v>11</v>
      </c>
      <c r="F222" s="7">
        <v>306</v>
      </c>
      <c r="G222" s="8">
        <v>27464</v>
      </c>
      <c r="H222" s="5">
        <v>1</v>
      </c>
      <c r="I222" s="5" t="s">
        <v>15</v>
      </c>
      <c r="J222" s="5" t="s">
        <v>14</v>
      </c>
      <c r="K222" s="5" t="s">
        <v>15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>
      <c r="A223" s="5">
        <v>4297</v>
      </c>
      <c r="B223" s="6" t="s">
        <v>231</v>
      </c>
      <c r="C223" s="6" t="s">
        <v>48</v>
      </c>
      <c r="D223" s="6" t="s">
        <v>27</v>
      </c>
      <c r="E223" s="7">
        <v>2</v>
      </c>
      <c r="F223" s="7">
        <v>444</v>
      </c>
      <c r="G223" s="8">
        <v>30340</v>
      </c>
      <c r="H223" s="5">
        <v>1</v>
      </c>
      <c r="I223" s="5" t="s">
        <v>15</v>
      </c>
      <c r="J223" s="5" t="s">
        <v>14</v>
      </c>
      <c r="K223" s="5" t="s">
        <v>15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>
      <c r="A224" s="5">
        <v>5379</v>
      </c>
      <c r="B224" s="6" t="s">
        <v>232</v>
      </c>
      <c r="C224" s="6" t="s">
        <v>43</v>
      </c>
      <c r="D224" s="6" t="s">
        <v>44</v>
      </c>
      <c r="E224" s="7">
        <v>13</v>
      </c>
      <c r="F224" s="7">
        <v>195</v>
      </c>
      <c r="G224" s="9">
        <v>27713</v>
      </c>
      <c r="H224" s="5">
        <v>5</v>
      </c>
      <c r="I224" s="5" t="s">
        <v>14</v>
      </c>
      <c r="J224" s="5" t="s">
        <v>15</v>
      </c>
      <c r="K224" s="5" t="s">
        <v>15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>
      <c r="A225" s="5">
        <v>5307</v>
      </c>
      <c r="B225" s="6" t="s">
        <v>233</v>
      </c>
      <c r="C225" s="6" t="s">
        <v>17</v>
      </c>
      <c r="D225" s="6" t="s">
        <v>18</v>
      </c>
      <c r="E225" s="7">
        <v>9</v>
      </c>
      <c r="F225" s="7">
        <v>831</v>
      </c>
      <c r="G225" s="8">
        <v>22860</v>
      </c>
      <c r="H225" s="5">
        <v>4</v>
      </c>
      <c r="I225" s="5" t="s">
        <v>14</v>
      </c>
      <c r="J225" s="5" t="s">
        <v>15</v>
      </c>
      <c r="K225" s="5" t="s">
        <v>14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>
      <c r="A226" s="5">
        <v>5459</v>
      </c>
      <c r="B226" s="6" t="s">
        <v>234</v>
      </c>
      <c r="C226" s="6" t="s">
        <v>66</v>
      </c>
      <c r="D226" s="6" t="s">
        <v>33</v>
      </c>
      <c r="E226" s="7">
        <v>3</v>
      </c>
      <c r="F226" s="7">
        <v>106</v>
      </c>
      <c r="G226" s="8">
        <v>24859</v>
      </c>
      <c r="H226" s="5">
        <v>8</v>
      </c>
      <c r="I226" s="5" t="s">
        <v>15</v>
      </c>
      <c r="J226" s="5" t="s">
        <v>15</v>
      </c>
      <c r="K226" s="5" t="s">
        <v>15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>
      <c r="A227" s="5">
        <v>4124</v>
      </c>
      <c r="B227" s="6" t="s">
        <v>235</v>
      </c>
      <c r="C227" s="6" t="s">
        <v>236</v>
      </c>
      <c r="D227" s="6" t="s">
        <v>27</v>
      </c>
      <c r="E227" s="7">
        <v>15</v>
      </c>
      <c r="F227" s="7">
        <v>353</v>
      </c>
      <c r="G227" s="8">
        <v>22259</v>
      </c>
      <c r="H227" s="5">
        <v>2</v>
      </c>
      <c r="I227" s="5" t="s">
        <v>14</v>
      </c>
      <c r="J227" s="5" t="s">
        <v>14</v>
      </c>
      <c r="K227" s="5" t="s">
        <v>15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>
      <c r="A228" s="5">
        <v>4169</v>
      </c>
      <c r="B228" s="6" t="s">
        <v>237</v>
      </c>
      <c r="C228" s="6" t="s">
        <v>12</v>
      </c>
      <c r="D228" s="6" t="s">
        <v>13</v>
      </c>
      <c r="E228" s="7">
        <v>4</v>
      </c>
      <c r="F228" s="7">
        <v>896</v>
      </c>
      <c r="G228" s="8">
        <v>34646</v>
      </c>
      <c r="H228" s="5">
        <v>7</v>
      </c>
      <c r="I228" s="5" t="s">
        <v>14</v>
      </c>
      <c r="J228" s="5" t="s">
        <v>15</v>
      </c>
      <c r="K228" s="5" t="s">
        <v>14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>
      <c r="A229" s="5">
        <v>5400</v>
      </c>
      <c r="B229" s="6" t="s">
        <v>238</v>
      </c>
      <c r="C229" s="6" t="s">
        <v>88</v>
      </c>
      <c r="D229" s="6" t="s">
        <v>78</v>
      </c>
      <c r="E229" s="7">
        <v>14</v>
      </c>
      <c r="F229" s="7">
        <v>605</v>
      </c>
      <c r="G229" s="9">
        <v>33188</v>
      </c>
      <c r="H229" s="5">
        <v>1</v>
      </c>
      <c r="I229" s="5" t="s">
        <v>15</v>
      </c>
      <c r="J229" s="5" t="s">
        <v>14</v>
      </c>
      <c r="K229" s="5" t="s">
        <v>14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>
      <c r="A230" s="5">
        <v>5592</v>
      </c>
      <c r="B230" s="6" t="s">
        <v>239</v>
      </c>
      <c r="C230" s="6" t="s">
        <v>224</v>
      </c>
      <c r="D230" s="6" t="s">
        <v>118</v>
      </c>
      <c r="E230" s="7">
        <v>6</v>
      </c>
      <c r="F230" s="7">
        <v>403</v>
      </c>
      <c r="G230" s="8">
        <v>23468</v>
      </c>
      <c r="H230" s="5">
        <v>5</v>
      </c>
      <c r="I230" s="5" t="s">
        <v>14</v>
      </c>
      <c r="J230" s="5" t="s">
        <v>15</v>
      </c>
      <c r="K230" s="5" t="s">
        <v>14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>
      <c r="A231" s="5">
        <v>5563</v>
      </c>
      <c r="B231" s="6" t="s">
        <v>240</v>
      </c>
      <c r="C231" s="6" t="s">
        <v>95</v>
      </c>
      <c r="D231" s="6" t="s">
        <v>18</v>
      </c>
      <c r="E231" s="7">
        <v>15</v>
      </c>
      <c r="F231" s="7">
        <v>935</v>
      </c>
      <c r="G231" s="8">
        <v>33873</v>
      </c>
      <c r="H231" s="5">
        <v>4</v>
      </c>
      <c r="I231" s="5" t="s">
        <v>15</v>
      </c>
      <c r="J231" s="5" t="s">
        <v>15</v>
      </c>
      <c r="K231" s="5" t="s">
        <v>14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>
      <c r="A232" s="5">
        <v>4149</v>
      </c>
      <c r="B232" s="6" t="s">
        <v>241</v>
      </c>
      <c r="C232" s="6" t="s">
        <v>117</v>
      </c>
      <c r="D232" s="6" t="s">
        <v>118</v>
      </c>
      <c r="E232" s="7">
        <v>4</v>
      </c>
      <c r="F232" s="7">
        <v>409</v>
      </c>
      <c r="G232" s="9">
        <v>21173</v>
      </c>
      <c r="H232" s="5">
        <v>3</v>
      </c>
      <c r="I232" s="5" t="s">
        <v>14</v>
      </c>
      <c r="J232" s="5" t="s">
        <v>14</v>
      </c>
      <c r="K232" s="5" t="s">
        <v>14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>
      <c r="A233" s="5">
        <v>4421</v>
      </c>
      <c r="B233" s="6" t="s">
        <v>242</v>
      </c>
      <c r="C233" s="6" t="s">
        <v>70</v>
      </c>
      <c r="D233" s="6" t="s">
        <v>71</v>
      </c>
      <c r="E233" s="7">
        <v>8</v>
      </c>
      <c r="F233" s="7">
        <v>345</v>
      </c>
      <c r="G233" s="8">
        <v>20399</v>
      </c>
      <c r="H233" s="5">
        <v>4</v>
      </c>
      <c r="I233" s="5" t="s">
        <v>14</v>
      </c>
      <c r="J233" s="5" t="s">
        <v>14</v>
      </c>
      <c r="K233" s="5" t="s">
        <v>15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>
      <c r="A234" s="5">
        <v>4331</v>
      </c>
      <c r="B234" s="6" t="s">
        <v>243</v>
      </c>
      <c r="C234" s="6" t="s">
        <v>244</v>
      </c>
      <c r="D234" s="6" t="s">
        <v>64</v>
      </c>
      <c r="E234" s="7">
        <v>15</v>
      </c>
      <c r="F234" s="7">
        <v>408</v>
      </c>
      <c r="G234" s="8">
        <v>26758</v>
      </c>
      <c r="H234" s="5">
        <v>7</v>
      </c>
      <c r="I234" s="5" t="s">
        <v>14</v>
      </c>
      <c r="J234" s="5" t="s">
        <v>15</v>
      </c>
      <c r="K234" s="5" t="s">
        <v>14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>
      <c r="A235" s="5">
        <v>4660</v>
      </c>
      <c r="B235" s="6" t="s">
        <v>245</v>
      </c>
      <c r="C235" s="6" t="s">
        <v>12</v>
      </c>
      <c r="D235" s="6" t="s">
        <v>13</v>
      </c>
      <c r="E235" s="7">
        <v>4</v>
      </c>
      <c r="F235" s="7">
        <v>705</v>
      </c>
      <c r="G235" s="9">
        <v>28812</v>
      </c>
      <c r="H235" s="5">
        <v>2</v>
      </c>
      <c r="I235" s="5" t="s">
        <v>14</v>
      </c>
      <c r="J235" s="5" t="s">
        <v>14</v>
      </c>
      <c r="K235" s="5" t="s">
        <v>15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5">
        <v>3906</v>
      </c>
      <c r="B236" s="6" t="s">
        <v>246</v>
      </c>
      <c r="C236" s="6" t="s">
        <v>167</v>
      </c>
      <c r="D236" s="6" t="s">
        <v>21</v>
      </c>
      <c r="E236" s="7">
        <v>2</v>
      </c>
      <c r="F236" s="7">
        <v>318</v>
      </c>
      <c r="G236" s="8">
        <v>27931</v>
      </c>
      <c r="H236" s="5">
        <v>3</v>
      </c>
      <c r="I236" s="5" t="s">
        <v>15</v>
      </c>
      <c r="J236" s="5" t="s">
        <v>14</v>
      </c>
      <c r="K236" s="5" t="s">
        <v>15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>
      <c r="A237" s="5">
        <v>2774</v>
      </c>
      <c r="B237" s="6" t="s">
        <v>247</v>
      </c>
      <c r="C237" s="6" t="s">
        <v>155</v>
      </c>
      <c r="D237" s="6" t="s">
        <v>93</v>
      </c>
      <c r="E237" s="7">
        <v>13</v>
      </c>
      <c r="F237" s="7">
        <v>475</v>
      </c>
      <c r="G237" s="8">
        <v>20627</v>
      </c>
      <c r="H237" s="5">
        <v>10</v>
      </c>
      <c r="I237" s="5" t="s">
        <v>15</v>
      </c>
      <c r="J237" s="5" t="s">
        <v>15</v>
      </c>
      <c r="K237" s="5" t="s">
        <v>15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>
      <c r="A238" s="5">
        <v>5325</v>
      </c>
      <c r="B238" s="6" t="s">
        <v>248</v>
      </c>
      <c r="C238" s="6" t="s">
        <v>20</v>
      </c>
      <c r="D238" s="6" t="s">
        <v>21</v>
      </c>
      <c r="E238" s="7">
        <v>15</v>
      </c>
      <c r="F238" s="7">
        <v>208</v>
      </c>
      <c r="G238" s="8">
        <v>21343</v>
      </c>
      <c r="H238" s="5">
        <v>6</v>
      </c>
      <c r="I238" s="5" t="s">
        <v>14</v>
      </c>
      <c r="J238" s="5" t="s">
        <v>14</v>
      </c>
      <c r="K238" s="5" t="s">
        <v>14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>
      <c r="A239" s="5">
        <v>3604</v>
      </c>
      <c r="B239" s="6" t="s">
        <v>249</v>
      </c>
      <c r="C239" s="6" t="s">
        <v>12</v>
      </c>
      <c r="D239" s="6" t="s">
        <v>13</v>
      </c>
      <c r="E239" s="7">
        <v>8</v>
      </c>
      <c r="F239" s="7">
        <v>684</v>
      </c>
      <c r="G239" s="8">
        <v>34731</v>
      </c>
      <c r="H239" s="5">
        <v>3</v>
      </c>
      <c r="I239" s="5" t="s">
        <v>14</v>
      </c>
      <c r="J239" s="5" t="s">
        <v>15</v>
      </c>
      <c r="K239" s="5" t="s">
        <v>15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>
      <c r="A240" s="5">
        <v>2673</v>
      </c>
      <c r="B240" s="6" t="s">
        <v>250</v>
      </c>
      <c r="C240" s="6" t="s">
        <v>251</v>
      </c>
      <c r="D240" s="6" t="s">
        <v>18</v>
      </c>
      <c r="E240" s="7">
        <v>6</v>
      </c>
      <c r="F240" s="7">
        <v>403</v>
      </c>
      <c r="G240" s="8">
        <v>20878</v>
      </c>
      <c r="H240" s="5">
        <v>10</v>
      </c>
      <c r="I240" s="5" t="s">
        <v>14</v>
      </c>
      <c r="J240" s="5" t="s">
        <v>14</v>
      </c>
      <c r="K240" s="5" t="s">
        <v>14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>
      <c r="A241" s="5">
        <v>2826</v>
      </c>
      <c r="B241" s="6" t="s">
        <v>252</v>
      </c>
      <c r="C241" s="6" t="s">
        <v>12</v>
      </c>
      <c r="D241" s="6" t="s">
        <v>13</v>
      </c>
      <c r="E241" s="7">
        <v>3</v>
      </c>
      <c r="F241" s="7">
        <v>900</v>
      </c>
      <c r="G241" s="8">
        <v>28734</v>
      </c>
      <c r="H241" s="5">
        <v>2</v>
      </c>
      <c r="I241" s="5" t="s">
        <v>14</v>
      </c>
      <c r="J241" s="5" t="s">
        <v>14</v>
      </c>
      <c r="K241" s="5" t="s">
        <v>14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>
      <c r="A242" s="5">
        <v>4735</v>
      </c>
      <c r="B242" s="6" t="s">
        <v>253</v>
      </c>
      <c r="C242" s="6" t="s">
        <v>70</v>
      </c>
      <c r="D242" s="6" t="s">
        <v>71</v>
      </c>
      <c r="E242" s="7">
        <v>13</v>
      </c>
      <c r="F242" s="7">
        <v>294</v>
      </c>
      <c r="G242" s="8">
        <v>23949</v>
      </c>
      <c r="H242" s="5">
        <v>7</v>
      </c>
      <c r="I242" s="5" t="s">
        <v>14</v>
      </c>
      <c r="J242" s="5" t="s">
        <v>14</v>
      </c>
      <c r="K242" s="5" t="s">
        <v>15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>
      <c r="A243" s="5">
        <v>2546</v>
      </c>
      <c r="B243" s="6" t="s">
        <v>254</v>
      </c>
      <c r="C243" s="6" t="s">
        <v>41</v>
      </c>
      <c r="D243" s="6" t="s">
        <v>27</v>
      </c>
      <c r="E243" s="7">
        <v>15</v>
      </c>
      <c r="F243" s="7">
        <v>382</v>
      </c>
      <c r="G243" s="8">
        <v>26356</v>
      </c>
      <c r="H243" s="5">
        <v>4</v>
      </c>
      <c r="I243" s="5" t="s">
        <v>14</v>
      </c>
      <c r="J243" s="5" t="s">
        <v>14</v>
      </c>
      <c r="K243" s="5" t="s">
        <v>15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>
      <c r="A244" s="5">
        <v>2509</v>
      </c>
      <c r="B244" s="6" t="s">
        <v>255</v>
      </c>
      <c r="C244" s="6" t="s">
        <v>107</v>
      </c>
      <c r="D244" s="6" t="s">
        <v>44</v>
      </c>
      <c r="E244" s="7">
        <v>13</v>
      </c>
      <c r="F244" s="7">
        <v>606</v>
      </c>
      <c r="G244" s="8">
        <v>27342</v>
      </c>
      <c r="H244" s="5">
        <v>9</v>
      </c>
      <c r="I244" s="5" t="s">
        <v>15</v>
      </c>
      <c r="J244" s="5" t="s">
        <v>15</v>
      </c>
      <c r="K244" s="5" t="s">
        <v>15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>
      <c r="A245" s="5">
        <v>2851</v>
      </c>
      <c r="B245" s="6" t="s">
        <v>256</v>
      </c>
      <c r="C245" s="6" t="s">
        <v>145</v>
      </c>
      <c r="D245" s="6" t="s">
        <v>18</v>
      </c>
      <c r="E245" s="7">
        <v>12</v>
      </c>
      <c r="F245" s="7">
        <v>735</v>
      </c>
      <c r="G245" s="8">
        <v>34216</v>
      </c>
      <c r="H245" s="5">
        <v>4</v>
      </c>
      <c r="I245" s="5" t="s">
        <v>15</v>
      </c>
      <c r="J245" s="5" t="s">
        <v>15</v>
      </c>
      <c r="K245" s="5" t="s">
        <v>15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>
      <c r="A246" s="5">
        <v>4932</v>
      </c>
      <c r="B246" s="6" t="s">
        <v>257</v>
      </c>
      <c r="C246" s="6" t="s">
        <v>20</v>
      </c>
      <c r="D246" s="6" t="s">
        <v>21</v>
      </c>
      <c r="E246" s="7">
        <v>13</v>
      </c>
      <c r="F246" s="7">
        <v>12</v>
      </c>
      <c r="G246" s="8">
        <v>27620</v>
      </c>
      <c r="H246" s="5">
        <v>6</v>
      </c>
      <c r="I246" s="5" t="s">
        <v>15</v>
      </c>
      <c r="J246" s="5" t="s">
        <v>14</v>
      </c>
      <c r="K246" s="5" t="s">
        <v>15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>
      <c r="A247" s="5">
        <v>2572</v>
      </c>
      <c r="B247" s="6" t="s">
        <v>258</v>
      </c>
      <c r="C247" s="6" t="s">
        <v>163</v>
      </c>
      <c r="D247" s="6" t="s">
        <v>18</v>
      </c>
      <c r="E247" s="7">
        <v>5</v>
      </c>
      <c r="F247" s="7">
        <v>713</v>
      </c>
      <c r="G247" s="8">
        <v>26495</v>
      </c>
      <c r="H247" s="5">
        <v>3</v>
      </c>
      <c r="I247" s="5" t="s">
        <v>14</v>
      </c>
      <c r="J247" s="5" t="s">
        <v>14</v>
      </c>
      <c r="K247" s="5" t="s">
        <v>15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>
      <c r="A248" s="5">
        <v>5136</v>
      </c>
      <c r="B248" s="6" t="s">
        <v>259</v>
      </c>
      <c r="C248" s="6" t="s">
        <v>236</v>
      </c>
      <c r="D248" s="6" t="s">
        <v>27</v>
      </c>
      <c r="E248" s="7">
        <v>7</v>
      </c>
      <c r="F248" s="7">
        <v>226</v>
      </c>
      <c r="G248" s="8">
        <v>23802</v>
      </c>
      <c r="H248" s="5">
        <v>7</v>
      </c>
      <c r="I248" s="5" t="s">
        <v>15</v>
      </c>
      <c r="J248" s="5" t="s">
        <v>14</v>
      </c>
      <c r="K248" s="5" t="s">
        <v>15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>
      <c r="A249" s="5">
        <v>3669</v>
      </c>
      <c r="B249" s="6" t="s">
        <v>260</v>
      </c>
      <c r="C249" s="6" t="s">
        <v>43</v>
      </c>
      <c r="D249" s="6" t="s">
        <v>44</v>
      </c>
      <c r="E249" s="7">
        <v>9</v>
      </c>
      <c r="F249" s="7">
        <v>939</v>
      </c>
      <c r="G249" s="8">
        <v>30949</v>
      </c>
      <c r="H249" s="5">
        <v>2</v>
      </c>
      <c r="I249" s="5" t="s">
        <v>15</v>
      </c>
      <c r="J249" s="5" t="s">
        <v>14</v>
      </c>
      <c r="K249" s="5" t="s">
        <v>15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>
      <c r="A250" s="5">
        <v>4705</v>
      </c>
      <c r="B250" s="6" t="s">
        <v>261</v>
      </c>
      <c r="C250" s="6" t="s">
        <v>38</v>
      </c>
      <c r="D250" s="6" t="s">
        <v>39</v>
      </c>
      <c r="E250" s="7">
        <v>1</v>
      </c>
      <c r="F250" s="7">
        <v>718</v>
      </c>
      <c r="G250" s="8">
        <v>20732</v>
      </c>
      <c r="H250" s="5">
        <v>8</v>
      </c>
      <c r="I250" s="5" t="s">
        <v>14</v>
      </c>
      <c r="J250" s="5" t="s">
        <v>14</v>
      </c>
      <c r="K250" s="5" t="s">
        <v>14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>
      <c r="A251" s="5">
        <v>3032</v>
      </c>
      <c r="B251" s="6" t="s">
        <v>262</v>
      </c>
      <c r="C251" s="6" t="s">
        <v>167</v>
      </c>
      <c r="D251" s="6" t="s">
        <v>21</v>
      </c>
      <c r="E251" s="7">
        <v>3</v>
      </c>
      <c r="F251" s="7">
        <v>803</v>
      </c>
      <c r="G251" s="8">
        <v>21965</v>
      </c>
      <c r="H251" s="5">
        <v>8</v>
      </c>
      <c r="I251" s="5" t="s">
        <v>14</v>
      </c>
      <c r="J251" s="5" t="s">
        <v>14</v>
      </c>
      <c r="K251" s="5" t="s">
        <v>14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>
      <c r="A252" s="5">
        <v>5222</v>
      </c>
      <c r="B252" s="6" t="s">
        <v>263</v>
      </c>
      <c r="C252" s="6" t="s">
        <v>140</v>
      </c>
      <c r="D252" s="6" t="s">
        <v>39</v>
      </c>
      <c r="E252" s="7">
        <v>7</v>
      </c>
      <c r="F252" s="7">
        <v>340</v>
      </c>
      <c r="G252" s="8">
        <v>20134</v>
      </c>
      <c r="H252" s="5">
        <v>3</v>
      </c>
      <c r="I252" s="5" t="s">
        <v>14</v>
      </c>
      <c r="J252" s="5" t="s">
        <v>15</v>
      </c>
      <c r="K252" s="5" t="s">
        <v>14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>
      <c r="A253" s="5">
        <v>3091</v>
      </c>
      <c r="B253" s="6" t="s">
        <v>264</v>
      </c>
      <c r="C253" s="6" t="s">
        <v>12</v>
      </c>
      <c r="D253" s="6" t="s">
        <v>13</v>
      </c>
      <c r="E253" s="7">
        <v>7</v>
      </c>
      <c r="F253" s="7">
        <v>463</v>
      </c>
      <c r="G253" s="8">
        <v>26018</v>
      </c>
      <c r="H253" s="5">
        <v>4</v>
      </c>
      <c r="I253" s="5" t="s">
        <v>14</v>
      </c>
      <c r="J253" s="5" t="s">
        <v>15</v>
      </c>
      <c r="K253" s="5" t="s">
        <v>14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>
      <c r="A254" s="5">
        <v>3363</v>
      </c>
      <c r="B254" s="6" t="s">
        <v>265</v>
      </c>
      <c r="C254" s="6" t="s">
        <v>84</v>
      </c>
      <c r="D254" s="6" t="s">
        <v>21</v>
      </c>
      <c r="E254" s="7">
        <v>5</v>
      </c>
      <c r="F254" s="7">
        <v>58</v>
      </c>
      <c r="G254" s="8">
        <v>22159</v>
      </c>
      <c r="H254" s="5">
        <v>1</v>
      </c>
      <c r="I254" s="5" t="s">
        <v>14</v>
      </c>
      <c r="J254" s="5" t="s">
        <v>15</v>
      </c>
      <c r="K254" s="5" t="s">
        <v>15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>
      <c r="A255" s="5">
        <v>5122</v>
      </c>
      <c r="B255" s="6" t="s">
        <v>266</v>
      </c>
      <c r="C255" s="6" t="s">
        <v>244</v>
      </c>
      <c r="D255" s="6" t="s">
        <v>64</v>
      </c>
      <c r="E255" s="7">
        <v>9</v>
      </c>
      <c r="F255" s="7">
        <v>308</v>
      </c>
      <c r="G255" s="8">
        <v>28756</v>
      </c>
      <c r="H255" s="5">
        <v>1</v>
      </c>
      <c r="I255" s="5" t="s">
        <v>15</v>
      </c>
      <c r="J255" s="5" t="s">
        <v>14</v>
      </c>
      <c r="K255" s="5" t="s">
        <v>14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>
      <c r="A256" s="5">
        <v>2400</v>
      </c>
      <c r="B256" s="6" t="s">
        <v>267</v>
      </c>
      <c r="C256" s="6" t="s">
        <v>113</v>
      </c>
      <c r="D256" s="6" t="s">
        <v>105</v>
      </c>
      <c r="E256" s="7">
        <v>2</v>
      </c>
      <c r="F256" s="7">
        <v>54</v>
      </c>
      <c r="G256" s="8">
        <v>27199</v>
      </c>
      <c r="H256" s="5">
        <v>2</v>
      </c>
      <c r="I256" s="5" t="s">
        <v>14</v>
      </c>
      <c r="J256" s="5" t="s">
        <v>15</v>
      </c>
      <c r="K256" s="5" t="s">
        <v>14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>
      <c r="A257" s="5">
        <v>3372</v>
      </c>
      <c r="B257" s="6" t="s">
        <v>268</v>
      </c>
      <c r="C257" s="6" t="s">
        <v>26</v>
      </c>
      <c r="D257" s="6" t="s">
        <v>27</v>
      </c>
      <c r="E257" s="7">
        <v>5</v>
      </c>
      <c r="F257" s="7">
        <v>749</v>
      </c>
      <c r="G257" s="8">
        <v>31385</v>
      </c>
      <c r="H257" s="5">
        <v>9</v>
      </c>
      <c r="I257" s="5" t="s">
        <v>15</v>
      </c>
      <c r="J257" s="5" t="s">
        <v>15</v>
      </c>
      <c r="K257" s="5" t="s">
        <v>15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>
      <c r="A258" s="5">
        <v>3358</v>
      </c>
      <c r="B258" s="6" t="s">
        <v>269</v>
      </c>
      <c r="C258" s="6" t="s">
        <v>104</v>
      </c>
      <c r="D258" s="6" t="s">
        <v>105</v>
      </c>
      <c r="E258" s="7">
        <v>2</v>
      </c>
      <c r="F258" s="7">
        <v>272</v>
      </c>
      <c r="G258" s="9">
        <v>20787</v>
      </c>
      <c r="H258" s="5">
        <v>6</v>
      </c>
      <c r="I258" s="5" t="s">
        <v>15</v>
      </c>
      <c r="J258" s="5" t="s">
        <v>14</v>
      </c>
      <c r="K258" s="5" t="s">
        <v>15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>
      <c r="A259" s="5">
        <v>3936</v>
      </c>
      <c r="B259" s="6" t="s">
        <v>270</v>
      </c>
      <c r="C259" s="6" t="s">
        <v>20</v>
      </c>
      <c r="D259" s="6" t="s">
        <v>21</v>
      </c>
      <c r="E259" s="7">
        <v>14</v>
      </c>
      <c r="F259" s="7">
        <v>245</v>
      </c>
      <c r="G259" s="8">
        <v>34810</v>
      </c>
      <c r="H259" s="5">
        <v>8</v>
      </c>
      <c r="I259" s="5" t="s">
        <v>15</v>
      </c>
      <c r="J259" s="5" t="s">
        <v>14</v>
      </c>
      <c r="K259" s="5" t="s">
        <v>15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>
      <c r="A260" s="5">
        <v>3190</v>
      </c>
      <c r="B260" s="6" t="s">
        <v>271</v>
      </c>
      <c r="C260" s="6" t="s">
        <v>23</v>
      </c>
      <c r="D260" s="6" t="s">
        <v>24</v>
      </c>
      <c r="E260" s="7">
        <v>14</v>
      </c>
      <c r="F260" s="7">
        <v>356</v>
      </c>
      <c r="G260" s="8">
        <v>31433</v>
      </c>
      <c r="H260" s="5">
        <v>9</v>
      </c>
      <c r="I260" s="5" t="s">
        <v>14</v>
      </c>
      <c r="J260" s="5" t="s">
        <v>14</v>
      </c>
      <c r="K260" s="5" t="s">
        <v>15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>
      <c r="A261" s="5">
        <v>5531</v>
      </c>
      <c r="B261" s="6" t="s">
        <v>272</v>
      </c>
      <c r="C261" s="6" t="s">
        <v>273</v>
      </c>
      <c r="D261" s="6" t="s">
        <v>118</v>
      </c>
      <c r="E261" s="7">
        <v>1</v>
      </c>
      <c r="F261" s="7">
        <v>699</v>
      </c>
      <c r="G261" s="9">
        <v>27016</v>
      </c>
      <c r="H261" s="5">
        <v>6</v>
      </c>
      <c r="I261" s="5" t="s">
        <v>15</v>
      </c>
      <c r="J261" s="5" t="s">
        <v>14</v>
      </c>
      <c r="K261" s="5" t="s">
        <v>14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>
      <c r="A262" s="5">
        <v>4572</v>
      </c>
      <c r="B262" s="6" t="s">
        <v>274</v>
      </c>
      <c r="C262" s="6" t="s">
        <v>97</v>
      </c>
      <c r="D262" s="6" t="s">
        <v>13</v>
      </c>
      <c r="E262" s="7">
        <v>14</v>
      </c>
      <c r="F262" s="7">
        <v>921</v>
      </c>
      <c r="G262" s="8">
        <v>26857</v>
      </c>
      <c r="H262" s="5">
        <v>5</v>
      </c>
      <c r="I262" s="5" t="s">
        <v>14</v>
      </c>
      <c r="J262" s="5" t="s">
        <v>14</v>
      </c>
      <c r="K262" s="5" t="s">
        <v>15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>
      <c r="A263" s="5">
        <v>4576</v>
      </c>
      <c r="B263" s="6" t="s">
        <v>275</v>
      </c>
      <c r="C263" s="6" t="s">
        <v>97</v>
      </c>
      <c r="D263" s="6" t="s">
        <v>13</v>
      </c>
      <c r="E263" s="7">
        <v>5</v>
      </c>
      <c r="F263" s="7">
        <v>349</v>
      </c>
      <c r="G263" s="8">
        <v>24372</v>
      </c>
      <c r="H263" s="5">
        <v>6</v>
      </c>
      <c r="I263" s="5" t="s">
        <v>14</v>
      </c>
      <c r="J263" s="5" t="s">
        <v>15</v>
      </c>
      <c r="K263" s="5" t="s">
        <v>14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>
      <c r="A264" s="5">
        <v>5485</v>
      </c>
      <c r="B264" s="6" t="s">
        <v>276</v>
      </c>
      <c r="C264" s="6" t="s">
        <v>95</v>
      </c>
      <c r="D264" s="6" t="s">
        <v>18</v>
      </c>
      <c r="E264" s="7">
        <v>10</v>
      </c>
      <c r="F264" s="7">
        <v>986</v>
      </c>
      <c r="G264" s="8">
        <v>34098</v>
      </c>
      <c r="H264" s="5">
        <v>5</v>
      </c>
      <c r="I264" s="5" t="s">
        <v>15</v>
      </c>
      <c r="J264" s="5" t="s">
        <v>14</v>
      </c>
      <c r="K264" s="5" t="s">
        <v>14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>
      <c r="A265" s="5">
        <v>4301</v>
      </c>
      <c r="B265" s="6" t="s">
        <v>277</v>
      </c>
      <c r="C265" s="6" t="s">
        <v>20</v>
      </c>
      <c r="D265" s="6" t="s">
        <v>21</v>
      </c>
      <c r="E265" s="7">
        <v>15</v>
      </c>
      <c r="F265" s="7">
        <v>592</v>
      </c>
      <c r="G265" s="8">
        <v>32256</v>
      </c>
      <c r="H265" s="5">
        <v>2</v>
      </c>
      <c r="I265" s="5" t="s">
        <v>15</v>
      </c>
      <c r="J265" s="5" t="s">
        <v>15</v>
      </c>
      <c r="K265" s="5" t="s">
        <v>15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>
      <c r="A266" s="5">
        <v>5491</v>
      </c>
      <c r="B266" s="6" t="s">
        <v>278</v>
      </c>
      <c r="C266" s="6" t="s">
        <v>17</v>
      </c>
      <c r="D266" s="6" t="s">
        <v>18</v>
      </c>
      <c r="E266" s="7">
        <v>6</v>
      </c>
      <c r="F266" s="7">
        <v>779</v>
      </c>
      <c r="G266" s="8">
        <v>28354</v>
      </c>
      <c r="H266" s="5">
        <v>9</v>
      </c>
      <c r="I266" s="5" t="s">
        <v>15</v>
      </c>
      <c r="J266" s="5" t="s">
        <v>15</v>
      </c>
      <c r="K266" s="5" t="s">
        <v>14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>
      <c r="A267" s="5">
        <v>4233</v>
      </c>
      <c r="B267" s="6" t="s">
        <v>279</v>
      </c>
      <c r="C267" s="6" t="s">
        <v>41</v>
      </c>
      <c r="D267" s="6" t="s">
        <v>27</v>
      </c>
      <c r="E267" s="7">
        <v>5</v>
      </c>
      <c r="F267" s="7">
        <v>973</v>
      </c>
      <c r="G267" s="8">
        <v>30024</v>
      </c>
      <c r="H267" s="5">
        <v>6</v>
      </c>
      <c r="I267" s="5" t="s">
        <v>15</v>
      </c>
      <c r="J267" s="5" t="s">
        <v>15</v>
      </c>
      <c r="K267" s="5" t="s">
        <v>15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>
      <c r="A268" s="5">
        <v>4834</v>
      </c>
      <c r="B268" s="6" t="s">
        <v>280</v>
      </c>
      <c r="C268" s="6" t="s">
        <v>281</v>
      </c>
      <c r="D268" s="6" t="s">
        <v>44</v>
      </c>
      <c r="E268" s="7">
        <v>8</v>
      </c>
      <c r="F268" s="7">
        <v>274</v>
      </c>
      <c r="G268" s="8">
        <v>29561</v>
      </c>
      <c r="H268" s="5">
        <v>1</v>
      </c>
      <c r="I268" s="5" t="s">
        <v>15</v>
      </c>
      <c r="J268" s="5" t="s">
        <v>14</v>
      </c>
      <c r="K268" s="5" t="s">
        <v>14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>
      <c r="A269" s="5">
        <v>3068</v>
      </c>
      <c r="B269" s="6" t="s">
        <v>282</v>
      </c>
      <c r="C269" s="6" t="s">
        <v>140</v>
      </c>
      <c r="D269" s="6" t="s">
        <v>39</v>
      </c>
      <c r="E269" s="7">
        <v>4</v>
      </c>
      <c r="F269" s="7">
        <v>997</v>
      </c>
      <c r="G269" s="8">
        <v>23040</v>
      </c>
      <c r="H269" s="5">
        <v>4</v>
      </c>
      <c r="I269" s="5" t="s">
        <v>15</v>
      </c>
      <c r="J269" s="5" t="s">
        <v>15</v>
      </c>
      <c r="K269" s="5" t="s">
        <v>15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>
      <c r="A270" s="5">
        <v>5553</v>
      </c>
      <c r="B270" s="6" t="s">
        <v>283</v>
      </c>
      <c r="C270" s="6" t="s">
        <v>17</v>
      </c>
      <c r="D270" s="6" t="s">
        <v>18</v>
      </c>
      <c r="E270" s="7">
        <v>10</v>
      </c>
      <c r="F270" s="7">
        <v>628</v>
      </c>
      <c r="G270" s="8">
        <v>31500</v>
      </c>
      <c r="H270" s="5">
        <v>10</v>
      </c>
      <c r="I270" s="5" t="s">
        <v>15</v>
      </c>
      <c r="J270" s="5" t="s">
        <v>14</v>
      </c>
      <c r="K270" s="5" t="s">
        <v>15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>
      <c r="A271" s="5">
        <v>4699</v>
      </c>
      <c r="B271" s="6" t="s">
        <v>284</v>
      </c>
      <c r="C271" s="6" t="s">
        <v>17</v>
      </c>
      <c r="D271" s="6" t="s">
        <v>18</v>
      </c>
      <c r="E271" s="7">
        <v>13</v>
      </c>
      <c r="F271" s="7">
        <v>487</v>
      </c>
      <c r="G271" s="8">
        <v>34854</v>
      </c>
      <c r="H271" s="5">
        <v>2</v>
      </c>
      <c r="I271" s="5" t="s">
        <v>15</v>
      </c>
      <c r="J271" s="5" t="s">
        <v>14</v>
      </c>
      <c r="K271" s="5" t="s">
        <v>14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>
      <c r="A272" s="5">
        <v>5443</v>
      </c>
      <c r="B272" s="6" t="s">
        <v>285</v>
      </c>
      <c r="C272" s="6" t="s">
        <v>286</v>
      </c>
      <c r="D272" s="6" t="s">
        <v>78</v>
      </c>
      <c r="E272" s="7">
        <v>9</v>
      </c>
      <c r="F272" s="7">
        <v>190</v>
      </c>
      <c r="G272" s="8">
        <v>29642</v>
      </c>
      <c r="H272" s="5">
        <v>3</v>
      </c>
      <c r="I272" s="5" t="s">
        <v>14</v>
      </c>
      <c r="J272" s="5" t="s">
        <v>15</v>
      </c>
      <c r="K272" s="5" t="s">
        <v>14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>
      <c r="A273" s="5">
        <v>4246</v>
      </c>
      <c r="B273" s="6" t="s">
        <v>287</v>
      </c>
      <c r="C273" s="6" t="s">
        <v>155</v>
      </c>
      <c r="D273" s="6" t="s">
        <v>93</v>
      </c>
      <c r="E273" s="7">
        <v>6</v>
      </c>
      <c r="F273" s="7">
        <v>8</v>
      </c>
      <c r="G273" s="9">
        <v>24103</v>
      </c>
      <c r="H273" s="5">
        <v>7</v>
      </c>
      <c r="I273" s="5" t="s">
        <v>14</v>
      </c>
      <c r="J273" s="5" t="s">
        <v>15</v>
      </c>
      <c r="K273" s="5" t="s">
        <v>14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>
      <c r="A274" s="5">
        <v>4353</v>
      </c>
      <c r="B274" s="6" t="s">
        <v>288</v>
      </c>
      <c r="C274" s="6" t="s">
        <v>12</v>
      </c>
      <c r="D274" s="6" t="s">
        <v>13</v>
      </c>
      <c r="E274" s="7">
        <v>13</v>
      </c>
      <c r="F274" s="7">
        <v>47</v>
      </c>
      <c r="G274" s="8">
        <v>25395</v>
      </c>
      <c r="H274" s="5">
        <v>4</v>
      </c>
      <c r="I274" s="5" t="s">
        <v>14</v>
      </c>
      <c r="J274" s="5" t="s">
        <v>15</v>
      </c>
      <c r="K274" s="5" t="s">
        <v>15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>
      <c r="A275" s="5">
        <v>3700</v>
      </c>
      <c r="B275" s="6" t="s">
        <v>289</v>
      </c>
      <c r="C275" s="6" t="s">
        <v>23</v>
      </c>
      <c r="D275" s="6" t="s">
        <v>24</v>
      </c>
      <c r="E275" s="7">
        <v>5</v>
      </c>
      <c r="F275" s="7">
        <v>757</v>
      </c>
      <c r="G275" s="9">
        <v>21106</v>
      </c>
      <c r="H275" s="5">
        <v>3</v>
      </c>
      <c r="I275" s="5" t="s">
        <v>14</v>
      </c>
      <c r="J275" s="5" t="s">
        <v>15</v>
      </c>
      <c r="K275" s="5" t="s">
        <v>14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>
      <c r="A276" s="5">
        <v>3685</v>
      </c>
      <c r="B276" s="6" t="s">
        <v>290</v>
      </c>
      <c r="C276" s="6" t="s">
        <v>23</v>
      </c>
      <c r="D276" s="6" t="s">
        <v>24</v>
      </c>
      <c r="E276" s="7">
        <v>7</v>
      </c>
      <c r="F276" s="7">
        <v>317</v>
      </c>
      <c r="G276" s="8">
        <v>25825</v>
      </c>
      <c r="H276" s="5">
        <v>9</v>
      </c>
      <c r="I276" s="5" t="s">
        <v>15</v>
      </c>
      <c r="J276" s="5" t="s">
        <v>15</v>
      </c>
      <c r="K276" s="5" t="s">
        <v>14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>
      <c r="A277" s="5">
        <v>2509</v>
      </c>
      <c r="B277" s="6" t="s">
        <v>291</v>
      </c>
      <c r="C277" s="6" t="s">
        <v>26</v>
      </c>
      <c r="D277" s="6" t="s">
        <v>27</v>
      </c>
      <c r="E277" s="7">
        <v>8</v>
      </c>
      <c r="F277" s="7">
        <v>19</v>
      </c>
      <c r="G277" s="8">
        <v>33392</v>
      </c>
      <c r="H277" s="5">
        <v>6</v>
      </c>
      <c r="I277" s="5" t="s">
        <v>14</v>
      </c>
      <c r="J277" s="5" t="s">
        <v>15</v>
      </c>
      <c r="K277" s="5" t="s">
        <v>14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>
      <c r="A278" s="5">
        <v>2795</v>
      </c>
      <c r="B278" s="6" t="s">
        <v>292</v>
      </c>
      <c r="C278" s="6" t="s">
        <v>133</v>
      </c>
      <c r="D278" s="6" t="s">
        <v>24</v>
      </c>
      <c r="E278" s="7">
        <v>6</v>
      </c>
      <c r="F278" s="7">
        <v>955</v>
      </c>
      <c r="G278" s="8">
        <v>25427</v>
      </c>
      <c r="H278" s="5">
        <v>8</v>
      </c>
      <c r="I278" s="5" t="s">
        <v>14</v>
      </c>
      <c r="J278" s="5" t="s">
        <v>15</v>
      </c>
      <c r="K278" s="5" t="s">
        <v>14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>
      <c r="A279" s="5">
        <v>2496</v>
      </c>
      <c r="B279" s="6" t="s">
        <v>293</v>
      </c>
      <c r="C279" s="6" t="s">
        <v>84</v>
      </c>
      <c r="D279" s="6" t="s">
        <v>21</v>
      </c>
      <c r="E279" s="7">
        <v>9</v>
      </c>
      <c r="F279" s="7">
        <v>314</v>
      </c>
      <c r="G279" s="8">
        <v>31141</v>
      </c>
      <c r="H279" s="5">
        <v>4</v>
      </c>
      <c r="I279" s="5" t="s">
        <v>15</v>
      </c>
      <c r="J279" s="5" t="s">
        <v>15</v>
      </c>
      <c r="K279" s="5" t="s">
        <v>14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>
      <c r="A280" s="5">
        <v>3004</v>
      </c>
      <c r="B280" s="6" t="s">
        <v>294</v>
      </c>
      <c r="C280" s="6" t="s">
        <v>20</v>
      </c>
      <c r="D280" s="6" t="s">
        <v>21</v>
      </c>
      <c r="E280" s="7">
        <v>3</v>
      </c>
      <c r="F280" s="7">
        <v>614</v>
      </c>
      <c r="G280" s="8">
        <v>31755</v>
      </c>
      <c r="H280" s="5">
        <v>4</v>
      </c>
      <c r="I280" s="5" t="s">
        <v>15</v>
      </c>
      <c r="J280" s="5" t="s">
        <v>14</v>
      </c>
      <c r="K280" s="5" t="s">
        <v>14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>
      <c r="A281" s="5">
        <v>2330</v>
      </c>
      <c r="B281" s="6" t="s">
        <v>295</v>
      </c>
      <c r="C281" s="6" t="s">
        <v>82</v>
      </c>
      <c r="D281" s="6" t="s">
        <v>33</v>
      </c>
      <c r="E281" s="7">
        <v>9</v>
      </c>
      <c r="F281" s="7">
        <v>669</v>
      </c>
      <c r="G281" s="8">
        <v>27006</v>
      </c>
      <c r="H281" s="5">
        <v>4</v>
      </c>
      <c r="I281" s="5" t="s">
        <v>15</v>
      </c>
      <c r="J281" s="5" t="s">
        <v>14</v>
      </c>
      <c r="K281" s="5" t="s">
        <v>14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>
      <c r="A282" s="5">
        <v>4858</v>
      </c>
      <c r="B282" s="6" t="s">
        <v>296</v>
      </c>
      <c r="C282" s="6" t="s">
        <v>297</v>
      </c>
      <c r="D282" s="6" t="s">
        <v>53</v>
      </c>
      <c r="E282" s="7">
        <v>7</v>
      </c>
      <c r="F282" s="7">
        <v>149</v>
      </c>
      <c r="G282" s="8">
        <v>28021</v>
      </c>
      <c r="H282" s="5">
        <v>8</v>
      </c>
      <c r="I282" s="5" t="s">
        <v>15</v>
      </c>
      <c r="J282" s="5" t="s">
        <v>14</v>
      </c>
      <c r="K282" s="5" t="s">
        <v>15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>
      <c r="A283" s="5">
        <v>5256</v>
      </c>
      <c r="B283" s="6" t="s">
        <v>298</v>
      </c>
      <c r="C283" s="6" t="s">
        <v>32</v>
      </c>
      <c r="D283" s="6" t="s">
        <v>33</v>
      </c>
      <c r="E283" s="7">
        <v>14</v>
      </c>
      <c r="F283" s="7">
        <v>353</v>
      </c>
      <c r="G283" s="8">
        <v>23160</v>
      </c>
      <c r="H283" s="5">
        <v>9</v>
      </c>
      <c r="I283" s="5" t="s">
        <v>14</v>
      </c>
      <c r="J283" s="5" t="s">
        <v>14</v>
      </c>
      <c r="K283" s="5" t="s">
        <v>14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>
      <c r="A284" s="5">
        <v>3894</v>
      </c>
      <c r="B284" s="6" t="s">
        <v>299</v>
      </c>
      <c r="C284" s="6" t="s">
        <v>300</v>
      </c>
      <c r="D284" s="6" t="s">
        <v>44</v>
      </c>
      <c r="E284" s="7">
        <v>11</v>
      </c>
      <c r="F284" s="7">
        <v>121</v>
      </c>
      <c r="G284" s="8">
        <v>27270</v>
      </c>
      <c r="H284" s="5">
        <v>1</v>
      </c>
      <c r="I284" s="5" t="s">
        <v>15</v>
      </c>
      <c r="J284" s="5" t="s">
        <v>15</v>
      </c>
      <c r="K284" s="5" t="s">
        <v>14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>
      <c r="A285" s="5">
        <v>2500</v>
      </c>
      <c r="B285" s="6" t="s">
        <v>301</v>
      </c>
      <c r="C285" s="6" t="s">
        <v>86</v>
      </c>
      <c r="D285" s="6" t="s">
        <v>33</v>
      </c>
      <c r="E285" s="7">
        <v>13</v>
      </c>
      <c r="F285" s="7">
        <v>424</v>
      </c>
      <c r="G285" s="8">
        <v>27642</v>
      </c>
      <c r="H285" s="5">
        <v>1</v>
      </c>
      <c r="I285" s="5" t="s">
        <v>14</v>
      </c>
      <c r="J285" s="5" t="s">
        <v>14</v>
      </c>
      <c r="K285" s="5" t="s">
        <v>14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>
      <c r="A286" s="5">
        <v>3488</v>
      </c>
      <c r="B286" s="6" t="s">
        <v>302</v>
      </c>
      <c r="C286" s="6" t="s">
        <v>244</v>
      </c>
      <c r="D286" s="6" t="s">
        <v>64</v>
      </c>
      <c r="E286" s="7">
        <v>11</v>
      </c>
      <c r="F286" s="7">
        <v>677</v>
      </c>
      <c r="G286" s="8">
        <v>27366</v>
      </c>
      <c r="H286" s="5">
        <v>8</v>
      </c>
      <c r="I286" s="5" t="s">
        <v>14</v>
      </c>
      <c r="J286" s="5" t="s">
        <v>14</v>
      </c>
      <c r="K286" s="5" t="s">
        <v>14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>
      <c r="A287" s="5">
        <v>2639</v>
      </c>
      <c r="B287" s="6" t="s">
        <v>303</v>
      </c>
      <c r="C287" s="6" t="s">
        <v>97</v>
      </c>
      <c r="D287" s="6" t="s">
        <v>13</v>
      </c>
      <c r="E287" s="7">
        <v>8</v>
      </c>
      <c r="F287" s="7">
        <v>738</v>
      </c>
      <c r="G287" s="9">
        <v>26625</v>
      </c>
      <c r="H287" s="5">
        <v>10</v>
      </c>
      <c r="I287" s="5" t="s">
        <v>15</v>
      </c>
      <c r="J287" s="5" t="s">
        <v>15</v>
      </c>
      <c r="K287" s="5" t="s">
        <v>14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>
      <c r="A288" s="5">
        <v>4622</v>
      </c>
      <c r="B288" s="6" t="s">
        <v>304</v>
      </c>
      <c r="C288" s="6" t="s">
        <v>20</v>
      </c>
      <c r="D288" s="6" t="s">
        <v>21</v>
      </c>
      <c r="E288" s="7">
        <v>6</v>
      </c>
      <c r="F288" s="7">
        <v>909</v>
      </c>
      <c r="G288" s="8">
        <v>32184</v>
      </c>
      <c r="H288" s="5">
        <v>10</v>
      </c>
      <c r="I288" s="5" t="s">
        <v>14</v>
      </c>
      <c r="J288" s="5" t="s">
        <v>15</v>
      </c>
      <c r="K288" s="5" t="s">
        <v>14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>
      <c r="A289" s="5">
        <v>2891</v>
      </c>
      <c r="B289" s="6" t="s">
        <v>305</v>
      </c>
      <c r="C289" s="6" t="s">
        <v>95</v>
      </c>
      <c r="D289" s="6" t="s">
        <v>18</v>
      </c>
      <c r="E289" s="7">
        <v>9</v>
      </c>
      <c r="F289" s="7">
        <v>517</v>
      </c>
      <c r="G289" s="8">
        <v>23346</v>
      </c>
      <c r="H289" s="5">
        <v>9</v>
      </c>
      <c r="I289" s="5" t="s">
        <v>15</v>
      </c>
      <c r="J289" s="5" t="s">
        <v>15</v>
      </c>
      <c r="K289" s="5" t="s">
        <v>15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>
      <c r="A290" s="5">
        <v>4981</v>
      </c>
      <c r="B290" s="6" t="s">
        <v>306</v>
      </c>
      <c r="C290" s="6" t="s">
        <v>236</v>
      </c>
      <c r="D290" s="6" t="s">
        <v>27</v>
      </c>
      <c r="E290" s="7">
        <v>15</v>
      </c>
      <c r="F290" s="7">
        <v>136</v>
      </c>
      <c r="G290" s="8">
        <v>24661</v>
      </c>
      <c r="H290" s="5">
        <v>8</v>
      </c>
      <c r="I290" s="5" t="s">
        <v>14</v>
      </c>
      <c r="J290" s="5" t="s">
        <v>15</v>
      </c>
      <c r="K290" s="5" t="s">
        <v>14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>
      <c r="A291" s="5">
        <v>3383</v>
      </c>
      <c r="B291" s="6" t="s">
        <v>307</v>
      </c>
      <c r="C291" s="6" t="s">
        <v>73</v>
      </c>
      <c r="D291" s="6" t="s">
        <v>36</v>
      </c>
      <c r="E291" s="7">
        <v>10</v>
      </c>
      <c r="F291" s="7">
        <v>854</v>
      </c>
      <c r="G291" s="8">
        <v>33666</v>
      </c>
      <c r="H291" s="5">
        <v>8</v>
      </c>
      <c r="I291" s="5" t="s">
        <v>15</v>
      </c>
      <c r="J291" s="5" t="s">
        <v>14</v>
      </c>
      <c r="K291" s="5" t="s">
        <v>15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>
      <c r="A292" s="5">
        <v>4173</v>
      </c>
      <c r="B292" s="6" t="s">
        <v>308</v>
      </c>
      <c r="C292" s="6" t="s">
        <v>309</v>
      </c>
      <c r="D292" s="6" t="s">
        <v>310</v>
      </c>
      <c r="E292" s="7">
        <v>12</v>
      </c>
      <c r="F292" s="7">
        <v>951</v>
      </c>
      <c r="G292" s="8">
        <v>22743</v>
      </c>
      <c r="H292" s="5">
        <v>8</v>
      </c>
      <c r="I292" s="5" t="s">
        <v>15</v>
      </c>
      <c r="J292" s="5" t="s">
        <v>15</v>
      </c>
      <c r="K292" s="5" t="s">
        <v>14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>
      <c r="A293" s="5">
        <v>2810</v>
      </c>
      <c r="B293" s="6" t="s">
        <v>311</v>
      </c>
      <c r="C293" s="6" t="s">
        <v>23</v>
      </c>
      <c r="D293" s="6" t="s">
        <v>24</v>
      </c>
      <c r="E293" s="7">
        <v>3</v>
      </c>
      <c r="F293" s="7">
        <v>466</v>
      </c>
      <c r="G293" s="8">
        <v>34187</v>
      </c>
      <c r="H293" s="5">
        <v>10</v>
      </c>
      <c r="I293" s="5" t="s">
        <v>14</v>
      </c>
      <c r="J293" s="5" t="s">
        <v>14</v>
      </c>
      <c r="K293" s="5" t="s">
        <v>14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>
      <c r="A294" s="5">
        <v>2382</v>
      </c>
      <c r="B294" s="6" t="s">
        <v>312</v>
      </c>
      <c r="C294" s="6" t="s">
        <v>20</v>
      </c>
      <c r="D294" s="6" t="s">
        <v>21</v>
      </c>
      <c r="E294" s="7">
        <v>8</v>
      </c>
      <c r="F294" s="7">
        <v>391</v>
      </c>
      <c r="G294" s="8">
        <v>34346</v>
      </c>
      <c r="H294" s="5">
        <v>10</v>
      </c>
      <c r="I294" s="5" t="s">
        <v>14</v>
      </c>
      <c r="J294" s="5" t="s">
        <v>14</v>
      </c>
      <c r="K294" s="5" t="s">
        <v>15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>
      <c r="A295" s="5">
        <v>3811</v>
      </c>
      <c r="B295" s="6" t="s">
        <v>313</v>
      </c>
      <c r="C295" s="6" t="s">
        <v>90</v>
      </c>
      <c r="D295" s="6" t="s">
        <v>27</v>
      </c>
      <c r="E295" s="7">
        <v>15</v>
      </c>
      <c r="F295" s="7">
        <v>992</v>
      </c>
      <c r="G295" s="9">
        <v>24098</v>
      </c>
      <c r="H295" s="5">
        <v>8</v>
      </c>
      <c r="I295" s="5" t="s">
        <v>14</v>
      </c>
      <c r="J295" s="5" t="s">
        <v>15</v>
      </c>
      <c r="K295" s="5" t="s">
        <v>14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>
      <c r="A296" s="5">
        <v>3341</v>
      </c>
      <c r="B296" s="6" t="s">
        <v>314</v>
      </c>
      <c r="C296" s="6" t="s">
        <v>80</v>
      </c>
      <c r="D296" s="6" t="s">
        <v>39</v>
      </c>
      <c r="E296" s="7">
        <v>11</v>
      </c>
      <c r="F296" s="7">
        <v>600</v>
      </c>
      <c r="G296" s="8">
        <v>30205</v>
      </c>
      <c r="H296" s="5">
        <v>5</v>
      </c>
      <c r="I296" s="5" t="s">
        <v>15</v>
      </c>
      <c r="J296" s="5" t="s">
        <v>14</v>
      </c>
      <c r="K296" s="5" t="s">
        <v>15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>
      <c r="A297" s="5">
        <v>4636</v>
      </c>
      <c r="B297" s="6" t="s">
        <v>315</v>
      </c>
      <c r="C297" s="6" t="s">
        <v>17</v>
      </c>
      <c r="D297" s="6" t="s">
        <v>18</v>
      </c>
      <c r="E297" s="7">
        <v>1</v>
      </c>
      <c r="F297" s="7">
        <v>335</v>
      </c>
      <c r="G297" s="8">
        <v>22298</v>
      </c>
      <c r="H297" s="5">
        <v>7</v>
      </c>
      <c r="I297" s="5" t="s">
        <v>14</v>
      </c>
      <c r="J297" s="5" t="s">
        <v>15</v>
      </c>
      <c r="K297" s="5" t="s">
        <v>15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>
      <c r="A298" s="5">
        <v>5563</v>
      </c>
      <c r="B298" s="6" t="s">
        <v>316</v>
      </c>
      <c r="C298" s="6" t="s">
        <v>17</v>
      </c>
      <c r="D298" s="6" t="s">
        <v>18</v>
      </c>
      <c r="E298" s="7">
        <v>6</v>
      </c>
      <c r="F298" s="7">
        <v>462</v>
      </c>
      <c r="G298" s="8">
        <v>22871</v>
      </c>
      <c r="H298" s="5">
        <v>6</v>
      </c>
      <c r="I298" s="5" t="s">
        <v>14</v>
      </c>
      <c r="J298" s="5" t="s">
        <v>14</v>
      </c>
      <c r="K298" s="5" t="s">
        <v>15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>
      <c r="A299" s="5">
        <v>2731</v>
      </c>
      <c r="B299" s="6" t="s">
        <v>317</v>
      </c>
      <c r="C299" s="6" t="s">
        <v>318</v>
      </c>
      <c r="D299" s="6" t="s">
        <v>18</v>
      </c>
      <c r="E299" s="7">
        <v>4</v>
      </c>
      <c r="F299" s="7">
        <v>245</v>
      </c>
      <c r="G299" s="8">
        <v>34600</v>
      </c>
      <c r="H299" s="5">
        <v>4</v>
      </c>
      <c r="I299" s="5" t="s">
        <v>14</v>
      </c>
      <c r="J299" s="5" t="s">
        <v>15</v>
      </c>
      <c r="K299" s="5" t="s">
        <v>14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>
      <c r="A300" s="5">
        <v>4071</v>
      </c>
      <c r="B300" s="6" t="s">
        <v>319</v>
      </c>
      <c r="C300" s="6" t="s">
        <v>236</v>
      </c>
      <c r="D300" s="6" t="s">
        <v>27</v>
      </c>
      <c r="E300" s="7">
        <v>10</v>
      </c>
      <c r="F300" s="7">
        <v>784</v>
      </c>
      <c r="G300" s="8">
        <v>32262</v>
      </c>
      <c r="H300" s="5">
        <v>9</v>
      </c>
      <c r="I300" s="5" t="s">
        <v>14</v>
      </c>
      <c r="J300" s="5" t="s">
        <v>15</v>
      </c>
      <c r="K300" s="5" t="s">
        <v>14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>
      <c r="A301" s="5">
        <v>4333</v>
      </c>
      <c r="B301" s="6" t="s">
        <v>320</v>
      </c>
      <c r="C301" s="6" t="s">
        <v>321</v>
      </c>
      <c r="D301" s="6" t="s">
        <v>64</v>
      </c>
      <c r="E301" s="7">
        <v>14</v>
      </c>
      <c r="F301" s="7">
        <v>295</v>
      </c>
      <c r="G301" s="8">
        <v>32937</v>
      </c>
      <c r="H301" s="5">
        <v>7</v>
      </c>
      <c r="I301" s="5" t="s">
        <v>14</v>
      </c>
      <c r="J301" s="5" t="s">
        <v>14</v>
      </c>
      <c r="K301" s="5" t="s">
        <v>15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1D29-BB4C-4592-8262-4D5F8CD9811C}">
  <sheetPr>
    <outlinePr summaryBelow="0" summaryRight="0"/>
  </sheetPr>
  <dimension ref="A1:AA1000"/>
  <sheetViews>
    <sheetView topLeftCell="C1" workbookViewId="0">
      <selection activeCell="O3" sqref="O3"/>
    </sheetView>
  </sheetViews>
  <sheetFormatPr defaultColWidth="12.6640625" defaultRowHeight="15.75" customHeight="1"/>
  <cols>
    <col min="1" max="1" width="16.109375" bestFit="1" customWidth="1"/>
    <col min="2" max="2" width="23.33203125" bestFit="1" customWidth="1"/>
    <col min="3" max="3" width="10.21875" customWidth="1"/>
    <col min="4" max="4" width="9.33203125" bestFit="1" customWidth="1"/>
    <col min="5" max="5" width="7.109375" bestFit="1" customWidth="1"/>
    <col min="6" max="6" width="18.77734375" bestFit="1" customWidth="1"/>
    <col min="7" max="7" width="28.33203125" bestFit="1" customWidth="1"/>
    <col min="8" max="8" width="19.5546875" bestFit="1" customWidth="1"/>
    <col min="9" max="9" width="12.33203125" bestFit="1" customWidth="1"/>
    <col min="10" max="10" width="26.44140625" bestFit="1" customWidth="1"/>
    <col min="11" max="11" width="22.6640625" bestFit="1" customWidth="1"/>
    <col min="12" max="12" width="41.5546875" bestFit="1" customWidth="1"/>
    <col min="15" max="15" width="23.77734375" customWidth="1"/>
  </cols>
  <sheetData>
    <row r="1" spans="1:27" ht="13.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353</v>
      </c>
      <c r="I1" s="3" t="s">
        <v>7</v>
      </c>
      <c r="J1" s="1" t="s">
        <v>8</v>
      </c>
      <c r="K1" s="1" t="s">
        <v>9</v>
      </c>
      <c r="L1" s="3" t="s">
        <v>10</v>
      </c>
      <c r="M1" s="4"/>
      <c r="N1" s="25" t="s">
        <v>373</v>
      </c>
      <c r="O1" s="33" t="s">
        <v>375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5">
        <v>2317</v>
      </c>
      <c r="B2" s="6" t="s">
        <v>11</v>
      </c>
      <c r="C2" s="6" t="s">
        <v>12</v>
      </c>
      <c r="D2" s="6" t="s">
        <v>13</v>
      </c>
      <c r="E2" s="7">
        <v>6</v>
      </c>
      <c r="F2" s="7">
        <v>353</v>
      </c>
      <c r="G2" s="8">
        <v>21325</v>
      </c>
      <c r="H2" s="7">
        <f t="shared" ref="H2:H65" ca="1" si="0">YEAR($N$2)-YEAR(G2)</f>
        <v>65</v>
      </c>
      <c r="I2" s="5">
        <v>2</v>
      </c>
      <c r="J2" s="5" t="s">
        <v>14</v>
      </c>
      <c r="K2" s="5" t="s">
        <v>14</v>
      </c>
      <c r="L2" s="5" t="s">
        <v>15</v>
      </c>
      <c r="M2" s="4"/>
      <c r="N2" s="32">
        <f ca="1">TODAY()</f>
        <v>45236</v>
      </c>
      <c r="O2" s="36">
        <f ca="1">COUNTIF(Tabella1[Anni di età],"&lt;30")</f>
        <v>19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5">
        <v>4300</v>
      </c>
      <c r="B3" s="6" t="s">
        <v>16</v>
      </c>
      <c r="C3" s="6" t="s">
        <v>17</v>
      </c>
      <c r="D3" s="6" t="s">
        <v>18</v>
      </c>
      <c r="E3" s="7">
        <v>2</v>
      </c>
      <c r="F3" s="7">
        <v>886</v>
      </c>
      <c r="G3" s="8">
        <v>24375</v>
      </c>
      <c r="H3" s="7">
        <f t="shared" ca="1" si="0"/>
        <v>57</v>
      </c>
      <c r="I3" s="5">
        <v>7</v>
      </c>
      <c r="J3" s="5" t="s">
        <v>15</v>
      </c>
      <c r="K3" s="5" t="s">
        <v>14</v>
      </c>
      <c r="L3" s="5" t="s">
        <v>15</v>
      </c>
      <c r="M3" s="4"/>
      <c r="O3" s="37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5">
        <v>2705</v>
      </c>
      <c r="B4" s="6" t="s">
        <v>19</v>
      </c>
      <c r="C4" s="6" t="s">
        <v>20</v>
      </c>
      <c r="D4" s="6" t="s">
        <v>21</v>
      </c>
      <c r="E4" s="7">
        <v>3</v>
      </c>
      <c r="F4" s="7">
        <v>616</v>
      </c>
      <c r="G4" s="8">
        <v>30292</v>
      </c>
      <c r="H4" s="7">
        <f t="shared" ca="1" si="0"/>
        <v>41</v>
      </c>
      <c r="I4" s="5">
        <v>8</v>
      </c>
      <c r="J4" s="5" t="s">
        <v>14</v>
      </c>
      <c r="K4" s="5" t="s">
        <v>15</v>
      </c>
      <c r="L4" s="5" t="s">
        <v>15</v>
      </c>
      <c r="M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5">
        <v>3392</v>
      </c>
      <c r="B5" s="6" t="s">
        <v>22</v>
      </c>
      <c r="C5" s="6" t="s">
        <v>23</v>
      </c>
      <c r="D5" s="6" t="s">
        <v>24</v>
      </c>
      <c r="E5" s="7">
        <v>1</v>
      </c>
      <c r="F5" s="7">
        <v>973</v>
      </c>
      <c r="G5" s="8">
        <v>25828</v>
      </c>
      <c r="H5" s="7">
        <f t="shared" ca="1" si="0"/>
        <v>53</v>
      </c>
      <c r="I5" s="5">
        <v>2</v>
      </c>
      <c r="J5" s="5" t="s">
        <v>15</v>
      </c>
      <c r="K5" s="5" t="s">
        <v>14</v>
      </c>
      <c r="L5" s="5" t="s">
        <v>14</v>
      </c>
      <c r="M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5">
        <v>5196</v>
      </c>
      <c r="B6" s="6" t="s">
        <v>25</v>
      </c>
      <c r="C6" s="6" t="s">
        <v>26</v>
      </c>
      <c r="D6" s="6" t="s">
        <v>27</v>
      </c>
      <c r="E6" s="7">
        <v>10</v>
      </c>
      <c r="F6" s="7">
        <v>550</v>
      </c>
      <c r="G6" s="9">
        <v>21486</v>
      </c>
      <c r="H6" s="7">
        <f t="shared" ca="1" si="0"/>
        <v>65</v>
      </c>
      <c r="I6" s="5">
        <v>4</v>
      </c>
      <c r="J6" s="5" t="s">
        <v>14</v>
      </c>
      <c r="K6" s="5" t="s">
        <v>14</v>
      </c>
      <c r="L6" s="5" t="s">
        <v>14</v>
      </c>
      <c r="M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5">
        <v>4104</v>
      </c>
      <c r="B7" s="6" t="s">
        <v>28</v>
      </c>
      <c r="C7" s="6" t="s">
        <v>29</v>
      </c>
      <c r="D7" s="6" t="s">
        <v>30</v>
      </c>
      <c r="E7" s="7">
        <v>1</v>
      </c>
      <c r="F7" s="7">
        <v>376</v>
      </c>
      <c r="G7" s="8">
        <v>27425</v>
      </c>
      <c r="H7" s="7">
        <f t="shared" ca="1" si="0"/>
        <v>48</v>
      </c>
      <c r="I7" s="5">
        <v>7</v>
      </c>
      <c r="J7" s="5" t="s">
        <v>14</v>
      </c>
      <c r="K7" s="5" t="s">
        <v>14</v>
      </c>
      <c r="L7" s="5" t="s">
        <v>15</v>
      </c>
      <c r="M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4">
      <c r="A8" s="5">
        <v>4657</v>
      </c>
      <c r="B8" s="6" t="s">
        <v>31</v>
      </c>
      <c r="C8" s="6" t="s">
        <v>32</v>
      </c>
      <c r="D8" s="6" t="s">
        <v>33</v>
      </c>
      <c r="E8" s="7">
        <v>6</v>
      </c>
      <c r="F8" s="7">
        <v>846</v>
      </c>
      <c r="G8" s="8">
        <v>34226</v>
      </c>
      <c r="H8" s="7">
        <f t="shared" ca="1" si="0"/>
        <v>30</v>
      </c>
      <c r="I8" s="5">
        <v>6</v>
      </c>
      <c r="J8" s="5" t="s">
        <v>15</v>
      </c>
      <c r="K8" s="5" t="s">
        <v>14</v>
      </c>
      <c r="L8" s="5" t="s">
        <v>15</v>
      </c>
      <c r="M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4">
      <c r="A9" s="5">
        <v>4433</v>
      </c>
      <c r="B9" s="6" t="s">
        <v>34</v>
      </c>
      <c r="C9" s="6" t="s">
        <v>35</v>
      </c>
      <c r="D9" s="6" t="s">
        <v>36</v>
      </c>
      <c r="E9" s="7">
        <v>3</v>
      </c>
      <c r="F9" s="7">
        <v>584</v>
      </c>
      <c r="G9" s="8">
        <v>28902</v>
      </c>
      <c r="H9" s="7">
        <f t="shared" ca="1" si="0"/>
        <v>44</v>
      </c>
      <c r="I9" s="5">
        <v>4</v>
      </c>
      <c r="J9" s="5" t="s">
        <v>14</v>
      </c>
      <c r="K9" s="5" t="s">
        <v>14</v>
      </c>
      <c r="L9" s="5" t="s">
        <v>15</v>
      </c>
      <c r="M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4">
      <c r="A10" s="5">
        <v>5411</v>
      </c>
      <c r="B10" s="6" t="s">
        <v>37</v>
      </c>
      <c r="C10" s="6" t="s">
        <v>38</v>
      </c>
      <c r="D10" s="6" t="s">
        <v>39</v>
      </c>
      <c r="E10" s="7">
        <v>14</v>
      </c>
      <c r="F10" s="7">
        <v>446</v>
      </c>
      <c r="G10" s="8">
        <v>20863</v>
      </c>
      <c r="H10" s="7">
        <f t="shared" ca="1" si="0"/>
        <v>66</v>
      </c>
      <c r="I10" s="5">
        <v>7</v>
      </c>
      <c r="J10" s="5" t="s">
        <v>15</v>
      </c>
      <c r="K10" s="5" t="s">
        <v>14</v>
      </c>
      <c r="L10" s="5" t="s">
        <v>14</v>
      </c>
      <c r="M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4">
      <c r="A11" s="5">
        <v>2839</v>
      </c>
      <c r="B11" s="6" t="s">
        <v>40</v>
      </c>
      <c r="C11" s="6" t="s">
        <v>41</v>
      </c>
      <c r="D11" s="6" t="s">
        <v>27</v>
      </c>
      <c r="E11" s="7">
        <v>4</v>
      </c>
      <c r="F11" s="7">
        <v>586</v>
      </c>
      <c r="G11" s="8">
        <v>20162</v>
      </c>
      <c r="H11" s="7">
        <f t="shared" ca="1" si="0"/>
        <v>68</v>
      </c>
      <c r="I11" s="5">
        <v>9</v>
      </c>
      <c r="J11" s="5" t="s">
        <v>15</v>
      </c>
      <c r="K11" s="5" t="s">
        <v>15</v>
      </c>
      <c r="L11" s="5" t="s">
        <v>14</v>
      </c>
      <c r="M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4">
      <c r="A12" s="5">
        <v>2623</v>
      </c>
      <c r="B12" s="6" t="s">
        <v>42</v>
      </c>
      <c r="C12" s="6" t="s">
        <v>43</v>
      </c>
      <c r="D12" s="6" t="s">
        <v>44</v>
      </c>
      <c r="E12" s="7">
        <v>10</v>
      </c>
      <c r="F12" s="7">
        <v>578</v>
      </c>
      <c r="G12" s="8">
        <v>30415</v>
      </c>
      <c r="H12" s="7">
        <f t="shared" ca="1" si="0"/>
        <v>40</v>
      </c>
      <c r="I12" s="5">
        <v>1</v>
      </c>
      <c r="J12" s="5" t="s">
        <v>15</v>
      </c>
      <c r="K12" s="5" t="s">
        <v>14</v>
      </c>
      <c r="L12" s="5" t="s">
        <v>14</v>
      </c>
      <c r="M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4">
      <c r="A13" s="5">
        <v>2789</v>
      </c>
      <c r="B13" s="6" t="s">
        <v>45</v>
      </c>
      <c r="C13" s="6" t="s">
        <v>46</v>
      </c>
      <c r="D13" s="6" t="s">
        <v>44</v>
      </c>
      <c r="E13" s="7">
        <v>6</v>
      </c>
      <c r="F13" s="7">
        <v>961</v>
      </c>
      <c r="G13" s="8">
        <v>31939</v>
      </c>
      <c r="H13" s="7">
        <f t="shared" ca="1" si="0"/>
        <v>36</v>
      </c>
      <c r="I13" s="5">
        <v>7</v>
      </c>
      <c r="J13" s="5" t="s">
        <v>14</v>
      </c>
      <c r="K13" s="5" t="s">
        <v>15</v>
      </c>
      <c r="L13" s="5" t="s">
        <v>15</v>
      </c>
      <c r="M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4">
      <c r="A14" s="5">
        <v>2793</v>
      </c>
      <c r="B14" s="6" t="s">
        <v>47</v>
      </c>
      <c r="C14" s="6" t="s">
        <v>48</v>
      </c>
      <c r="D14" s="6" t="s">
        <v>27</v>
      </c>
      <c r="E14" s="7">
        <v>13</v>
      </c>
      <c r="F14" s="7">
        <v>313</v>
      </c>
      <c r="G14" s="8">
        <v>23450</v>
      </c>
      <c r="H14" s="7">
        <f t="shared" ca="1" si="0"/>
        <v>59</v>
      </c>
      <c r="I14" s="5">
        <v>2</v>
      </c>
      <c r="J14" s="5" t="s">
        <v>14</v>
      </c>
      <c r="K14" s="5" t="s">
        <v>14</v>
      </c>
      <c r="L14" s="5" t="s">
        <v>14</v>
      </c>
      <c r="M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4">
      <c r="A15" s="5">
        <v>3022</v>
      </c>
      <c r="B15" s="6" t="s">
        <v>49</v>
      </c>
      <c r="C15" s="6" t="s">
        <v>50</v>
      </c>
      <c r="D15" s="6" t="s">
        <v>44</v>
      </c>
      <c r="E15" s="7">
        <v>12</v>
      </c>
      <c r="F15" s="7">
        <v>492</v>
      </c>
      <c r="G15" s="8">
        <v>28645</v>
      </c>
      <c r="H15" s="7">
        <f t="shared" ca="1" si="0"/>
        <v>45</v>
      </c>
      <c r="I15" s="5">
        <v>1</v>
      </c>
      <c r="J15" s="5" t="s">
        <v>15</v>
      </c>
      <c r="K15" s="5" t="s">
        <v>14</v>
      </c>
      <c r="L15" s="5" t="s">
        <v>15</v>
      </c>
      <c r="M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4">
      <c r="A16" s="5">
        <v>3943</v>
      </c>
      <c r="B16" s="6" t="s">
        <v>51</v>
      </c>
      <c r="C16" s="6" t="s">
        <v>52</v>
      </c>
      <c r="D16" s="6" t="s">
        <v>53</v>
      </c>
      <c r="E16" s="7">
        <v>6</v>
      </c>
      <c r="F16" s="7">
        <v>571</v>
      </c>
      <c r="G16" s="8">
        <v>27802</v>
      </c>
      <c r="H16" s="7">
        <f t="shared" ca="1" si="0"/>
        <v>47</v>
      </c>
      <c r="I16" s="5">
        <v>5</v>
      </c>
      <c r="J16" s="5" t="s">
        <v>15</v>
      </c>
      <c r="K16" s="5" t="s">
        <v>15</v>
      </c>
      <c r="L16" s="5" t="s">
        <v>15</v>
      </c>
      <c r="M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4">
      <c r="A17" s="5">
        <v>3783</v>
      </c>
      <c r="B17" s="6" t="s">
        <v>54</v>
      </c>
      <c r="C17" s="6" t="s">
        <v>55</v>
      </c>
      <c r="D17" s="6" t="s">
        <v>18</v>
      </c>
      <c r="E17" s="7">
        <v>6</v>
      </c>
      <c r="F17" s="7">
        <v>470</v>
      </c>
      <c r="G17" s="8">
        <v>31895</v>
      </c>
      <c r="H17" s="7">
        <f t="shared" ca="1" si="0"/>
        <v>36</v>
      </c>
      <c r="I17" s="5">
        <v>2</v>
      </c>
      <c r="J17" s="5" t="s">
        <v>14</v>
      </c>
      <c r="K17" s="5" t="s">
        <v>14</v>
      </c>
      <c r="L17" s="5" t="s">
        <v>14</v>
      </c>
      <c r="M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4">
      <c r="A18" s="5">
        <v>4951</v>
      </c>
      <c r="B18" s="6" t="s">
        <v>56</v>
      </c>
      <c r="C18" s="6" t="s">
        <v>57</v>
      </c>
      <c r="D18" s="6" t="s">
        <v>39</v>
      </c>
      <c r="E18" s="7">
        <v>1</v>
      </c>
      <c r="F18" s="7">
        <v>614</v>
      </c>
      <c r="G18" s="8">
        <v>25276</v>
      </c>
      <c r="H18" s="7">
        <f t="shared" ca="1" si="0"/>
        <v>54</v>
      </c>
      <c r="I18" s="5">
        <v>4</v>
      </c>
      <c r="J18" s="5" t="s">
        <v>14</v>
      </c>
      <c r="K18" s="5" t="s">
        <v>15</v>
      </c>
      <c r="L18" s="5" t="s">
        <v>15</v>
      </c>
      <c r="M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4">
      <c r="A19" s="5">
        <v>5356</v>
      </c>
      <c r="B19" s="6" t="s">
        <v>58</v>
      </c>
      <c r="C19" s="6" t="s">
        <v>59</v>
      </c>
      <c r="D19" s="6" t="s">
        <v>36</v>
      </c>
      <c r="E19" s="7">
        <v>15</v>
      </c>
      <c r="F19" s="7">
        <v>833</v>
      </c>
      <c r="G19" s="9">
        <v>26631</v>
      </c>
      <c r="H19" s="7">
        <f t="shared" ca="1" si="0"/>
        <v>51</v>
      </c>
      <c r="I19" s="5">
        <v>10</v>
      </c>
      <c r="J19" s="5" t="s">
        <v>15</v>
      </c>
      <c r="K19" s="5" t="s">
        <v>15</v>
      </c>
      <c r="L19" s="5" t="s">
        <v>15</v>
      </c>
      <c r="M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4">
      <c r="A20" s="5">
        <v>5063</v>
      </c>
      <c r="B20" s="6" t="s">
        <v>60</v>
      </c>
      <c r="C20" s="6" t="s">
        <v>61</v>
      </c>
      <c r="D20" s="6" t="s">
        <v>33</v>
      </c>
      <c r="E20" s="7">
        <v>13</v>
      </c>
      <c r="F20" s="7">
        <v>364</v>
      </c>
      <c r="G20" s="8">
        <v>21654</v>
      </c>
      <c r="H20" s="7">
        <f t="shared" ca="1" si="0"/>
        <v>64</v>
      </c>
      <c r="I20" s="5">
        <v>4</v>
      </c>
      <c r="J20" s="5" t="s">
        <v>14</v>
      </c>
      <c r="K20" s="5" t="s">
        <v>15</v>
      </c>
      <c r="L20" s="5" t="s">
        <v>15</v>
      </c>
      <c r="M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4">
      <c r="A21" s="5">
        <v>4159</v>
      </c>
      <c r="B21" s="6" t="s">
        <v>62</v>
      </c>
      <c r="C21" s="6" t="s">
        <v>63</v>
      </c>
      <c r="D21" s="6" t="s">
        <v>64</v>
      </c>
      <c r="E21" s="7">
        <v>1</v>
      </c>
      <c r="F21" s="7">
        <v>196</v>
      </c>
      <c r="G21" s="8">
        <v>28252</v>
      </c>
      <c r="H21" s="7">
        <f t="shared" ca="1" si="0"/>
        <v>46</v>
      </c>
      <c r="I21" s="5">
        <v>7</v>
      </c>
      <c r="J21" s="5" t="s">
        <v>15</v>
      </c>
      <c r="K21" s="5" t="s">
        <v>14</v>
      </c>
      <c r="L21" s="5" t="s">
        <v>15</v>
      </c>
      <c r="M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4">
      <c r="A22" s="5">
        <v>5473</v>
      </c>
      <c r="B22" s="6" t="s">
        <v>65</v>
      </c>
      <c r="C22" s="6" t="s">
        <v>66</v>
      </c>
      <c r="D22" s="6" t="s">
        <v>33</v>
      </c>
      <c r="E22" s="7">
        <v>1</v>
      </c>
      <c r="F22" s="7">
        <v>853</v>
      </c>
      <c r="G22" s="8">
        <v>22688</v>
      </c>
      <c r="H22" s="7">
        <f t="shared" ca="1" si="0"/>
        <v>61</v>
      </c>
      <c r="I22" s="5">
        <v>1</v>
      </c>
      <c r="J22" s="5" t="s">
        <v>14</v>
      </c>
      <c r="K22" s="5" t="s">
        <v>14</v>
      </c>
      <c r="L22" s="5" t="s">
        <v>14</v>
      </c>
      <c r="M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4">
      <c r="A23" s="5">
        <v>3028</v>
      </c>
      <c r="B23" s="6" t="s">
        <v>67</v>
      </c>
      <c r="C23" s="6" t="s">
        <v>68</v>
      </c>
      <c r="D23" s="6" t="s">
        <v>33</v>
      </c>
      <c r="E23" s="7">
        <v>12</v>
      </c>
      <c r="F23" s="7">
        <v>650</v>
      </c>
      <c r="G23" s="8">
        <v>30900</v>
      </c>
      <c r="H23" s="7">
        <f t="shared" ca="1" si="0"/>
        <v>39</v>
      </c>
      <c r="I23" s="5">
        <v>9</v>
      </c>
      <c r="J23" s="5" t="s">
        <v>15</v>
      </c>
      <c r="K23" s="5" t="s">
        <v>15</v>
      </c>
      <c r="L23" s="5" t="s">
        <v>15</v>
      </c>
      <c r="M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4">
      <c r="A24" s="5">
        <v>3071</v>
      </c>
      <c r="B24" s="6" t="s">
        <v>69</v>
      </c>
      <c r="C24" s="6" t="s">
        <v>70</v>
      </c>
      <c r="D24" s="6" t="s">
        <v>71</v>
      </c>
      <c r="E24" s="7">
        <v>2</v>
      </c>
      <c r="F24" s="7">
        <v>809</v>
      </c>
      <c r="G24" s="9">
        <v>29934</v>
      </c>
      <c r="H24" s="7">
        <f t="shared" ca="1" si="0"/>
        <v>42</v>
      </c>
      <c r="I24" s="5">
        <v>7</v>
      </c>
      <c r="J24" s="5" t="s">
        <v>15</v>
      </c>
      <c r="K24" s="5" t="s">
        <v>15</v>
      </c>
      <c r="L24" s="5" t="s">
        <v>15</v>
      </c>
      <c r="M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4">
      <c r="A25" s="5">
        <v>5592</v>
      </c>
      <c r="B25" s="6" t="s">
        <v>72</v>
      </c>
      <c r="C25" s="6" t="s">
        <v>73</v>
      </c>
      <c r="D25" s="6" t="s">
        <v>36</v>
      </c>
      <c r="E25" s="7">
        <v>3</v>
      </c>
      <c r="F25" s="7">
        <v>71</v>
      </c>
      <c r="G25" s="8">
        <v>33488</v>
      </c>
      <c r="H25" s="7">
        <f t="shared" ca="1" si="0"/>
        <v>32</v>
      </c>
      <c r="I25" s="5">
        <v>3</v>
      </c>
      <c r="J25" s="5" t="s">
        <v>15</v>
      </c>
      <c r="K25" s="5" t="s">
        <v>14</v>
      </c>
      <c r="L25" s="5" t="s">
        <v>14</v>
      </c>
      <c r="M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4">
      <c r="A26" s="5">
        <v>3573</v>
      </c>
      <c r="B26" s="6" t="s">
        <v>74</v>
      </c>
      <c r="C26" s="6" t="s">
        <v>75</v>
      </c>
      <c r="D26" s="6" t="s">
        <v>33</v>
      </c>
      <c r="E26" s="7">
        <v>2</v>
      </c>
      <c r="F26" s="7">
        <v>38</v>
      </c>
      <c r="G26" s="8">
        <v>27002</v>
      </c>
      <c r="H26" s="7">
        <f t="shared" ca="1" si="0"/>
        <v>50</v>
      </c>
      <c r="I26" s="5">
        <v>7</v>
      </c>
      <c r="J26" s="5" t="s">
        <v>15</v>
      </c>
      <c r="K26" s="5" t="s">
        <v>14</v>
      </c>
      <c r="L26" s="5" t="s">
        <v>15</v>
      </c>
      <c r="M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4">
      <c r="A27" s="5">
        <v>2681</v>
      </c>
      <c r="B27" s="6" t="s">
        <v>76</v>
      </c>
      <c r="C27" s="6" t="s">
        <v>77</v>
      </c>
      <c r="D27" s="6" t="s">
        <v>78</v>
      </c>
      <c r="E27" s="7">
        <v>2</v>
      </c>
      <c r="F27" s="7">
        <v>802</v>
      </c>
      <c r="G27" s="8">
        <v>30796</v>
      </c>
      <c r="H27" s="7">
        <f t="shared" ca="1" si="0"/>
        <v>39</v>
      </c>
      <c r="I27" s="5">
        <v>2</v>
      </c>
      <c r="J27" s="5" t="s">
        <v>14</v>
      </c>
      <c r="K27" s="5" t="s">
        <v>15</v>
      </c>
      <c r="L27" s="5" t="s">
        <v>15</v>
      </c>
      <c r="M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4">
      <c r="A28" s="5">
        <v>4736</v>
      </c>
      <c r="B28" s="6" t="s">
        <v>79</v>
      </c>
      <c r="C28" s="6" t="s">
        <v>80</v>
      </c>
      <c r="D28" s="6" t="s">
        <v>39</v>
      </c>
      <c r="E28" s="7">
        <v>10</v>
      </c>
      <c r="F28" s="7">
        <v>387</v>
      </c>
      <c r="G28" s="8">
        <v>26011</v>
      </c>
      <c r="H28" s="7">
        <f t="shared" ca="1" si="0"/>
        <v>52</v>
      </c>
      <c r="I28" s="5">
        <v>7</v>
      </c>
      <c r="J28" s="5" t="s">
        <v>14</v>
      </c>
      <c r="K28" s="5" t="s">
        <v>14</v>
      </c>
      <c r="L28" s="5" t="s">
        <v>15</v>
      </c>
      <c r="M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4">
      <c r="A29" s="5">
        <v>4396</v>
      </c>
      <c r="B29" s="6" t="s">
        <v>81</v>
      </c>
      <c r="C29" s="6" t="s">
        <v>82</v>
      </c>
      <c r="D29" s="6" t="s">
        <v>33</v>
      </c>
      <c r="E29" s="7">
        <v>1</v>
      </c>
      <c r="F29" s="7">
        <v>953</v>
      </c>
      <c r="G29" s="8">
        <v>20605</v>
      </c>
      <c r="H29" s="7">
        <f t="shared" ca="1" si="0"/>
        <v>67</v>
      </c>
      <c r="I29" s="5">
        <v>3</v>
      </c>
      <c r="J29" s="5" t="s">
        <v>15</v>
      </c>
      <c r="K29" s="5" t="s">
        <v>15</v>
      </c>
      <c r="L29" s="5" t="s">
        <v>15</v>
      </c>
      <c r="M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4">
      <c r="A30" s="5">
        <v>4657</v>
      </c>
      <c r="B30" s="6" t="s">
        <v>83</v>
      </c>
      <c r="C30" s="6" t="s">
        <v>84</v>
      </c>
      <c r="D30" s="6" t="s">
        <v>21</v>
      </c>
      <c r="E30" s="7">
        <v>5</v>
      </c>
      <c r="F30" s="7">
        <v>95</v>
      </c>
      <c r="G30" s="8">
        <v>30572</v>
      </c>
      <c r="H30" s="7">
        <f t="shared" ca="1" si="0"/>
        <v>40</v>
      </c>
      <c r="I30" s="5">
        <v>2</v>
      </c>
      <c r="J30" s="5" t="s">
        <v>15</v>
      </c>
      <c r="K30" s="5" t="s">
        <v>14</v>
      </c>
      <c r="L30" s="5" t="s">
        <v>14</v>
      </c>
      <c r="M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4">
      <c r="A31" s="5">
        <v>3475</v>
      </c>
      <c r="B31" s="6" t="s">
        <v>85</v>
      </c>
      <c r="C31" s="6" t="s">
        <v>86</v>
      </c>
      <c r="D31" s="6" t="s">
        <v>33</v>
      </c>
      <c r="E31" s="7">
        <v>10</v>
      </c>
      <c r="F31" s="7">
        <v>582</v>
      </c>
      <c r="G31" s="8">
        <v>34722</v>
      </c>
      <c r="H31" s="7">
        <f t="shared" ca="1" si="0"/>
        <v>28</v>
      </c>
      <c r="I31" s="5">
        <v>2</v>
      </c>
      <c r="J31" s="5" t="s">
        <v>15</v>
      </c>
      <c r="K31" s="5" t="s">
        <v>15</v>
      </c>
      <c r="L31" s="5" t="s">
        <v>14</v>
      </c>
      <c r="M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4">
      <c r="A32" s="5">
        <v>3681</v>
      </c>
      <c r="B32" s="6" t="s">
        <v>87</v>
      </c>
      <c r="C32" s="6" t="s">
        <v>88</v>
      </c>
      <c r="D32" s="6" t="s">
        <v>78</v>
      </c>
      <c r="E32" s="7">
        <v>13</v>
      </c>
      <c r="F32" s="7">
        <v>933</v>
      </c>
      <c r="G32" s="8">
        <v>23968</v>
      </c>
      <c r="H32" s="7">
        <f t="shared" ca="1" si="0"/>
        <v>58</v>
      </c>
      <c r="I32" s="5">
        <v>6</v>
      </c>
      <c r="J32" s="5" t="s">
        <v>14</v>
      </c>
      <c r="K32" s="5" t="s">
        <v>15</v>
      </c>
      <c r="L32" s="5" t="s">
        <v>14</v>
      </c>
      <c r="M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4">
      <c r="A33" s="5">
        <v>4150</v>
      </c>
      <c r="B33" s="6" t="s">
        <v>89</v>
      </c>
      <c r="C33" s="6" t="s">
        <v>90</v>
      </c>
      <c r="D33" s="6" t="s">
        <v>27</v>
      </c>
      <c r="E33" s="7">
        <v>1</v>
      </c>
      <c r="F33" s="7">
        <v>427</v>
      </c>
      <c r="G33" s="8">
        <v>29010</v>
      </c>
      <c r="H33" s="7">
        <f t="shared" ca="1" si="0"/>
        <v>44</v>
      </c>
      <c r="I33" s="5">
        <v>1</v>
      </c>
      <c r="J33" s="5" t="s">
        <v>14</v>
      </c>
      <c r="K33" s="5" t="s">
        <v>15</v>
      </c>
      <c r="L33" s="5" t="s">
        <v>14</v>
      </c>
      <c r="M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4">
      <c r="A34" s="5">
        <v>4561</v>
      </c>
      <c r="B34" s="6" t="s">
        <v>91</v>
      </c>
      <c r="C34" s="6" t="s">
        <v>92</v>
      </c>
      <c r="D34" s="6" t="s">
        <v>93</v>
      </c>
      <c r="E34" s="7">
        <v>5</v>
      </c>
      <c r="F34" s="7">
        <v>445</v>
      </c>
      <c r="G34" s="9">
        <v>30296</v>
      </c>
      <c r="H34" s="7">
        <f t="shared" ca="1" si="0"/>
        <v>41</v>
      </c>
      <c r="I34" s="5">
        <v>9</v>
      </c>
      <c r="J34" s="5" t="s">
        <v>14</v>
      </c>
      <c r="K34" s="5" t="s">
        <v>15</v>
      </c>
      <c r="L34" s="5" t="s">
        <v>15</v>
      </c>
      <c r="M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4">
      <c r="A35" s="5">
        <v>4661</v>
      </c>
      <c r="B35" s="6" t="s">
        <v>94</v>
      </c>
      <c r="C35" s="6" t="s">
        <v>95</v>
      </c>
      <c r="D35" s="6" t="s">
        <v>18</v>
      </c>
      <c r="E35" s="7">
        <v>2</v>
      </c>
      <c r="F35" s="7">
        <v>655</v>
      </c>
      <c r="G35" s="8">
        <v>30731</v>
      </c>
      <c r="H35" s="7">
        <f t="shared" ca="1" si="0"/>
        <v>39</v>
      </c>
      <c r="I35" s="5">
        <v>7</v>
      </c>
      <c r="J35" s="5" t="s">
        <v>15</v>
      </c>
      <c r="K35" s="5" t="s">
        <v>14</v>
      </c>
      <c r="L35" s="5" t="s">
        <v>14</v>
      </c>
      <c r="M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4">
      <c r="A36" s="5">
        <v>3394</v>
      </c>
      <c r="B36" s="6" t="s">
        <v>96</v>
      </c>
      <c r="C36" s="6" t="s">
        <v>97</v>
      </c>
      <c r="D36" s="6" t="s">
        <v>13</v>
      </c>
      <c r="E36" s="7">
        <v>14</v>
      </c>
      <c r="F36" s="7">
        <v>312</v>
      </c>
      <c r="G36" s="8">
        <v>31836</v>
      </c>
      <c r="H36" s="7">
        <f t="shared" ca="1" si="0"/>
        <v>36</v>
      </c>
      <c r="I36" s="5">
        <v>1</v>
      </c>
      <c r="J36" s="5" t="s">
        <v>14</v>
      </c>
      <c r="K36" s="5" t="s">
        <v>14</v>
      </c>
      <c r="L36" s="5" t="s">
        <v>14</v>
      </c>
      <c r="M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4">
      <c r="A37" s="5">
        <v>3717</v>
      </c>
      <c r="B37" s="6" t="s">
        <v>98</v>
      </c>
      <c r="C37" s="6" t="s">
        <v>99</v>
      </c>
      <c r="D37" s="6" t="s">
        <v>18</v>
      </c>
      <c r="E37" s="7">
        <v>11</v>
      </c>
      <c r="F37" s="7">
        <v>518</v>
      </c>
      <c r="G37" s="9">
        <v>25868</v>
      </c>
      <c r="H37" s="7">
        <f t="shared" ca="1" si="0"/>
        <v>53</v>
      </c>
      <c r="I37" s="5">
        <v>10</v>
      </c>
      <c r="J37" s="5" t="s">
        <v>15</v>
      </c>
      <c r="K37" s="5" t="s">
        <v>15</v>
      </c>
      <c r="L37" s="5" t="s">
        <v>14</v>
      </c>
      <c r="M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4">
      <c r="A38" s="5">
        <v>4938</v>
      </c>
      <c r="B38" s="6" t="s">
        <v>100</v>
      </c>
      <c r="C38" s="6" t="s">
        <v>101</v>
      </c>
      <c r="D38" s="6" t="s">
        <v>33</v>
      </c>
      <c r="E38" s="7">
        <v>13</v>
      </c>
      <c r="F38" s="7">
        <v>589</v>
      </c>
      <c r="G38" s="8">
        <v>34765</v>
      </c>
      <c r="H38" s="7">
        <f t="shared" ca="1" si="0"/>
        <v>28</v>
      </c>
      <c r="I38" s="5">
        <v>7</v>
      </c>
      <c r="J38" s="5" t="s">
        <v>15</v>
      </c>
      <c r="K38" s="5" t="s">
        <v>15</v>
      </c>
      <c r="L38" s="5" t="s">
        <v>14</v>
      </c>
      <c r="M38" s="4"/>
      <c r="N38" s="2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4">
      <c r="A39" s="5">
        <v>4332</v>
      </c>
      <c r="B39" s="6" t="s">
        <v>102</v>
      </c>
      <c r="C39" s="6" t="s">
        <v>20</v>
      </c>
      <c r="D39" s="6" t="s">
        <v>21</v>
      </c>
      <c r="E39" s="7">
        <v>9</v>
      </c>
      <c r="F39" s="7">
        <v>365</v>
      </c>
      <c r="G39" s="8">
        <v>28930</v>
      </c>
      <c r="H39" s="7">
        <f t="shared" ca="1" si="0"/>
        <v>44</v>
      </c>
      <c r="I39" s="5">
        <v>4</v>
      </c>
      <c r="J39" s="5" t="s">
        <v>14</v>
      </c>
      <c r="K39" s="5" t="s">
        <v>15</v>
      </c>
      <c r="L39" s="5" t="s">
        <v>15</v>
      </c>
      <c r="M39" s="4"/>
      <c r="N39" s="2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4">
      <c r="A40" s="5">
        <v>2532</v>
      </c>
      <c r="B40" s="6" t="s">
        <v>103</v>
      </c>
      <c r="C40" s="6" t="s">
        <v>104</v>
      </c>
      <c r="D40" s="6" t="s">
        <v>105</v>
      </c>
      <c r="E40" s="7">
        <v>13</v>
      </c>
      <c r="F40" s="7">
        <v>353</v>
      </c>
      <c r="G40" s="8">
        <v>29038</v>
      </c>
      <c r="H40" s="7">
        <f t="shared" ca="1" si="0"/>
        <v>44</v>
      </c>
      <c r="I40" s="5">
        <v>4</v>
      </c>
      <c r="J40" s="5" t="s">
        <v>15</v>
      </c>
      <c r="K40" s="5" t="s">
        <v>14</v>
      </c>
      <c r="L40" s="5" t="s">
        <v>15</v>
      </c>
      <c r="M40" s="4"/>
      <c r="N40" s="2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4">
      <c r="A41" s="5">
        <v>5477</v>
      </c>
      <c r="B41" s="6" t="s">
        <v>106</v>
      </c>
      <c r="C41" s="6" t="s">
        <v>107</v>
      </c>
      <c r="D41" s="6" t="s">
        <v>44</v>
      </c>
      <c r="E41" s="7">
        <v>4</v>
      </c>
      <c r="F41" s="7">
        <v>787</v>
      </c>
      <c r="G41" s="8">
        <v>21232</v>
      </c>
      <c r="H41" s="7">
        <f t="shared" ca="1" si="0"/>
        <v>65</v>
      </c>
      <c r="I41" s="5">
        <v>8</v>
      </c>
      <c r="J41" s="5" t="s">
        <v>15</v>
      </c>
      <c r="K41" s="5" t="s">
        <v>14</v>
      </c>
      <c r="L41" s="5" t="s">
        <v>15</v>
      </c>
      <c r="M41" s="4"/>
      <c r="N41" s="2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4">
      <c r="A42" s="5">
        <v>2943</v>
      </c>
      <c r="B42" s="6" t="s">
        <v>108</v>
      </c>
      <c r="C42" s="6" t="s">
        <v>109</v>
      </c>
      <c r="D42" s="6" t="s">
        <v>71</v>
      </c>
      <c r="E42" s="7">
        <v>10</v>
      </c>
      <c r="F42" s="7">
        <v>983</v>
      </c>
      <c r="G42" s="8">
        <v>33072</v>
      </c>
      <c r="H42" s="7">
        <f t="shared" ca="1" si="0"/>
        <v>33</v>
      </c>
      <c r="I42" s="5">
        <v>5</v>
      </c>
      <c r="J42" s="5" t="s">
        <v>15</v>
      </c>
      <c r="K42" s="5" t="s">
        <v>14</v>
      </c>
      <c r="L42" s="5" t="s">
        <v>14</v>
      </c>
      <c r="M42" s="4"/>
      <c r="N42" s="2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4">
      <c r="A43" s="5">
        <v>3969</v>
      </c>
      <c r="B43" s="6" t="s">
        <v>110</v>
      </c>
      <c r="C43" s="6" t="s">
        <v>111</v>
      </c>
      <c r="D43" s="6" t="s">
        <v>24</v>
      </c>
      <c r="E43" s="7">
        <v>1</v>
      </c>
      <c r="F43" s="7">
        <v>149</v>
      </c>
      <c r="G43" s="8">
        <v>25385</v>
      </c>
      <c r="H43" s="7">
        <f t="shared" ca="1" si="0"/>
        <v>54</v>
      </c>
      <c r="I43" s="5">
        <v>3</v>
      </c>
      <c r="J43" s="5" t="s">
        <v>15</v>
      </c>
      <c r="K43" s="5" t="s">
        <v>15</v>
      </c>
      <c r="L43" s="5" t="s">
        <v>15</v>
      </c>
      <c r="M43" s="4"/>
      <c r="N43" s="23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4">
      <c r="A44" s="5">
        <v>4468</v>
      </c>
      <c r="B44" s="6" t="s">
        <v>112</v>
      </c>
      <c r="C44" s="6" t="s">
        <v>113</v>
      </c>
      <c r="D44" s="6" t="s">
        <v>105</v>
      </c>
      <c r="E44" s="7">
        <v>4</v>
      </c>
      <c r="F44" s="7">
        <v>559</v>
      </c>
      <c r="G44" s="8">
        <v>31434</v>
      </c>
      <c r="H44" s="7">
        <f t="shared" ca="1" si="0"/>
        <v>37</v>
      </c>
      <c r="I44" s="5">
        <v>4</v>
      </c>
      <c r="J44" s="5" t="s">
        <v>14</v>
      </c>
      <c r="K44" s="5" t="s">
        <v>14</v>
      </c>
      <c r="L44" s="5" t="s">
        <v>14</v>
      </c>
      <c r="M44" s="4"/>
      <c r="N44" s="23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4">
      <c r="A45" s="5">
        <v>3936</v>
      </c>
      <c r="B45" s="6" t="s">
        <v>114</v>
      </c>
      <c r="C45" s="6" t="s">
        <v>115</v>
      </c>
      <c r="D45" s="6" t="s">
        <v>33</v>
      </c>
      <c r="E45" s="7">
        <v>11</v>
      </c>
      <c r="F45" s="7">
        <v>27</v>
      </c>
      <c r="G45" s="8">
        <v>29124</v>
      </c>
      <c r="H45" s="7">
        <f t="shared" ca="1" si="0"/>
        <v>44</v>
      </c>
      <c r="I45" s="5">
        <v>9</v>
      </c>
      <c r="J45" s="5" t="s">
        <v>15</v>
      </c>
      <c r="K45" s="5" t="s">
        <v>15</v>
      </c>
      <c r="L45" s="5" t="s">
        <v>14</v>
      </c>
      <c r="M45" s="4"/>
      <c r="N45" s="23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4">
      <c r="A46" s="5">
        <v>4349</v>
      </c>
      <c r="B46" s="6" t="s">
        <v>116</v>
      </c>
      <c r="C46" s="6" t="s">
        <v>117</v>
      </c>
      <c r="D46" s="6" t="s">
        <v>118</v>
      </c>
      <c r="E46" s="7">
        <v>14</v>
      </c>
      <c r="F46" s="7">
        <v>653</v>
      </c>
      <c r="G46" s="8">
        <v>34710</v>
      </c>
      <c r="H46" s="7">
        <f t="shared" ca="1" si="0"/>
        <v>28</v>
      </c>
      <c r="I46" s="5">
        <v>9</v>
      </c>
      <c r="J46" s="5" t="s">
        <v>15</v>
      </c>
      <c r="K46" s="5" t="s">
        <v>15</v>
      </c>
      <c r="L46" s="5" t="s">
        <v>15</v>
      </c>
      <c r="M46" s="4"/>
      <c r="N46" s="23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4">
      <c r="A47" s="5">
        <v>4596</v>
      </c>
      <c r="B47" s="6" t="s">
        <v>119</v>
      </c>
      <c r="C47" s="6" t="s">
        <v>120</v>
      </c>
      <c r="D47" s="6" t="s">
        <v>36</v>
      </c>
      <c r="E47" s="7">
        <v>9</v>
      </c>
      <c r="F47" s="7">
        <v>779</v>
      </c>
      <c r="G47" s="9">
        <v>20088</v>
      </c>
      <c r="H47" s="7">
        <f t="shared" ca="1" si="0"/>
        <v>69</v>
      </c>
      <c r="I47" s="5">
        <v>4</v>
      </c>
      <c r="J47" s="5" t="s">
        <v>14</v>
      </c>
      <c r="K47" s="5" t="s">
        <v>14</v>
      </c>
      <c r="L47" s="5" t="s">
        <v>14</v>
      </c>
      <c r="M47" s="4"/>
      <c r="N47" s="23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4">
      <c r="A48" s="5">
        <v>4281</v>
      </c>
      <c r="B48" s="6" t="s">
        <v>121</v>
      </c>
      <c r="C48" s="6" t="s">
        <v>122</v>
      </c>
      <c r="D48" s="6" t="s">
        <v>39</v>
      </c>
      <c r="E48" s="7">
        <v>11</v>
      </c>
      <c r="F48" s="7">
        <v>531</v>
      </c>
      <c r="G48" s="8">
        <v>20998</v>
      </c>
      <c r="H48" s="7">
        <f t="shared" ca="1" si="0"/>
        <v>66</v>
      </c>
      <c r="I48" s="5">
        <v>2</v>
      </c>
      <c r="J48" s="5" t="s">
        <v>15</v>
      </c>
      <c r="K48" s="5" t="s">
        <v>15</v>
      </c>
      <c r="L48" s="5" t="s">
        <v>14</v>
      </c>
      <c r="M48" s="4"/>
      <c r="N48" s="23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4">
      <c r="A49" s="5">
        <v>5516</v>
      </c>
      <c r="B49" s="6" t="s">
        <v>123</v>
      </c>
      <c r="C49" s="6" t="s">
        <v>124</v>
      </c>
      <c r="D49" s="6" t="s">
        <v>53</v>
      </c>
      <c r="E49" s="7">
        <v>14</v>
      </c>
      <c r="F49" s="7">
        <v>183</v>
      </c>
      <c r="G49" s="8">
        <v>21000</v>
      </c>
      <c r="H49" s="7">
        <f t="shared" ca="1" si="0"/>
        <v>66</v>
      </c>
      <c r="I49" s="5">
        <v>3</v>
      </c>
      <c r="J49" s="5" t="s">
        <v>15</v>
      </c>
      <c r="K49" s="5" t="s">
        <v>15</v>
      </c>
      <c r="L49" s="5" t="s">
        <v>14</v>
      </c>
      <c r="M49" s="4"/>
      <c r="N49" s="23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4">
      <c r="A50" s="5">
        <v>4951</v>
      </c>
      <c r="B50" s="6" t="s">
        <v>125</v>
      </c>
      <c r="C50" s="6" t="s">
        <v>101</v>
      </c>
      <c r="D50" s="6" t="s">
        <v>33</v>
      </c>
      <c r="E50" s="7">
        <v>8</v>
      </c>
      <c r="F50" s="7">
        <v>457</v>
      </c>
      <c r="G50" s="8">
        <v>22102</v>
      </c>
      <c r="H50" s="7">
        <f t="shared" ca="1" si="0"/>
        <v>63</v>
      </c>
      <c r="I50" s="5">
        <v>3</v>
      </c>
      <c r="J50" s="5" t="s">
        <v>15</v>
      </c>
      <c r="K50" s="5" t="s">
        <v>15</v>
      </c>
      <c r="L50" s="5" t="s">
        <v>15</v>
      </c>
      <c r="M50" s="4"/>
      <c r="N50" s="23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4">
      <c r="A51" s="5">
        <v>5160</v>
      </c>
      <c r="B51" s="6" t="s">
        <v>126</v>
      </c>
      <c r="C51" s="6" t="s">
        <v>127</v>
      </c>
      <c r="D51" s="6" t="s">
        <v>39</v>
      </c>
      <c r="E51" s="7">
        <v>5</v>
      </c>
      <c r="F51" s="7">
        <v>705</v>
      </c>
      <c r="G51" s="8">
        <v>34359</v>
      </c>
      <c r="H51" s="7">
        <f t="shared" ca="1" si="0"/>
        <v>29</v>
      </c>
      <c r="I51" s="5">
        <v>4</v>
      </c>
      <c r="J51" s="5" t="s">
        <v>15</v>
      </c>
      <c r="K51" s="5" t="s">
        <v>15</v>
      </c>
      <c r="L51" s="5" t="s">
        <v>15</v>
      </c>
      <c r="M51" s="4"/>
      <c r="N51" s="23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4">
      <c r="A52" s="5">
        <v>2845</v>
      </c>
      <c r="B52" s="6" t="s">
        <v>128</v>
      </c>
      <c r="C52" s="6" t="s">
        <v>129</v>
      </c>
      <c r="D52" s="6" t="s">
        <v>30</v>
      </c>
      <c r="E52" s="7">
        <v>13</v>
      </c>
      <c r="F52" s="7">
        <v>18</v>
      </c>
      <c r="G52" s="8">
        <v>25279</v>
      </c>
      <c r="H52" s="7">
        <f t="shared" ca="1" si="0"/>
        <v>54</v>
      </c>
      <c r="I52" s="5">
        <v>2</v>
      </c>
      <c r="J52" s="5" t="s">
        <v>14</v>
      </c>
      <c r="K52" s="5" t="s">
        <v>14</v>
      </c>
      <c r="L52" s="5" t="s">
        <v>15</v>
      </c>
      <c r="M52" s="4"/>
      <c r="N52" s="23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4">
      <c r="A53" s="5">
        <v>2677</v>
      </c>
      <c r="B53" s="6" t="s">
        <v>130</v>
      </c>
      <c r="C53" s="6" t="s">
        <v>131</v>
      </c>
      <c r="D53" s="6" t="s">
        <v>118</v>
      </c>
      <c r="E53" s="7">
        <v>11</v>
      </c>
      <c r="F53" s="7">
        <v>33</v>
      </c>
      <c r="G53" s="8">
        <v>23489</v>
      </c>
      <c r="H53" s="7">
        <f t="shared" ca="1" si="0"/>
        <v>59</v>
      </c>
      <c r="I53" s="5">
        <v>6</v>
      </c>
      <c r="J53" s="5" t="s">
        <v>14</v>
      </c>
      <c r="K53" s="5" t="s">
        <v>15</v>
      </c>
      <c r="L53" s="5" t="s">
        <v>14</v>
      </c>
      <c r="M53" s="4"/>
      <c r="N53" s="23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4">
      <c r="A54" s="5">
        <v>2656</v>
      </c>
      <c r="B54" s="6" t="s">
        <v>132</v>
      </c>
      <c r="C54" s="6" t="s">
        <v>133</v>
      </c>
      <c r="D54" s="6" t="s">
        <v>24</v>
      </c>
      <c r="E54" s="7">
        <v>6</v>
      </c>
      <c r="F54" s="7">
        <v>829</v>
      </c>
      <c r="G54" s="8">
        <v>31058</v>
      </c>
      <c r="H54" s="7">
        <f t="shared" ca="1" si="0"/>
        <v>38</v>
      </c>
      <c r="I54" s="5">
        <v>5</v>
      </c>
      <c r="J54" s="5" t="s">
        <v>14</v>
      </c>
      <c r="K54" s="5" t="s">
        <v>15</v>
      </c>
      <c r="L54" s="5" t="s">
        <v>15</v>
      </c>
      <c r="M54" s="4"/>
      <c r="N54" s="23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4">
      <c r="A55" s="5">
        <v>3601</v>
      </c>
      <c r="B55" s="6" t="s">
        <v>134</v>
      </c>
      <c r="C55" s="6" t="s">
        <v>122</v>
      </c>
      <c r="D55" s="6" t="s">
        <v>39</v>
      </c>
      <c r="E55" s="7">
        <v>7</v>
      </c>
      <c r="F55" s="7">
        <v>475</v>
      </c>
      <c r="G55" s="9">
        <v>20738</v>
      </c>
      <c r="H55" s="7">
        <f t="shared" ca="1" si="0"/>
        <v>67</v>
      </c>
      <c r="I55" s="5">
        <v>5</v>
      </c>
      <c r="J55" s="5" t="s">
        <v>14</v>
      </c>
      <c r="K55" s="5" t="s">
        <v>14</v>
      </c>
      <c r="L55" s="5" t="s">
        <v>15</v>
      </c>
      <c r="M55" s="4"/>
      <c r="N55" s="23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4">
      <c r="A56" s="5">
        <v>3033</v>
      </c>
      <c r="B56" s="6" t="s">
        <v>135</v>
      </c>
      <c r="C56" s="6" t="s">
        <v>136</v>
      </c>
      <c r="D56" s="6" t="s">
        <v>64</v>
      </c>
      <c r="E56" s="7">
        <v>11</v>
      </c>
      <c r="F56" s="7">
        <v>121</v>
      </c>
      <c r="G56" s="8">
        <v>33786</v>
      </c>
      <c r="H56" s="7">
        <f t="shared" ca="1" si="0"/>
        <v>31</v>
      </c>
      <c r="I56" s="5">
        <v>9</v>
      </c>
      <c r="J56" s="5" t="s">
        <v>15</v>
      </c>
      <c r="K56" s="5" t="s">
        <v>15</v>
      </c>
      <c r="L56" s="5" t="s">
        <v>14</v>
      </c>
      <c r="M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4">
      <c r="A57" s="5">
        <v>5523</v>
      </c>
      <c r="B57" s="6" t="s">
        <v>137</v>
      </c>
      <c r="C57" s="6" t="s">
        <v>138</v>
      </c>
      <c r="D57" s="6" t="s">
        <v>36</v>
      </c>
      <c r="E57" s="7">
        <v>15</v>
      </c>
      <c r="F57" s="7">
        <v>59</v>
      </c>
      <c r="G57" s="8">
        <v>22434</v>
      </c>
      <c r="H57" s="7">
        <f t="shared" ca="1" si="0"/>
        <v>62</v>
      </c>
      <c r="I57" s="5">
        <v>7</v>
      </c>
      <c r="J57" s="5" t="s">
        <v>14</v>
      </c>
      <c r="K57" s="5" t="s">
        <v>15</v>
      </c>
      <c r="L57" s="5" t="s">
        <v>15</v>
      </c>
      <c r="M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4">
      <c r="A58" s="5">
        <v>2857</v>
      </c>
      <c r="B58" s="6" t="s">
        <v>139</v>
      </c>
      <c r="C58" s="6" t="s">
        <v>140</v>
      </c>
      <c r="D58" s="6" t="s">
        <v>39</v>
      </c>
      <c r="E58" s="7">
        <v>7</v>
      </c>
      <c r="F58" s="7">
        <v>37</v>
      </c>
      <c r="G58" s="8">
        <v>33609</v>
      </c>
      <c r="H58" s="7">
        <f t="shared" ca="1" si="0"/>
        <v>31</v>
      </c>
      <c r="I58" s="5">
        <v>9</v>
      </c>
      <c r="J58" s="5" t="s">
        <v>14</v>
      </c>
      <c r="K58" s="5" t="s">
        <v>15</v>
      </c>
      <c r="L58" s="5" t="s">
        <v>14</v>
      </c>
      <c r="M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4">
      <c r="A59" s="5">
        <v>2629</v>
      </c>
      <c r="B59" s="6" t="s">
        <v>141</v>
      </c>
      <c r="C59" s="6" t="s">
        <v>142</v>
      </c>
      <c r="D59" s="6" t="s">
        <v>36</v>
      </c>
      <c r="E59" s="7">
        <v>5</v>
      </c>
      <c r="F59" s="7">
        <v>52</v>
      </c>
      <c r="G59" s="8">
        <v>34820</v>
      </c>
      <c r="H59" s="7">
        <f t="shared" ca="1" si="0"/>
        <v>28</v>
      </c>
      <c r="I59" s="5">
        <v>2</v>
      </c>
      <c r="J59" s="5" t="s">
        <v>14</v>
      </c>
      <c r="K59" s="5" t="s">
        <v>15</v>
      </c>
      <c r="L59" s="5" t="s">
        <v>14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4">
      <c r="A60" s="5">
        <v>3575</v>
      </c>
      <c r="B60" s="6" t="s">
        <v>143</v>
      </c>
      <c r="C60" s="6" t="s">
        <v>20</v>
      </c>
      <c r="D60" s="6" t="s">
        <v>21</v>
      </c>
      <c r="E60" s="7">
        <v>4</v>
      </c>
      <c r="F60" s="7">
        <v>307</v>
      </c>
      <c r="G60" s="8">
        <v>30505</v>
      </c>
      <c r="H60" s="7">
        <f t="shared" ca="1" si="0"/>
        <v>40</v>
      </c>
      <c r="I60" s="5">
        <v>9</v>
      </c>
      <c r="J60" s="5" t="s">
        <v>14</v>
      </c>
      <c r="K60" s="5" t="s">
        <v>14</v>
      </c>
      <c r="L60" s="5" t="s">
        <v>14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4">
      <c r="A61" s="5">
        <v>4456</v>
      </c>
      <c r="B61" s="6" t="s">
        <v>144</v>
      </c>
      <c r="C61" s="6" t="s">
        <v>145</v>
      </c>
      <c r="D61" s="6" t="s">
        <v>18</v>
      </c>
      <c r="E61" s="7">
        <v>5</v>
      </c>
      <c r="F61" s="7">
        <v>926</v>
      </c>
      <c r="G61" s="9">
        <v>21839</v>
      </c>
      <c r="H61" s="7">
        <f t="shared" ca="1" si="0"/>
        <v>64</v>
      </c>
      <c r="I61" s="5">
        <v>8</v>
      </c>
      <c r="J61" s="5" t="s">
        <v>15</v>
      </c>
      <c r="K61" s="5" t="s">
        <v>14</v>
      </c>
      <c r="L61" s="5" t="s">
        <v>14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4">
      <c r="A62" s="5">
        <v>5049</v>
      </c>
      <c r="B62" s="6" t="s">
        <v>146</v>
      </c>
      <c r="C62" s="6" t="s">
        <v>147</v>
      </c>
      <c r="D62" s="6" t="s">
        <v>36</v>
      </c>
      <c r="E62" s="7">
        <v>4</v>
      </c>
      <c r="F62" s="7">
        <v>714</v>
      </c>
      <c r="G62" s="9">
        <v>33566</v>
      </c>
      <c r="H62" s="7">
        <f t="shared" ca="1" si="0"/>
        <v>32</v>
      </c>
      <c r="I62" s="5">
        <v>8</v>
      </c>
      <c r="J62" s="5" t="s">
        <v>15</v>
      </c>
      <c r="K62" s="5" t="s">
        <v>14</v>
      </c>
      <c r="L62" s="5" t="s">
        <v>15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4">
      <c r="A63" s="5">
        <v>3065</v>
      </c>
      <c r="B63" s="6" t="s">
        <v>148</v>
      </c>
      <c r="C63" s="6" t="s">
        <v>12</v>
      </c>
      <c r="D63" s="6" t="s">
        <v>13</v>
      </c>
      <c r="E63" s="7">
        <v>6</v>
      </c>
      <c r="F63" s="7">
        <v>127</v>
      </c>
      <c r="G63" s="8">
        <v>24608</v>
      </c>
      <c r="H63" s="7">
        <f t="shared" ca="1" si="0"/>
        <v>56</v>
      </c>
      <c r="I63" s="5">
        <v>4</v>
      </c>
      <c r="J63" s="5" t="s">
        <v>15</v>
      </c>
      <c r="K63" s="5" t="s">
        <v>14</v>
      </c>
      <c r="L63" s="5" t="s">
        <v>15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4">
      <c r="A64" s="5">
        <v>3868</v>
      </c>
      <c r="B64" s="6" t="s">
        <v>11</v>
      </c>
      <c r="C64" s="6" t="s">
        <v>12</v>
      </c>
      <c r="D64" s="6" t="s">
        <v>13</v>
      </c>
      <c r="E64" s="7">
        <v>7</v>
      </c>
      <c r="F64" s="7">
        <v>867</v>
      </c>
      <c r="G64" s="8">
        <v>24495</v>
      </c>
      <c r="H64" s="7">
        <f t="shared" ca="1" si="0"/>
        <v>56</v>
      </c>
      <c r="I64" s="5">
        <v>4</v>
      </c>
      <c r="J64" s="5" t="s">
        <v>14</v>
      </c>
      <c r="K64" s="5" t="s">
        <v>15</v>
      </c>
      <c r="L64" s="5" t="s">
        <v>15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4">
      <c r="A65" s="5">
        <v>5054</v>
      </c>
      <c r="B65" s="6" t="s">
        <v>16</v>
      </c>
      <c r="C65" s="6" t="s">
        <v>17</v>
      </c>
      <c r="D65" s="6" t="s">
        <v>18</v>
      </c>
      <c r="E65" s="7">
        <v>4</v>
      </c>
      <c r="F65" s="7">
        <v>712</v>
      </c>
      <c r="G65" s="8">
        <v>23755</v>
      </c>
      <c r="H65" s="7">
        <f t="shared" ca="1" si="0"/>
        <v>58</v>
      </c>
      <c r="I65" s="5">
        <v>6</v>
      </c>
      <c r="J65" s="5" t="s">
        <v>15</v>
      </c>
      <c r="K65" s="5" t="s">
        <v>14</v>
      </c>
      <c r="L65" s="5" t="s">
        <v>14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4">
      <c r="A66" s="5">
        <v>5343</v>
      </c>
      <c r="B66" s="6" t="s">
        <v>19</v>
      </c>
      <c r="C66" s="6" t="s">
        <v>20</v>
      </c>
      <c r="D66" s="6" t="s">
        <v>21</v>
      </c>
      <c r="E66" s="7">
        <v>11</v>
      </c>
      <c r="F66" s="7">
        <v>616</v>
      </c>
      <c r="G66" s="9">
        <v>30634</v>
      </c>
      <c r="H66" s="7">
        <f t="shared" ref="H66:H129" ca="1" si="1">YEAR($N$2)-YEAR(G66)</f>
        <v>40</v>
      </c>
      <c r="I66" s="5">
        <v>7</v>
      </c>
      <c r="J66" s="5" t="s">
        <v>14</v>
      </c>
      <c r="K66" s="5" t="s">
        <v>14</v>
      </c>
      <c r="L66" s="5" t="s">
        <v>15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4">
      <c r="A67" s="5">
        <v>3675</v>
      </c>
      <c r="B67" s="6" t="s">
        <v>22</v>
      </c>
      <c r="C67" s="6" t="s">
        <v>23</v>
      </c>
      <c r="D67" s="6" t="s">
        <v>24</v>
      </c>
      <c r="E67" s="7">
        <v>8</v>
      </c>
      <c r="F67" s="7">
        <v>882</v>
      </c>
      <c r="G67" s="8">
        <v>24574</v>
      </c>
      <c r="H67" s="7">
        <f t="shared" ca="1" si="1"/>
        <v>56</v>
      </c>
      <c r="I67" s="5">
        <v>6</v>
      </c>
      <c r="J67" s="5" t="s">
        <v>14</v>
      </c>
      <c r="K67" s="5" t="s">
        <v>14</v>
      </c>
      <c r="L67" s="5" t="s">
        <v>14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4">
      <c r="A68" s="5">
        <v>4074</v>
      </c>
      <c r="B68" s="6" t="s">
        <v>25</v>
      </c>
      <c r="C68" s="6" t="s">
        <v>26</v>
      </c>
      <c r="D68" s="6" t="s">
        <v>27</v>
      </c>
      <c r="E68" s="7">
        <v>10</v>
      </c>
      <c r="F68" s="7">
        <v>78</v>
      </c>
      <c r="G68" s="8">
        <v>34709</v>
      </c>
      <c r="H68" s="7">
        <f t="shared" ca="1" si="1"/>
        <v>28</v>
      </c>
      <c r="I68" s="5">
        <v>9</v>
      </c>
      <c r="J68" s="5" t="s">
        <v>15</v>
      </c>
      <c r="K68" s="5" t="s">
        <v>14</v>
      </c>
      <c r="L68" s="5" t="s">
        <v>14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4">
      <c r="A69" s="5">
        <v>3972</v>
      </c>
      <c r="B69" s="6" t="s">
        <v>28</v>
      </c>
      <c r="C69" s="6" t="s">
        <v>29</v>
      </c>
      <c r="D69" s="6" t="s">
        <v>30</v>
      </c>
      <c r="E69" s="7">
        <v>11</v>
      </c>
      <c r="F69" s="7">
        <v>347</v>
      </c>
      <c r="G69" s="8">
        <v>28942</v>
      </c>
      <c r="H69" s="7">
        <f t="shared" ca="1" si="1"/>
        <v>44</v>
      </c>
      <c r="I69" s="5">
        <v>9</v>
      </c>
      <c r="J69" s="5" t="s">
        <v>14</v>
      </c>
      <c r="K69" s="5" t="s">
        <v>15</v>
      </c>
      <c r="L69" s="5" t="s">
        <v>14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4">
      <c r="A70" s="5">
        <v>4619</v>
      </c>
      <c r="B70" s="6" t="s">
        <v>31</v>
      </c>
      <c r="C70" s="6" t="s">
        <v>32</v>
      </c>
      <c r="D70" s="6" t="s">
        <v>33</v>
      </c>
      <c r="E70" s="7">
        <v>1</v>
      </c>
      <c r="F70" s="7">
        <v>113</v>
      </c>
      <c r="G70" s="8">
        <v>20901</v>
      </c>
      <c r="H70" s="7">
        <f t="shared" ca="1" si="1"/>
        <v>66</v>
      </c>
      <c r="I70" s="5">
        <v>4</v>
      </c>
      <c r="J70" s="5" t="s">
        <v>14</v>
      </c>
      <c r="K70" s="5" t="s">
        <v>15</v>
      </c>
      <c r="L70" s="5" t="s">
        <v>15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4">
      <c r="A71" s="5">
        <v>2910</v>
      </c>
      <c r="B71" s="6" t="s">
        <v>34</v>
      </c>
      <c r="C71" s="6" t="s">
        <v>35</v>
      </c>
      <c r="D71" s="6" t="s">
        <v>36</v>
      </c>
      <c r="E71" s="7">
        <v>14</v>
      </c>
      <c r="F71" s="7">
        <v>105</v>
      </c>
      <c r="G71" s="8">
        <v>25115</v>
      </c>
      <c r="H71" s="7">
        <f t="shared" ca="1" si="1"/>
        <v>55</v>
      </c>
      <c r="I71" s="5">
        <v>10</v>
      </c>
      <c r="J71" s="5" t="s">
        <v>14</v>
      </c>
      <c r="K71" s="5" t="s">
        <v>15</v>
      </c>
      <c r="L71" s="5" t="s">
        <v>14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4">
      <c r="A72" s="5">
        <v>3700</v>
      </c>
      <c r="B72" s="6" t="s">
        <v>37</v>
      </c>
      <c r="C72" s="6" t="s">
        <v>38</v>
      </c>
      <c r="D72" s="6" t="s">
        <v>39</v>
      </c>
      <c r="E72" s="7">
        <v>12</v>
      </c>
      <c r="F72" s="7">
        <v>629</v>
      </c>
      <c r="G72" s="8">
        <v>31679</v>
      </c>
      <c r="H72" s="7">
        <f t="shared" ca="1" si="1"/>
        <v>37</v>
      </c>
      <c r="I72" s="5">
        <v>7</v>
      </c>
      <c r="J72" s="5" t="s">
        <v>15</v>
      </c>
      <c r="K72" s="5" t="s">
        <v>14</v>
      </c>
      <c r="L72" s="5" t="s">
        <v>15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4">
      <c r="A73" s="5">
        <v>5052</v>
      </c>
      <c r="B73" s="6" t="s">
        <v>40</v>
      </c>
      <c r="C73" s="6" t="s">
        <v>41</v>
      </c>
      <c r="D73" s="6" t="s">
        <v>27</v>
      </c>
      <c r="E73" s="7">
        <v>2</v>
      </c>
      <c r="F73" s="7">
        <v>33</v>
      </c>
      <c r="G73" s="8">
        <v>26071</v>
      </c>
      <c r="H73" s="7">
        <f t="shared" ca="1" si="1"/>
        <v>52</v>
      </c>
      <c r="I73" s="5">
        <v>10</v>
      </c>
      <c r="J73" s="5" t="s">
        <v>15</v>
      </c>
      <c r="K73" s="5" t="s">
        <v>15</v>
      </c>
      <c r="L73" s="5" t="s">
        <v>14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4">
      <c r="A74" s="5">
        <v>2518</v>
      </c>
      <c r="B74" s="6" t="s">
        <v>42</v>
      </c>
      <c r="C74" s="6" t="s">
        <v>43</v>
      </c>
      <c r="D74" s="6" t="s">
        <v>44</v>
      </c>
      <c r="E74" s="7">
        <v>13</v>
      </c>
      <c r="F74" s="7">
        <v>343</v>
      </c>
      <c r="G74" s="9">
        <v>20379</v>
      </c>
      <c r="H74" s="7">
        <f t="shared" ca="1" si="1"/>
        <v>68</v>
      </c>
      <c r="I74" s="5">
        <v>4</v>
      </c>
      <c r="J74" s="5" t="s">
        <v>15</v>
      </c>
      <c r="K74" s="5" t="s">
        <v>14</v>
      </c>
      <c r="L74" s="5" t="s">
        <v>14</v>
      </c>
      <c r="M74" s="4"/>
      <c r="N74" s="4"/>
      <c r="O74" s="4"/>
      <c r="W74" s="4"/>
      <c r="X74" s="4"/>
      <c r="Y74" s="4"/>
      <c r="Z74" s="4"/>
      <c r="AA74" s="4"/>
    </row>
    <row r="75" spans="1:27" ht="14.4">
      <c r="A75" s="5">
        <v>4553</v>
      </c>
      <c r="B75" s="6" t="s">
        <v>45</v>
      </c>
      <c r="C75" s="6" t="s">
        <v>46</v>
      </c>
      <c r="D75" s="6" t="s">
        <v>44</v>
      </c>
      <c r="E75" s="7">
        <v>10</v>
      </c>
      <c r="F75" s="7">
        <v>72</v>
      </c>
      <c r="G75" s="8">
        <v>20585</v>
      </c>
      <c r="H75" s="7">
        <f t="shared" ca="1" si="1"/>
        <v>67</v>
      </c>
      <c r="I75" s="5">
        <v>5</v>
      </c>
      <c r="J75" s="5" t="s">
        <v>14</v>
      </c>
      <c r="K75" s="5" t="s">
        <v>14</v>
      </c>
      <c r="L75" s="5" t="s">
        <v>14</v>
      </c>
      <c r="M75" s="4"/>
      <c r="N75" s="4"/>
      <c r="O75" s="4"/>
      <c r="W75" s="4"/>
      <c r="X75" s="4"/>
      <c r="Y75" s="4"/>
      <c r="Z75" s="4"/>
      <c r="AA75" s="4"/>
    </row>
    <row r="76" spans="1:27" ht="14.4">
      <c r="A76" s="5">
        <v>4343</v>
      </c>
      <c r="B76" s="6" t="s">
        <v>47</v>
      </c>
      <c r="C76" s="6" t="s">
        <v>48</v>
      </c>
      <c r="D76" s="6" t="s">
        <v>27</v>
      </c>
      <c r="E76" s="7">
        <v>15</v>
      </c>
      <c r="F76" s="7">
        <v>80</v>
      </c>
      <c r="G76" s="8">
        <v>27395</v>
      </c>
      <c r="H76" s="7">
        <f t="shared" ca="1" si="1"/>
        <v>48</v>
      </c>
      <c r="I76" s="5">
        <v>2</v>
      </c>
      <c r="J76" s="5" t="s">
        <v>15</v>
      </c>
      <c r="K76" s="5" t="s">
        <v>15</v>
      </c>
      <c r="L76" s="5" t="s">
        <v>14</v>
      </c>
      <c r="M76" s="4"/>
      <c r="N76" s="4"/>
      <c r="O76" s="4"/>
      <c r="W76" s="4"/>
      <c r="X76" s="4"/>
      <c r="Y76" s="4"/>
      <c r="Z76" s="4"/>
      <c r="AA76" s="4"/>
    </row>
    <row r="77" spans="1:27" ht="14.4">
      <c r="A77" s="5">
        <v>3939</v>
      </c>
      <c r="B77" s="6" t="s">
        <v>49</v>
      </c>
      <c r="C77" s="6" t="s">
        <v>50</v>
      </c>
      <c r="D77" s="6" t="s">
        <v>44</v>
      </c>
      <c r="E77" s="7">
        <v>10</v>
      </c>
      <c r="F77" s="7">
        <v>501</v>
      </c>
      <c r="G77" s="9">
        <v>30252</v>
      </c>
      <c r="H77" s="7">
        <f t="shared" ca="1" si="1"/>
        <v>41</v>
      </c>
      <c r="I77" s="5">
        <v>9</v>
      </c>
      <c r="J77" s="5" t="s">
        <v>15</v>
      </c>
      <c r="K77" s="5" t="s">
        <v>14</v>
      </c>
      <c r="L77" s="5" t="s">
        <v>15</v>
      </c>
      <c r="M77" s="4"/>
      <c r="N77" s="4"/>
      <c r="O77" s="4"/>
      <c r="W77" s="4"/>
      <c r="X77" s="4"/>
      <c r="Y77" s="4"/>
      <c r="Z77" s="4"/>
      <c r="AA77" s="4"/>
    </row>
    <row r="78" spans="1:27" ht="14.4">
      <c r="A78" s="5">
        <v>3564</v>
      </c>
      <c r="B78" s="6" t="s">
        <v>51</v>
      </c>
      <c r="C78" s="6" t="s">
        <v>52</v>
      </c>
      <c r="D78" s="6" t="s">
        <v>53</v>
      </c>
      <c r="E78" s="7">
        <v>4</v>
      </c>
      <c r="F78" s="7">
        <v>870</v>
      </c>
      <c r="G78" s="8">
        <v>26477</v>
      </c>
      <c r="H78" s="7">
        <f t="shared" ca="1" si="1"/>
        <v>51</v>
      </c>
      <c r="I78" s="5">
        <v>10</v>
      </c>
      <c r="J78" s="5" t="s">
        <v>14</v>
      </c>
      <c r="K78" s="5" t="s">
        <v>14</v>
      </c>
      <c r="L78" s="5" t="s">
        <v>14</v>
      </c>
      <c r="M78" s="4"/>
      <c r="N78" s="4"/>
      <c r="O78" s="4"/>
      <c r="W78" s="4"/>
      <c r="X78" s="4"/>
      <c r="Y78" s="4"/>
      <c r="Z78" s="4"/>
      <c r="AA78" s="4"/>
    </row>
    <row r="79" spans="1:27" ht="14.4">
      <c r="A79" s="5">
        <v>4924</v>
      </c>
      <c r="B79" s="6" t="s">
        <v>54</v>
      </c>
      <c r="C79" s="6" t="s">
        <v>55</v>
      </c>
      <c r="D79" s="6" t="s">
        <v>18</v>
      </c>
      <c r="E79" s="7">
        <v>1</v>
      </c>
      <c r="F79" s="7">
        <v>432</v>
      </c>
      <c r="G79" s="8">
        <v>26551</v>
      </c>
      <c r="H79" s="7">
        <f t="shared" ca="1" si="1"/>
        <v>51</v>
      </c>
      <c r="I79" s="5">
        <v>4</v>
      </c>
      <c r="J79" s="5" t="s">
        <v>15</v>
      </c>
      <c r="K79" s="5" t="s">
        <v>14</v>
      </c>
      <c r="L79" s="5" t="s">
        <v>15</v>
      </c>
      <c r="M79" s="4"/>
      <c r="N79" s="4"/>
      <c r="O79" s="4"/>
      <c r="W79" s="4"/>
      <c r="X79" s="4"/>
      <c r="Y79" s="4"/>
      <c r="Z79" s="4"/>
      <c r="AA79" s="4"/>
    </row>
    <row r="80" spans="1:27" ht="14.4">
      <c r="A80" s="5">
        <v>3067</v>
      </c>
      <c r="B80" s="6" t="s">
        <v>56</v>
      </c>
      <c r="C80" s="6" t="s">
        <v>57</v>
      </c>
      <c r="D80" s="6" t="s">
        <v>39</v>
      </c>
      <c r="E80" s="7">
        <v>14</v>
      </c>
      <c r="F80" s="7">
        <v>164</v>
      </c>
      <c r="G80" s="8">
        <v>34484</v>
      </c>
      <c r="H80" s="7">
        <f t="shared" ca="1" si="1"/>
        <v>29</v>
      </c>
      <c r="I80" s="5">
        <v>10</v>
      </c>
      <c r="J80" s="5" t="s">
        <v>14</v>
      </c>
      <c r="K80" s="5" t="s">
        <v>15</v>
      </c>
      <c r="L80" s="5" t="s">
        <v>14</v>
      </c>
      <c r="M80" s="4"/>
      <c r="N80" s="4"/>
      <c r="O80" s="4"/>
      <c r="W80" s="4"/>
      <c r="X80" s="4"/>
      <c r="Y80" s="4"/>
      <c r="Z80" s="4"/>
      <c r="AA80" s="4"/>
    </row>
    <row r="81" spans="1:27" ht="14.4">
      <c r="A81" s="5">
        <v>3048</v>
      </c>
      <c r="B81" s="6" t="s">
        <v>58</v>
      </c>
      <c r="C81" s="6" t="s">
        <v>59</v>
      </c>
      <c r="D81" s="6" t="s">
        <v>36</v>
      </c>
      <c r="E81" s="7">
        <v>8</v>
      </c>
      <c r="F81" s="7">
        <v>312</v>
      </c>
      <c r="G81" s="9">
        <v>24100</v>
      </c>
      <c r="H81" s="7">
        <f t="shared" ca="1" si="1"/>
        <v>58</v>
      </c>
      <c r="I81" s="5">
        <v>6</v>
      </c>
      <c r="J81" s="5" t="s">
        <v>14</v>
      </c>
      <c r="K81" s="5" t="s">
        <v>15</v>
      </c>
      <c r="L81" s="5" t="s">
        <v>14</v>
      </c>
      <c r="M81" s="4"/>
      <c r="N81" s="4"/>
      <c r="O81" s="4"/>
      <c r="W81" s="4"/>
      <c r="X81" s="4"/>
      <c r="Y81" s="4"/>
      <c r="Z81" s="4"/>
      <c r="AA81" s="4"/>
    </row>
    <row r="82" spans="1:27" ht="14.4">
      <c r="A82" s="5">
        <v>3380</v>
      </c>
      <c r="B82" s="6" t="s">
        <v>60</v>
      </c>
      <c r="C82" s="6" t="s">
        <v>61</v>
      </c>
      <c r="D82" s="6" t="s">
        <v>33</v>
      </c>
      <c r="E82" s="7">
        <v>1</v>
      </c>
      <c r="F82" s="7">
        <v>104</v>
      </c>
      <c r="G82" s="9">
        <v>35002</v>
      </c>
      <c r="H82" s="7">
        <f t="shared" ca="1" si="1"/>
        <v>28</v>
      </c>
      <c r="I82" s="5">
        <v>10</v>
      </c>
      <c r="J82" s="5" t="s">
        <v>14</v>
      </c>
      <c r="K82" s="5" t="s">
        <v>15</v>
      </c>
      <c r="L82" s="5" t="s">
        <v>15</v>
      </c>
      <c r="M82" s="4"/>
      <c r="N82" s="4"/>
      <c r="O82" s="4"/>
      <c r="W82" s="4"/>
      <c r="X82" s="4"/>
      <c r="Y82" s="4"/>
      <c r="Z82" s="4"/>
      <c r="AA82" s="4"/>
    </row>
    <row r="83" spans="1:27" ht="14.4">
      <c r="A83" s="5">
        <v>3077</v>
      </c>
      <c r="B83" s="6" t="s">
        <v>62</v>
      </c>
      <c r="C83" s="6" t="s">
        <v>63</v>
      </c>
      <c r="D83" s="6" t="s">
        <v>64</v>
      </c>
      <c r="E83" s="7">
        <v>1</v>
      </c>
      <c r="F83" s="7">
        <v>692</v>
      </c>
      <c r="G83" s="8">
        <v>29621</v>
      </c>
      <c r="H83" s="7">
        <f t="shared" ca="1" si="1"/>
        <v>42</v>
      </c>
      <c r="I83" s="5">
        <v>9</v>
      </c>
      <c r="J83" s="5" t="s">
        <v>14</v>
      </c>
      <c r="K83" s="5" t="s">
        <v>14</v>
      </c>
      <c r="L83" s="5" t="s">
        <v>14</v>
      </c>
      <c r="M83" s="4"/>
      <c r="N83" s="4"/>
      <c r="O83" s="4"/>
      <c r="W83" s="4"/>
      <c r="X83" s="4"/>
      <c r="Y83" s="4"/>
      <c r="Z83" s="4"/>
      <c r="AA83" s="4"/>
    </row>
    <row r="84" spans="1:27" ht="14.4">
      <c r="A84" s="5">
        <v>4312</v>
      </c>
      <c r="B84" s="6" t="s">
        <v>65</v>
      </c>
      <c r="C84" s="6" t="s">
        <v>66</v>
      </c>
      <c r="D84" s="6" t="s">
        <v>33</v>
      </c>
      <c r="E84" s="7">
        <v>14</v>
      </c>
      <c r="F84" s="7">
        <v>374</v>
      </c>
      <c r="G84" s="8">
        <v>33842</v>
      </c>
      <c r="H84" s="7">
        <f t="shared" ca="1" si="1"/>
        <v>31</v>
      </c>
      <c r="I84" s="5">
        <v>1</v>
      </c>
      <c r="J84" s="5" t="s">
        <v>15</v>
      </c>
      <c r="K84" s="5" t="s">
        <v>15</v>
      </c>
      <c r="L84" s="5" t="s">
        <v>15</v>
      </c>
      <c r="M84" s="4"/>
      <c r="N84" s="4"/>
      <c r="O84" s="4"/>
      <c r="W84" s="4"/>
      <c r="X84" s="4"/>
      <c r="Y84" s="4"/>
      <c r="Z84" s="4"/>
      <c r="AA84" s="4"/>
    </row>
    <row r="85" spans="1:27" ht="14.4">
      <c r="A85" s="5">
        <v>3363</v>
      </c>
      <c r="B85" s="6" t="s">
        <v>67</v>
      </c>
      <c r="C85" s="6" t="s">
        <v>68</v>
      </c>
      <c r="D85" s="6" t="s">
        <v>33</v>
      </c>
      <c r="E85" s="7">
        <v>7</v>
      </c>
      <c r="F85" s="7">
        <v>670</v>
      </c>
      <c r="G85" s="8">
        <v>24941</v>
      </c>
      <c r="H85" s="7">
        <f t="shared" ca="1" si="1"/>
        <v>55</v>
      </c>
      <c r="I85" s="5">
        <v>8</v>
      </c>
      <c r="J85" s="5" t="s">
        <v>15</v>
      </c>
      <c r="K85" s="5" t="s">
        <v>15</v>
      </c>
      <c r="L85" s="5" t="s">
        <v>15</v>
      </c>
      <c r="M85" s="4"/>
      <c r="N85" s="4"/>
      <c r="O85" s="4"/>
      <c r="W85" s="4"/>
      <c r="X85" s="4"/>
      <c r="Y85" s="4"/>
      <c r="Z85" s="4"/>
      <c r="AA85" s="4"/>
    </row>
    <row r="86" spans="1:27" ht="14.4">
      <c r="A86" s="5">
        <v>2986</v>
      </c>
      <c r="B86" s="6" t="s">
        <v>69</v>
      </c>
      <c r="C86" s="6" t="s">
        <v>70</v>
      </c>
      <c r="D86" s="6" t="s">
        <v>71</v>
      </c>
      <c r="E86" s="7">
        <v>15</v>
      </c>
      <c r="F86" s="7">
        <v>85</v>
      </c>
      <c r="G86" s="8">
        <v>31483</v>
      </c>
      <c r="H86" s="7">
        <f t="shared" ca="1" si="1"/>
        <v>37</v>
      </c>
      <c r="I86" s="5">
        <v>8</v>
      </c>
      <c r="J86" s="5" t="s">
        <v>15</v>
      </c>
      <c r="K86" s="5" t="s">
        <v>14</v>
      </c>
      <c r="L86" s="5" t="s">
        <v>14</v>
      </c>
      <c r="M86" s="4"/>
      <c r="N86" s="4"/>
      <c r="O86" s="4"/>
      <c r="W86" s="4"/>
      <c r="X86" s="4"/>
      <c r="Y86" s="4"/>
      <c r="Z86" s="4"/>
      <c r="AA86" s="4"/>
    </row>
    <row r="87" spans="1:27" ht="14.4">
      <c r="A87" s="5">
        <v>3215</v>
      </c>
      <c r="B87" s="6" t="s">
        <v>72</v>
      </c>
      <c r="C87" s="6" t="s">
        <v>73</v>
      </c>
      <c r="D87" s="6" t="s">
        <v>36</v>
      </c>
      <c r="E87" s="7">
        <v>14</v>
      </c>
      <c r="F87" s="7">
        <v>771</v>
      </c>
      <c r="G87" s="8">
        <v>29033</v>
      </c>
      <c r="H87" s="7">
        <f t="shared" ca="1" si="1"/>
        <v>44</v>
      </c>
      <c r="I87" s="5">
        <v>2</v>
      </c>
      <c r="J87" s="5" t="s">
        <v>14</v>
      </c>
      <c r="K87" s="5" t="s">
        <v>15</v>
      </c>
      <c r="L87" s="5" t="s">
        <v>15</v>
      </c>
      <c r="M87" s="4"/>
      <c r="N87" s="4"/>
      <c r="O87" s="4"/>
      <c r="W87" s="4"/>
      <c r="X87" s="4"/>
      <c r="Y87" s="4"/>
      <c r="Z87" s="4"/>
      <c r="AA87" s="4"/>
    </row>
    <row r="88" spans="1:27" ht="14.4">
      <c r="A88" s="5">
        <v>3753</v>
      </c>
      <c r="B88" s="6" t="s">
        <v>74</v>
      </c>
      <c r="C88" s="6" t="s">
        <v>75</v>
      </c>
      <c r="D88" s="6" t="s">
        <v>33</v>
      </c>
      <c r="E88" s="7">
        <v>6</v>
      </c>
      <c r="F88" s="7">
        <v>421</v>
      </c>
      <c r="G88" s="8">
        <v>21163</v>
      </c>
      <c r="H88" s="7">
        <f t="shared" ca="1" si="1"/>
        <v>66</v>
      </c>
      <c r="I88" s="5">
        <v>9</v>
      </c>
      <c r="J88" s="5" t="s">
        <v>15</v>
      </c>
      <c r="K88" s="5" t="s">
        <v>14</v>
      </c>
      <c r="L88" s="5" t="s">
        <v>14</v>
      </c>
      <c r="M88" s="4"/>
      <c r="N88" s="4"/>
      <c r="O88" s="4"/>
      <c r="W88" s="4"/>
      <c r="X88" s="4"/>
      <c r="Y88" s="4"/>
      <c r="Z88" s="4"/>
      <c r="AA88" s="4"/>
    </row>
    <row r="89" spans="1:27" ht="14.4">
      <c r="A89" s="5">
        <v>5529</v>
      </c>
      <c r="B89" s="6" t="s">
        <v>76</v>
      </c>
      <c r="C89" s="6" t="s">
        <v>77</v>
      </c>
      <c r="D89" s="6" t="s">
        <v>78</v>
      </c>
      <c r="E89" s="7">
        <v>13</v>
      </c>
      <c r="F89" s="7">
        <v>851</v>
      </c>
      <c r="G89" s="8">
        <v>34176</v>
      </c>
      <c r="H89" s="7">
        <f t="shared" ca="1" si="1"/>
        <v>30</v>
      </c>
      <c r="I89" s="5">
        <v>5</v>
      </c>
      <c r="J89" s="5" t="s">
        <v>14</v>
      </c>
      <c r="K89" s="5" t="s">
        <v>14</v>
      </c>
      <c r="L89" s="5" t="s">
        <v>14</v>
      </c>
      <c r="M89" s="4"/>
      <c r="N89" s="4"/>
      <c r="O89" s="4"/>
      <c r="W89" s="4"/>
      <c r="X89" s="4"/>
      <c r="Y89" s="4"/>
      <c r="Z89" s="4"/>
      <c r="AA89" s="4"/>
    </row>
    <row r="90" spans="1:27" ht="14.4">
      <c r="A90" s="5">
        <v>4046</v>
      </c>
      <c r="B90" s="6" t="s">
        <v>79</v>
      </c>
      <c r="C90" s="6" t="s">
        <v>80</v>
      </c>
      <c r="D90" s="6" t="s">
        <v>39</v>
      </c>
      <c r="E90" s="7">
        <v>1</v>
      </c>
      <c r="F90" s="7">
        <v>129</v>
      </c>
      <c r="G90" s="8">
        <v>33118</v>
      </c>
      <c r="H90" s="7">
        <f t="shared" ca="1" si="1"/>
        <v>33</v>
      </c>
      <c r="I90" s="5">
        <v>2</v>
      </c>
      <c r="J90" s="5" t="s">
        <v>14</v>
      </c>
      <c r="K90" s="5" t="s">
        <v>14</v>
      </c>
      <c r="L90" s="5" t="s">
        <v>15</v>
      </c>
      <c r="M90" s="4"/>
      <c r="N90" s="4"/>
      <c r="O90" s="4"/>
      <c r="W90" s="4"/>
      <c r="X90" s="4"/>
      <c r="Y90" s="4"/>
      <c r="Z90" s="4"/>
      <c r="AA90" s="4"/>
    </row>
    <row r="91" spans="1:27" ht="14.4">
      <c r="A91" s="5">
        <v>4431</v>
      </c>
      <c r="B91" s="6" t="s">
        <v>11</v>
      </c>
      <c r="C91" s="6" t="s">
        <v>12</v>
      </c>
      <c r="D91" s="6" t="s">
        <v>13</v>
      </c>
      <c r="E91" s="7">
        <v>11</v>
      </c>
      <c r="F91" s="7">
        <v>607</v>
      </c>
      <c r="G91" s="9">
        <v>28058</v>
      </c>
      <c r="H91" s="7">
        <f t="shared" ca="1" si="1"/>
        <v>47</v>
      </c>
      <c r="I91" s="5">
        <v>4</v>
      </c>
      <c r="J91" s="5" t="s">
        <v>14</v>
      </c>
      <c r="K91" s="5" t="s">
        <v>14</v>
      </c>
      <c r="L91" s="5" t="s">
        <v>14</v>
      </c>
      <c r="M91" s="4"/>
      <c r="N91" s="4"/>
      <c r="O91" s="4"/>
      <c r="W91" s="4"/>
      <c r="X91" s="4"/>
      <c r="Y91" s="4"/>
      <c r="Z91" s="4"/>
      <c r="AA91" s="4"/>
    </row>
    <row r="92" spans="1:27" ht="14.4">
      <c r="A92" s="5">
        <v>5031</v>
      </c>
      <c r="B92" s="6" t="s">
        <v>16</v>
      </c>
      <c r="C92" s="6" t="s">
        <v>17</v>
      </c>
      <c r="D92" s="6" t="s">
        <v>18</v>
      </c>
      <c r="E92" s="7">
        <v>12</v>
      </c>
      <c r="F92" s="7">
        <v>626</v>
      </c>
      <c r="G92" s="9">
        <v>32065</v>
      </c>
      <c r="H92" s="7">
        <f t="shared" ca="1" si="1"/>
        <v>36</v>
      </c>
      <c r="I92" s="5">
        <v>10</v>
      </c>
      <c r="J92" s="5" t="s">
        <v>15</v>
      </c>
      <c r="K92" s="5" t="s">
        <v>15</v>
      </c>
      <c r="L92" s="5" t="s">
        <v>14</v>
      </c>
      <c r="M92" s="4"/>
      <c r="N92" s="4"/>
      <c r="O92" s="4"/>
      <c r="W92" s="4"/>
      <c r="X92" s="4"/>
      <c r="Y92" s="4"/>
      <c r="Z92" s="4"/>
      <c r="AA92" s="4"/>
    </row>
    <row r="93" spans="1:27" ht="14.4">
      <c r="A93" s="5">
        <v>3240</v>
      </c>
      <c r="B93" s="6" t="s">
        <v>19</v>
      </c>
      <c r="C93" s="6" t="s">
        <v>20</v>
      </c>
      <c r="D93" s="6" t="s">
        <v>21</v>
      </c>
      <c r="E93" s="7">
        <v>3</v>
      </c>
      <c r="F93" s="7">
        <v>458</v>
      </c>
      <c r="G93" s="8">
        <v>34867</v>
      </c>
      <c r="H93" s="7">
        <f t="shared" ca="1" si="1"/>
        <v>28</v>
      </c>
      <c r="I93" s="5">
        <v>6</v>
      </c>
      <c r="J93" s="5" t="s">
        <v>14</v>
      </c>
      <c r="K93" s="5" t="s">
        <v>15</v>
      </c>
      <c r="L93" s="5" t="s">
        <v>14</v>
      </c>
      <c r="M93" s="4"/>
      <c r="N93" s="4"/>
      <c r="O93" s="4"/>
      <c r="W93" s="4"/>
      <c r="X93" s="4"/>
      <c r="Y93" s="4"/>
      <c r="Z93" s="4"/>
      <c r="AA93" s="4"/>
    </row>
    <row r="94" spans="1:27" ht="14.4">
      <c r="A94" s="5">
        <v>3022</v>
      </c>
      <c r="B94" s="6" t="s">
        <v>22</v>
      </c>
      <c r="C94" s="6" t="s">
        <v>23</v>
      </c>
      <c r="D94" s="6" t="s">
        <v>24</v>
      </c>
      <c r="E94" s="7">
        <v>4</v>
      </c>
      <c r="F94" s="7">
        <v>827</v>
      </c>
      <c r="G94" s="9">
        <v>33583</v>
      </c>
      <c r="H94" s="7">
        <f t="shared" ca="1" si="1"/>
        <v>32</v>
      </c>
      <c r="I94" s="5">
        <v>10</v>
      </c>
      <c r="J94" s="5" t="s">
        <v>15</v>
      </c>
      <c r="K94" s="5" t="s">
        <v>15</v>
      </c>
      <c r="L94" s="5" t="s">
        <v>14</v>
      </c>
      <c r="M94" s="4"/>
      <c r="N94" s="4"/>
      <c r="O94" s="4"/>
      <c r="W94" s="4"/>
      <c r="X94" s="4"/>
      <c r="Y94" s="4"/>
      <c r="Z94" s="4"/>
      <c r="AA94" s="4"/>
    </row>
    <row r="95" spans="1:27" ht="14.4">
      <c r="A95" s="5">
        <v>5378</v>
      </c>
      <c r="B95" s="6" t="s">
        <v>25</v>
      </c>
      <c r="C95" s="6" t="s">
        <v>26</v>
      </c>
      <c r="D95" s="6" t="s">
        <v>27</v>
      </c>
      <c r="E95" s="7">
        <v>10</v>
      </c>
      <c r="F95" s="7">
        <v>115</v>
      </c>
      <c r="G95" s="8">
        <v>20168</v>
      </c>
      <c r="H95" s="7">
        <f t="shared" ca="1" si="1"/>
        <v>68</v>
      </c>
      <c r="I95" s="5">
        <v>10</v>
      </c>
      <c r="J95" s="5" t="s">
        <v>14</v>
      </c>
      <c r="K95" s="5" t="s">
        <v>14</v>
      </c>
      <c r="L95" s="5" t="s">
        <v>14</v>
      </c>
      <c r="M95" s="4"/>
      <c r="N95" s="4"/>
      <c r="O95" s="4"/>
      <c r="W95" s="4"/>
      <c r="X95" s="4"/>
      <c r="Y95" s="4"/>
      <c r="Z95" s="4"/>
      <c r="AA95" s="4"/>
    </row>
    <row r="96" spans="1:27" ht="14.4">
      <c r="A96" s="5">
        <v>3539</v>
      </c>
      <c r="B96" s="6" t="s">
        <v>28</v>
      </c>
      <c r="C96" s="6" t="s">
        <v>29</v>
      </c>
      <c r="D96" s="6" t="s">
        <v>30</v>
      </c>
      <c r="E96" s="7">
        <v>11</v>
      </c>
      <c r="F96" s="7">
        <v>780</v>
      </c>
      <c r="G96" s="8">
        <v>32922</v>
      </c>
      <c r="H96" s="7">
        <f t="shared" ca="1" si="1"/>
        <v>33</v>
      </c>
      <c r="I96" s="5">
        <v>5</v>
      </c>
      <c r="J96" s="5" t="s">
        <v>14</v>
      </c>
      <c r="K96" s="5" t="s">
        <v>15</v>
      </c>
      <c r="L96" s="5" t="s">
        <v>14</v>
      </c>
      <c r="M96" s="4"/>
      <c r="N96" s="4"/>
      <c r="O96" s="4"/>
      <c r="W96" s="4"/>
      <c r="X96" s="4"/>
      <c r="Y96" s="4"/>
      <c r="Z96" s="4"/>
      <c r="AA96" s="4"/>
    </row>
    <row r="97" spans="1:27" ht="14.4">
      <c r="A97" s="5">
        <v>3116</v>
      </c>
      <c r="B97" s="6" t="s">
        <v>31</v>
      </c>
      <c r="C97" s="6" t="s">
        <v>32</v>
      </c>
      <c r="D97" s="6" t="s">
        <v>33</v>
      </c>
      <c r="E97" s="7">
        <v>5</v>
      </c>
      <c r="F97" s="7">
        <v>713</v>
      </c>
      <c r="G97" s="8">
        <v>29009</v>
      </c>
      <c r="H97" s="7">
        <f t="shared" ca="1" si="1"/>
        <v>44</v>
      </c>
      <c r="I97" s="5">
        <v>6</v>
      </c>
      <c r="J97" s="5" t="s">
        <v>14</v>
      </c>
      <c r="K97" s="5" t="s">
        <v>14</v>
      </c>
      <c r="L97" s="5" t="s">
        <v>15</v>
      </c>
      <c r="M97" s="4"/>
      <c r="N97" s="4"/>
      <c r="O97" s="4"/>
      <c r="W97" s="4"/>
      <c r="X97" s="4"/>
      <c r="Y97" s="4"/>
      <c r="Z97" s="4"/>
      <c r="AA97" s="4"/>
    </row>
    <row r="98" spans="1:27" ht="14.4">
      <c r="A98" s="5">
        <v>5328</v>
      </c>
      <c r="B98" s="6" t="s">
        <v>34</v>
      </c>
      <c r="C98" s="6" t="s">
        <v>35</v>
      </c>
      <c r="D98" s="6" t="s">
        <v>36</v>
      </c>
      <c r="E98" s="7">
        <v>8</v>
      </c>
      <c r="F98" s="7">
        <v>242</v>
      </c>
      <c r="G98" s="8">
        <v>31533</v>
      </c>
      <c r="H98" s="7">
        <f t="shared" ca="1" si="1"/>
        <v>37</v>
      </c>
      <c r="I98" s="5">
        <v>5</v>
      </c>
      <c r="J98" s="5" t="s">
        <v>14</v>
      </c>
      <c r="K98" s="5" t="s">
        <v>14</v>
      </c>
      <c r="L98" s="5" t="s">
        <v>14</v>
      </c>
      <c r="M98" s="4"/>
      <c r="N98" s="4"/>
      <c r="O98" s="4"/>
      <c r="W98" s="4"/>
      <c r="X98" s="4"/>
      <c r="Y98" s="4"/>
      <c r="Z98" s="4"/>
      <c r="AA98" s="4"/>
    </row>
    <row r="99" spans="1:27" ht="14.4">
      <c r="A99" s="5">
        <v>5059</v>
      </c>
      <c r="B99" s="6" t="s">
        <v>37</v>
      </c>
      <c r="C99" s="6" t="s">
        <v>38</v>
      </c>
      <c r="D99" s="6" t="s">
        <v>39</v>
      </c>
      <c r="E99" s="7">
        <v>15</v>
      </c>
      <c r="F99" s="7">
        <v>26</v>
      </c>
      <c r="G99" s="8">
        <v>34599</v>
      </c>
      <c r="H99" s="7">
        <f t="shared" ca="1" si="1"/>
        <v>29</v>
      </c>
      <c r="I99" s="5">
        <v>7</v>
      </c>
      <c r="J99" s="5" t="s">
        <v>15</v>
      </c>
      <c r="K99" s="5" t="s">
        <v>14</v>
      </c>
      <c r="L99" s="5" t="s">
        <v>14</v>
      </c>
      <c r="M99" s="4"/>
      <c r="N99" s="4"/>
      <c r="O99" s="4"/>
      <c r="W99" s="4"/>
      <c r="X99" s="4"/>
      <c r="Y99" s="4"/>
      <c r="Z99" s="4"/>
      <c r="AA99" s="4"/>
    </row>
    <row r="100" spans="1:27" ht="14.4">
      <c r="A100" s="5">
        <v>2826</v>
      </c>
      <c r="B100" s="6" t="s">
        <v>40</v>
      </c>
      <c r="C100" s="6" t="s">
        <v>41</v>
      </c>
      <c r="D100" s="6" t="s">
        <v>27</v>
      </c>
      <c r="E100" s="7">
        <v>8</v>
      </c>
      <c r="F100" s="7">
        <v>391</v>
      </c>
      <c r="G100" s="8">
        <v>29103</v>
      </c>
      <c r="H100" s="7">
        <f t="shared" ca="1" si="1"/>
        <v>44</v>
      </c>
      <c r="I100" s="5">
        <v>5</v>
      </c>
      <c r="J100" s="5" t="s">
        <v>14</v>
      </c>
      <c r="K100" s="5" t="s">
        <v>15</v>
      </c>
      <c r="L100" s="5" t="s">
        <v>14</v>
      </c>
      <c r="M100" s="4"/>
      <c r="N100" s="4"/>
      <c r="O100" s="4"/>
      <c r="W100" s="4"/>
      <c r="X100" s="4"/>
      <c r="Y100" s="4"/>
      <c r="Z100" s="4"/>
      <c r="AA100" s="4"/>
    </row>
    <row r="101" spans="1:27" ht="14.4">
      <c r="A101" s="5">
        <v>3648</v>
      </c>
      <c r="B101" s="6" t="s">
        <v>42</v>
      </c>
      <c r="C101" s="6" t="s">
        <v>43</v>
      </c>
      <c r="D101" s="6" t="s">
        <v>44</v>
      </c>
      <c r="E101" s="7">
        <v>9</v>
      </c>
      <c r="F101" s="7">
        <v>620</v>
      </c>
      <c r="G101" s="8">
        <v>26039</v>
      </c>
      <c r="H101" s="7">
        <f t="shared" ca="1" si="1"/>
        <v>52</v>
      </c>
      <c r="I101" s="5">
        <v>10</v>
      </c>
      <c r="J101" s="5" t="s">
        <v>15</v>
      </c>
      <c r="K101" s="5" t="s">
        <v>14</v>
      </c>
      <c r="L101" s="5" t="s">
        <v>14</v>
      </c>
      <c r="M101" s="4"/>
      <c r="N101" s="4"/>
      <c r="O101" s="4"/>
      <c r="W101" s="4"/>
      <c r="X101" s="4"/>
      <c r="Y101" s="4"/>
      <c r="Z101" s="4"/>
      <c r="AA101" s="4"/>
    </row>
    <row r="102" spans="1:27" ht="14.4">
      <c r="A102" s="5">
        <v>5296</v>
      </c>
      <c r="B102" s="6" t="s">
        <v>45</v>
      </c>
      <c r="C102" s="6" t="s">
        <v>46</v>
      </c>
      <c r="D102" s="6" t="s">
        <v>44</v>
      </c>
      <c r="E102" s="7">
        <v>15</v>
      </c>
      <c r="F102" s="7">
        <v>807</v>
      </c>
      <c r="G102" s="8">
        <v>29100</v>
      </c>
      <c r="H102" s="7">
        <f t="shared" ca="1" si="1"/>
        <v>44</v>
      </c>
      <c r="I102" s="5">
        <v>9</v>
      </c>
      <c r="J102" s="5" t="s">
        <v>14</v>
      </c>
      <c r="K102" s="5" t="s">
        <v>15</v>
      </c>
      <c r="L102" s="5" t="s">
        <v>14</v>
      </c>
      <c r="M102" s="4"/>
      <c r="N102" s="4"/>
      <c r="O102" s="4"/>
      <c r="W102" s="4"/>
      <c r="X102" s="4"/>
      <c r="Y102" s="4"/>
      <c r="Z102" s="4"/>
      <c r="AA102" s="4"/>
    </row>
    <row r="103" spans="1:27" ht="14.4">
      <c r="A103" s="5">
        <v>4662</v>
      </c>
      <c r="B103" s="6" t="s">
        <v>47</v>
      </c>
      <c r="C103" s="6" t="s">
        <v>48</v>
      </c>
      <c r="D103" s="6" t="s">
        <v>27</v>
      </c>
      <c r="E103" s="7">
        <v>1</v>
      </c>
      <c r="F103" s="7">
        <v>417</v>
      </c>
      <c r="G103" s="8">
        <v>22115</v>
      </c>
      <c r="H103" s="7">
        <f t="shared" ca="1" si="1"/>
        <v>63</v>
      </c>
      <c r="I103" s="5">
        <v>9</v>
      </c>
      <c r="J103" s="5" t="s">
        <v>14</v>
      </c>
      <c r="K103" s="5" t="s">
        <v>14</v>
      </c>
      <c r="L103" s="5" t="s">
        <v>14</v>
      </c>
      <c r="M103" s="4"/>
      <c r="N103" s="4"/>
      <c r="O103" s="4"/>
      <c r="W103" s="4"/>
      <c r="X103" s="4"/>
      <c r="Y103" s="4"/>
      <c r="Z103" s="4"/>
      <c r="AA103" s="4"/>
    </row>
    <row r="104" spans="1:27" ht="14.4">
      <c r="A104" s="5">
        <v>2395</v>
      </c>
      <c r="B104" s="6" t="s">
        <v>49</v>
      </c>
      <c r="C104" s="6" t="s">
        <v>50</v>
      </c>
      <c r="D104" s="6" t="s">
        <v>44</v>
      </c>
      <c r="E104" s="7">
        <v>12</v>
      </c>
      <c r="F104" s="7">
        <v>709</v>
      </c>
      <c r="G104" s="8">
        <v>21225</v>
      </c>
      <c r="H104" s="7">
        <f t="shared" ca="1" si="1"/>
        <v>65</v>
      </c>
      <c r="I104" s="5">
        <v>7</v>
      </c>
      <c r="J104" s="5" t="s">
        <v>15</v>
      </c>
      <c r="K104" s="5" t="s">
        <v>14</v>
      </c>
      <c r="L104" s="5" t="s">
        <v>15</v>
      </c>
      <c r="M104" s="4"/>
      <c r="N104" s="4"/>
      <c r="O104" s="4"/>
      <c r="W104" s="4"/>
      <c r="X104" s="4"/>
      <c r="Y104" s="4"/>
      <c r="Z104" s="4"/>
      <c r="AA104" s="4"/>
    </row>
    <row r="105" spans="1:27" ht="14.4">
      <c r="A105" s="5">
        <v>4635</v>
      </c>
      <c r="B105" s="6" t="s">
        <v>51</v>
      </c>
      <c r="C105" s="6" t="s">
        <v>52</v>
      </c>
      <c r="D105" s="6" t="s">
        <v>53</v>
      </c>
      <c r="E105" s="7">
        <v>2</v>
      </c>
      <c r="F105" s="7">
        <v>604</v>
      </c>
      <c r="G105" s="8">
        <v>21210</v>
      </c>
      <c r="H105" s="7">
        <f t="shared" ca="1" si="1"/>
        <v>65</v>
      </c>
      <c r="I105" s="5">
        <v>5</v>
      </c>
      <c r="J105" s="5" t="s">
        <v>14</v>
      </c>
      <c r="K105" s="5" t="s">
        <v>14</v>
      </c>
      <c r="L105" s="5" t="s">
        <v>15</v>
      </c>
      <c r="M105" s="4"/>
      <c r="N105" s="4"/>
      <c r="O105" s="4"/>
      <c r="W105" s="4"/>
      <c r="X105" s="4"/>
      <c r="Y105" s="4"/>
      <c r="Z105" s="4"/>
      <c r="AA105" s="4"/>
    </row>
    <row r="106" spans="1:27" ht="14.4">
      <c r="A106" s="5">
        <v>2322</v>
      </c>
      <c r="B106" s="6" t="s">
        <v>11</v>
      </c>
      <c r="C106" s="6" t="s">
        <v>12</v>
      </c>
      <c r="D106" s="6" t="s">
        <v>13</v>
      </c>
      <c r="E106" s="7">
        <v>12</v>
      </c>
      <c r="F106" s="7">
        <v>867</v>
      </c>
      <c r="G106" s="9">
        <v>30981</v>
      </c>
      <c r="H106" s="7">
        <f t="shared" ca="1" si="1"/>
        <v>39</v>
      </c>
      <c r="I106" s="5">
        <v>9</v>
      </c>
      <c r="J106" s="5" t="s">
        <v>15</v>
      </c>
      <c r="K106" s="5" t="s">
        <v>14</v>
      </c>
      <c r="L106" s="5" t="s">
        <v>15</v>
      </c>
      <c r="M106" s="4"/>
      <c r="N106" s="4"/>
      <c r="O106" s="4"/>
      <c r="W106" s="4"/>
      <c r="X106" s="4"/>
      <c r="Y106" s="4"/>
      <c r="Z106" s="4"/>
      <c r="AA106" s="4"/>
    </row>
    <row r="107" spans="1:27" ht="14.4">
      <c r="A107" s="5">
        <v>5533</v>
      </c>
      <c r="B107" s="6" t="s">
        <v>16</v>
      </c>
      <c r="C107" s="6" t="s">
        <v>17</v>
      </c>
      <c r="D107" s="6" t="s">
        <v>18</v>
      </c>
      <c r="E107" s="7">
        <v>5</v>
      </c>
      <c r="F107" s="7">
        <v>466</v>
      </c>
      <c r="G107" s="8">
        <v>20678</v>
      </c>
      <c r="H107" s="7">
        <f t="shared" ca="1" si="1"/>
        <v>67</v>
      </c>
      <c r="I107" s="5">
        <v>2</v>
      </c>
      <c r="J107" s="5" t="s">
        <v>15</v>
      </c>
      <c r="K107" s="5" t="s">
        <v>15</v>
      </c>
      <c r="L107" s="5" t="s">
        <v>14</v>
      </c>
      <c r="M107" s="4"/>
      <c r="N107" s="4"/>
      <c r="O107" s="4"/>
      <c r="W107" s="4"/>
      <c r="X107" s="4"/>
      <c r="Y107" s="4"/>
      <c r="Z107" s="4"/>
      <c r="AA107" s="4"/>
    </row>
    <row r="108" spans="1:27" ht="14.4">
      <c r="A108" s="5">
        <v>4726</v>
      </c>
      <c r="B108" s="6" t="s">
        <v>19</v>
      </c>
      <c r="C108" s="6" t="s">
        <v>20</v>
      </c>
      <c r="D108" s="6" t="s">
        <v>21</v>
      </c>
      <c r="E108" s="7">
        <v>7</v>
      </c>
      <c r="F108" s="7">
        <v>502</v>
      </c>
      <c r="G108" s="8">
        <v>29847</v>
      </c>
      <c r="H108" s="7">
        <f t="shared" ca="1" si="1"/>
        <v>42</v>
      </c>
      <c r="I108" s="5">
        <v>6</v>
      </c>
      <c r="J108" s="5" t="s">
        <v>14</v>
      </c>
      <c r="K108" s="5" t="s">
        <v>14</v>
      </c>
      <c r="L108" s="5" t="s">
        <v>14</v>
      </c>
      <c r="M108" s="4"/>
      <c r="N108" s="4"/>
      <c r="O108" s="4"/>
      <c r="W108" s="4"/>
      <c r="X108" s="4"/>
      <c r="Y108" s="4"/>
      <c r="Z108" s="4"/>
      <c r="AA108" s="4"/>
    </row>
    <row r="109" spans="1:27" ht="14.4">
      <c r="A109" s="5">
        <v>2639</v>
      </c>
      <c r="B109" s="6" t="s">
        <v>22</v>
      </c>
      <c r="C109" s="6" t="s">
        <v>23</v>
      </c>
      <c r="D109" s="6" t="s">
        <v>24</v>
      </c>
      <c r="E109" s="7">
        <v>14</v>
      </c>
      <c r="F109" s="7">
        <v>813</v>
      </c>
      <c r="G109" s="8">
        <v>22699</v>
      </c>
      <c r="H109" s="7">
        <f t="shared" ca="1" si="1"/>
        <v>61</v>
      </c>
      <c r="I109" s="5">
        <v>10</v>
      </c>
      <c r="J109" s="5" t="s">
        <v>15</v>
      </c>
      <c r="K109" s="5" t="s">
        <v>15</v>
      </c>
      <c r="L109" s="5" t="s">
        <v>14</v>
      </c>
      <c r="M109" s="4"/>
      <c r="N109" s="4"/>
      <c r="O109" s="4"/>
      <c r="W109" s="4"/>
      <c r="X109" s="4"/>
      <c r="Y109" s="4"/>
      <c r="Z109" s="4"/>
      <c r="AA109" s="4"/>
    </row>
    <row r="110" spans="1:27" ht="14.4">
      <c r="A110" s="5">
        <v>5291</v>
      </c>
      <c r="B110" s="6" t="s">
        <v>11</v>
      </c>
      <c r="C110" s="6" t="s">
        <v>12</v>
      </c>
      <c r="D110" s="6" t="s">
        <v>13</v>
      </c>
      <c r="E110" s="7">
        <v>12</v>
      </c>
      <c r="F110" s="7">
        <v>597</v>
      </c>
      <c r="G110" s="8">
        <v>28343</v>
      </c>
      <c r="H110" s="7">
        <f t="shared" ca="1" si="1"/>
        <v>46</v>
      </c>
      <c r="I110" s="5">
        <v>9</v>
      </c>
      <c r="J110" s="5" t="s">
        <v>14</v>
      </c>
      <c r="K110" s="5" t="s">
        <v>14</v>
      </c>
      <c r="L110" s="5" t="s">
        <v>14</v>
      </c>
      <c r="M110" s="4"/>
      <c r="N110" s="4"/>
      <c r="O110" s="4"/>
      <c r="W110" s="4"/>
      <c r="X110" s="4"/>
      <c r="Y110" s="4"/>
      <c r="Z110" s="4"/>
      <c r="AA110" s="4"/>
    </row>
    <row r="111" spans="1:27" ht="14.4">
      <c r="A111" s="5">
        <v>3414</v>
      </c>
      <c r="B111" s="6" t="s">
        <v>16</v>
      </c>
      <c r="C111" s="6" t="s">
        <v>17</v>
      </c>
      <c r="D111" s="6" t="s">
        <v>18</v>
      </c>
      <c r="E111" s="7">
        <v>13</v>
      </c>
      <c r="F111" s="7">
        <v>541</v>
      </c>
      <c r="G111" s="8">
        <v>32609</v>
      </c>
      <c r="H111" s="7">
        <f t="shared" ca="1" si="1"/>
        <v>34</v>
      </c>
      <c r="I111" s="5">
        <v>2</v>
      </c>
      <c r="J111" s="5" t="s">
        <v>14</v>
      </c>
      <c r="K111" s="5" t="s">
        <v>14</v>
      </c>
      <c r="L111" s="5" t="s">
        <v>14</v>
      </c>
      <c r="M111" s="4"/>
      <c r="N111" s="4"/>
      <c r="O111" s="4"/>
      <c r="W111" s="4"/>
      <c r="X111" s="4"/>
      <c r="Y111" s="4"/>
      <c r="Z111" s="4"/>
      <c r="AA111" s="4"/>
    </row>
    <row r="112" spans="1:27" ht="14.4">
      <c r="A112" s="5">
        <v>4992</v>
      </c>
      <c r="B112" s="6" t="s">
        <v>19</v>
      </c>
      <c r="C112" s="6" t="s">
        <v>20</v>
      </c>
      <c r="D112" s="6" t="s">
        <v>21</v>
      </c>
      <c r="E112" s="7">
        <v>10</v>
      </c>
      <c r="F112" s="7">
        <v>160</v>
      </c>
      <c r="G112" s="8">
        <v>25834</v>
      </c>
      <c r="H112" s="7">
        <f t="shared" ca="1" si="1"/>
        <v>53</v>
      </c>
      <c r="I112" s="5">
        <v>4</v>
      </c>
      <c r="J112" s="5" t="s">
        <v>15</v>
      </c>
      <c r="K112" s="5" t="s">
        <v>15</v>
      </c>
      <c r="L112" s="5" t="s">
        <v>15</v>
      </c>
      <c r="M112" s="4"/>
      <c r="N112" s="4"/>
      <c r="O112" s="4"/>
      <c r="W112" s="4"/>
      <c r="X112" s="4"/>
      <c r="Y112" s="4"/>
      <c r="Z112" s="4"/>
      <c r="AA112" s="4"/>
    </row>
    <row r="113" spans="1:27" ht="14.4">
      <c r="A113" s="5">
        <v>4435</v>
      </c>
      <c r="B113" s="6" t="s">
        <v>22</v>
      </c>
      <c r="C113" s="6" t="s">
        <v>23</v>
      </c>
      <c r="D113" s="6" t="s">
        <v>24</v>
      </c>
      <c r="E113" s="7">
        <v>7</v>
      </c>
      <c r="F113" s="7">
        <v>990</v>
      </c>
      <c r="G113" s="8">
        <v>28891</v>
      </c>
      <c r="H113" s="7">
        <f t="shared" ca="1" si="1"/>
        <v>44</v>
      </c>
      <c r="I113" s="5">
        <v>7</v>
      </c>
      <c r="J113" s="5" t="s">
        <v>14</v>
      </c>
      <c r="K113" s="5" t="s">
        <v>14</v>
      </c>
      <c r="L113" s="5" t="s">
        <v>14</v>
      </c>
      <c r="M113" s="4"/>
      <c r="N113" s="4"/>
      <c r="O113" s="4"/>
      <c r="W113" s="4"/>
      <c r="X113" s="4"/>
      <c r="Y113" s="4"/>
      <c r="Z113" s="4"/>
      <c r="AA113" s="4"/>
    </row>
    <row r="114" spans="1:27" ht="14.4">
      <c r="A114" s="5">
        <v>2833</v>
      </c>
      <c r="B114" s="6" t="s">
        <v>11</v>
      </c>
      <c r="C114" s="6" t="s">
        <v>12</v>
      </c>
      <c r="D114" s="6" t="s">
        <v>13</v>
      </c>
      <c r="E114" s="7">
        <v>13</v>
      </c>
      <c r="F114" s="7">
        <v>701</v>
      </c>
      <c r="G114" s="9">
        <v>33199</v>
      </c>
      <c r="H114" s="7">
        <f t="shared" ca="1" si="1"/>
        <v>33</v>
      </c>
      <c r="I114" s="5">
        <v>10</v>
      </c>
      <c r="J114" s="5" t="s">
        <v>14</v>
      </c>
      <c r="K114" s="5" t="s">
        <v>15</v>
      </c>
      <c r="L114" s="5" t="s">
        <v>15</v>
      </c>
      <c r="M114" s="4"/>
      <c r="N114" s="4"/>
      <c r="O114" s="4"/>
      <c r="W114" s="4"/>
      <c r="X114" s="4"/>
      <c r="Y114" s="4"/>
      <c r="Z114" s="4"/>
      <c r="AA114" s="4"/>
    </row>
    <row r="115" spans="1:27" ht="14.4">
      <c r="A115" s="5">
        <v>3011</v>
      </c>
      <c r="B115" s="6" t="s">
        <v>149</v>
      </c>
      <c r="C115" s="6" t="s">
        <v>17</v>
      </c>
      <c r="D115" s="6" t="s">
        <v>18</v>
      </c>
      <c r="E115" s="7">
        <v>15</v>
      </c>
      <c r="F115" s="7">
        <v>267</v>
      </c>
      <c r="G115" s="9">
        <v>26225</v>
      </c>
      <c r="H115" s="7">
        <f t="shared" ca="1" si="1"/>
        <v>52</v>
      </c>
      <c r="I115" s="5">
        <v>3</v>
      </c>
      <c r="J115" s="5" t="s">
        <v>14</v>
      </c>
      <c r="K115" s="5" t="s">
        <v>15</v>
      </c>
      <c r="L115" s="5" t="s">
        <v>14</v>
      </c>
      <c r="M115" s="4"/>
      <c r="N115" s="4"/>
      <c r="O115" s="4"/>
      <c r="W115" s="4"/>
      <c r="X115" s="4"/>
      <c r="Y115" s="4"/>
      <c r="Z115" s="4"/>
      <c r="AA115" s="4"/>
    </row>
    <row r="116" spans="1:27" ht="14.4">
      <c r="A116" s="5">
        <v>4941</v>
      </c>
      <c r="B116" s="6" t="s">
        <v>19</v>
      </c>
      <c r="C116" s="6" t="s">
        <v>20</v>
      </c>
      <c r="D116" s="6" t="s">
        <v>21</v>
      </c>
      <c r="E116" s="7">
        <v>1</v>
      </c>
      <c r="F116" s="7">
        <v>406</v>
      </c>
      <c r="G116" s="8">
        <v>27628</v>
      </c>
      <c r="H116" s="7">
        <f t="shared" ca="1" si="1"/>
        <v>48</v>
      </c>
      <c r="I116" s="5">
        <v>2</v>
      </c>
      <c r="J116" s="5" t="s">
        <v>14</v>
      </c>
      <c r="K116" s="5" t="s">
        <v>14</v>
      </c>
      <c r="L116" s="5" t="s">
        <v>14</v>
      </c>
      <c r="M116" s="4"/>
      <c r="N116" s="4"/>
      <c r="O116" s="4"/>
      <c r="W116" s="4"/>
      <c r="X116" s="4"/>
      <c r="Y116" s="4"/>
      <c r="Z116" s="4"/>
      <c r="AA116" s="4"/>
    </row>
    <row r="117" spans="1:27" ht="14.4">
      <c r="A117" s="5">
        <v>3418</v>
      </c>
      <c r="B117" s="6" t="s">
        <v>22</v>
      </c>
      <c r="C117" s="6" t="s">
        <v>23</v>
      </c>
      <c r="D117" s="6" t="s">
        <v>24</v>
      </c>
      <c r="E117" s="7">
        <v>8</v>
      </c>
      <c r="F117" s="7">
        <v>523</v>
      </c>
      <c r="G117" s="8">
        <v>32368</v>
      </c>
      <c r="H117" s="7">
        <f t="shared" ca="1" si="1"/>
        <v>35</v>
      </c>
      <c r="I117" s="5">
        <v>5</v>
      </c>
      <c r="J117" s="5" t="s">
        <v>14</v>
      </c>
      <c r="K117" s="5" t="s">
        <v>15</v>
      </c>
      <c r="L117" s="5" t="s">
        <v>15</v>
      </c>
      <c r="M117" s="4"/>
      <c r="N117" s="4"/>
      <c r="O117" s="4"/>
      <c r="W117" s="4"/>
      <c r="X117" s="4"/>
      <c r="Y117" s="4"/>
      <c r="Z117" s="4"/>
      <c r="AA117" s="4"/>
    </row>
    <row r="118" spans="1:27" ht="14.4">
      <c r="A118" s="5">
        <v>4646</v>
      </c>
      <c r="B118" s="6" t="s">
        <v>11</v>
      </c>
      <c r="C118" s="6" t="s">
        <v>12</v>
      </c>
      <c r="D118" s="6" t="s">
        <v>13</v>
      </c>
      <c r="E118" s="7">
        <v>5</v>
      </c>
      <c r="F118" s="7">
        <v>966</v>
      </c>
      <c r="G118" s="8">
        <v>26913</v>
      </c>
      <c r="H118" s="7">
        <f t="shared" ca="1" si="1"/>
        <v>50</v>
      </c>
      <c r="I118" s="5">
        <v>2</v>
      </c>
      <c r="J118" s="5" t="s">
        <v>14</v>
      </c>
      <c r="K118" s="5" t="s">
        <v>14</v>
      </c>
      <c r="L118" s="5" t="s">
        <v>14</v>
      </c>
      <c r="M118" s="4"/>
      <c r="N118" s="4"/>
      <c r="O118" s="4"/>
      <c r="W118" s="4"/>
      <c r="X118" s="4"/>
      <c r="Y118" s="4"/>
      <c r="Z118" s="4"/>
      <c r="AA118" s="4"/>
    </row>
    <row r="119" spans="1:27" ht="14.4">
      <c r="A119" s="5">
        <v>3753</v>
      </c>
      <c r="B119" s="6" t="s">
        <v>16</v>
      </c>
      <c r="C119" s="6" t="s">
        <v>17</v>
      </c>
      <c r="D119" s="6" t="s">
        <v>18</v>
      </c>
      <c r="E119" s="7">
        <v>5</v>
      </c>
      <c r="F119" s="7">
        <v>275</v>
      </c>
      <c r="G119" s="8">
        <v>25274</v>
      </c>
      <c r="H119" s="7">
        <f t="shared" ca="1" si="1"/>
        <v>54</v>
      </c>
      <c r="I119" s="5">
        <v>8</v>
      </c>
      <c r="J119" s="5" t="s">
        <v>15</v>
      </c>
      <c r="K119" s="5" t="s">
        <v>14</v>
      </c>
      <c r="L119" s="5" t="s">
        <v>14</v>
      </c>
      <c r="M119" s="4"/>
      <c r="N119" s="4"/>
      <c r="O119" s="4"/>
      <c r="W119" s="4"/>
      <c r="X119" s="4"/>
      <c r="Y119" s="4"/>
      <c r="Z119" s="4"/>
      <c r="AA119" s="4"/>
    </row>
    <row r="120" spans="1:27" ht="14.4">
      <c r="A120" s="5">
        <v>3354</v>
      </c>
      <c r="B120" s="6" t="s">
        <v>19</v>
      </c>
      <c r="C120" s="6" t="s">
        <v>20</v>
      </c>
      <c r="D120" s="6" t="s">
        <v>21</v>
      </c>
      <c r="E120" s="7">
        <v>6</v>
      </c>
      <c r="F120" s="7">
        <v>36</v>
      </c>
      <c r="G120" s="8">
        <v>31653</v>
      </c>
      <c r="H120" s="7">
        <f t="shared" ca="1" si="1"/>
        <v>37</v>
      </c>
      <c r="I120" s="5">
        <v>8</v>
      </c>
      <c r="J120" s="5" t="s">
        <v>14</v>
      </c>
      <c r="K120" s="5" t="s">
        <v>15</v>
      </c>
      <c r="L120" s="5" t="s">
        <v>14</v>
      </c>
      <c r="M120" s="4"/>
      <c r="N120" s="4"/>
      <c r="O120" s="4"/>
      <c r="W120" s="4"/>
      <c r="X120" s="4"/>
      <c r="Y120" s="4"/>
      <c r="Z120" s="4"/>
      <c r="AA120" s="4"/>
    </row>
    <row r="121" spans="1:27" ht="14.4">
      <c r="A121" s="5">
        <v>4496</v>
      </c>
      <c r="B121" s="6" t="s">
        <v>22</v>
      </c>
      <c r="C121" s="6" t="s">
        <v>23</v>
      </c>
      <c r="D121" s="6" t="s">
        <v>24</v>
      </c>
      <c r="E121" s="7">
        <v>15</v>
      </c>
      <c r="F121" s="7">
        <v>28</v>
      </c>
      <c r="G121" s="8">
        <v>21658</v>
      </c>
      <c r="H121" s="7">
        <f t="shared" ca="1" si="1"/>
        <v>64</v>
      </c>
      <c r="I121" s="5">
        <v>4</v>
      </c>
      <c r="J121" s="5" t="s">
        <v>14</v>
      </c>
      <c r="K121" s="5" t="s">
        <v>14</v>
      </c>
      <c r="L121" s="5" t="s">
        <v>15</v>
      </c>
      <c r="M121" s="4"/>
      <c r="N121" s="4"/>
      <c r="O121" s="4"/>
      <c r="W121" s="4"/>
      <c r="X121" s="4"/>
      <c r="Y121" s="4"/>
      <c r="Z121" s="4"/>
      <c r="AA121" s="4"/>
    </row>
    <row r="122" spans="1:27" ht="14.4">
      <c r="A122" s="5">
        <v>4940</v>
      </c>
      <c r="B122" s="6" t="s">
        <v>11</v>
      </c>
      <c r="C122" s="6" t="s">
        <v>12</v>
      </c>
      <c r="D122" s="6" t="s">
        <v>13</v>
      </c>
      <c r="E122" s="7">
        <v>5</v>
      </c>
      <c r="F122" s="7">
        <v>95</v>
      </c>
      <c r="G122" s="8">
        <v>33418</v>
      </c>
      <c r="H122" s="7">
        <f t="shared" ca="1" si="1"/>
        <v>32</v>
      </c>
      <c r="I122" s="5">
        <v>10</v>
      </c>
      <c r="J122" s="5" t="s">
        <v>14</v>
      </c>
      <c r="K122" s="5" t="s">
        <v>14</v>
      </c>
      <c r="L122" s="5" t="s">
        <v>15</v>
      </c>
      <c r="M122" s="4"/>
      <c r="N122" s="4"/>
      <c r="O122" s="4"/>
      <c r="W122" s="4"/>
      <c r="X122" s="4"/>
      <c r="Y122" s="4"/>
      <c r="Z122" s="4"/>
      <c r="AA122" s="4"/>
    </row>
    <row r="123" spans="1:27" ht="14.4">
      <c r="A123" s="5">
        <v>4886</v>
      </c>
      <c r="B123" s="6" t="s">
        <v>16</v>
      </c>
      <c r="C123" s="6" t="s">
        <v>17</v>
      </c>
      <c r="D123" s="6" t="s">
        <v>18</v>
      </c>
      <c r="E123" s="7">
        <v>15</v>
      </c>
      <c r="F123" s="7">
        <v>954</v>
      </c>
      <c r="G123" s="8">
        <v>21404</v>
      </c>
      <c r="H123" s="7">
        <f t="shared" ca="1" si="1"/>
        <v>65</v>
      </c>
      <c r="I123" s="5">
        <v>8</v>
      </c>
      <c r="J123" s="5" t="s">
        <v>14</v>
      </c>
      <c r="K123" s="5" t="s">
        <v>14</v>
      </c>
      <c r="L123" s="5" t="s">
        <v>14</v>
      </c>
      <c r="M123" s="4"/>
      <c r="N123" s="4"/>
      <c r="O123" s="4"/>
      <c r="W123" s="4"/>
      <c r="X123" s="4"/>
      <c r="Y123" s="4"/>
      <c r="Z123" s="4"/>
      <c r="AA123" s="4"/>
    </row>
    <row r="124" spans="1:27" ht="14.4">
      <c r="A124" s="5">
        <v>5272</v>
      </c>
      <c r="B124" s="6" t="s">
        <v>19</v>
      </c>
      <c r="C124" s="6" t="s">
        <v>20</v>
      </c>
      <c r="D124" s="6" t="s">
        <v>21</v>
      </c>
      <c r="E124" s="7">
        <v>13</v>
      </c>
      <c r="F124" s="7">
        <v>461</v>
      </c>
      <c r="G124" s="8">
        <v>28101</v>
      </c>
      <c r="H124" s="7">
        <f t="shared" ca="1" si="1"/>
        <v>47</v>
      </c>
      <c r="I124" s="5">
        <v>9</v>
      </c>
      <c r="J124" s="5" t="s">
        <v>14</v>
      </c>
      <c r="K124" s="5" t="s">
        <v>14</v>
      </c>
      <c r="L124" s="5" t="s">
        <v>14</v>
      </c>
      <c r="M124" s="4"/>
      <c r="N124" s="4"/>
      <c r="O124" s="4"/>
      <c r="W124" s="4"/>
      <c r="X124" s="4"/>
      <c r="Y124" s="4"/>
      <c r="Z124" s="4"/>
      <c r="AA124" s="4"/>
    </row>
    <row r="125" spans="1:27" ht="14.4">
      <c r="A125" s="5">
        <v>4625</v>
      </c>
      <c r="B125" s="6" t="s">
        <v>22</v>
      </c>
      <c r="C125" s="6" t="s">
        <v>23</v>
      </c>
      <c r="D125" s="6" t="s">
        <v>24</v>
      </c>
      <c r="E125" s="7">
        <v>15</v>
      </c>
      <c r="F125" s="7">
        <v>940</v>
      </c>
      <c r="G125" s="8">
        <v>26095</v>
      </c>
      <c r="H125" s="7">
        <f t="shared" ca="1" si="1"/>
        <v>52</v>
      </c>
      <c r="I125" s="5">
        <v>8</v>
      </c>
      <c r="J125" s="5" t="s">
        <v>14</v>
      </c>
      <c r="K125" s="5" t="s">
        <v>14</v>
      </c>
      <c r="L125" s="5" t="s">
        <v>14</v>
      </c>
      <c r="M125" s="4"/>
      <c r="N125" s="4"/>
      <c r="O125" s="4"/>
      <c r="W125" s="4"/>
      <c r="X125" s="4"/>
      <c r="Y125" s="4"/>
      <c r="Z125" s="4"/>
      <c r="AA125" s="4"/>
    </row>
    <row r="126" spans="1:27" ht="14.4">
      <c r="A126" s="5">
        <v>3324</v>
      </c>
      <c r="B126" s="6" t="s">
        <v>11</v>
      </c>
      <c r="C126" s="6" t="s">
        <v>12</v>
      </c>
      <c r="D126" s="6" t="s">
        <v>13</v>
      </c>
      <c r="E126" s="7">
        <v>7</v>
      </c>
      <c r="F126" s="7">
        <v>325</v>
      </c>
      <c r="G126" s="9">
        <v>24798</v>
      </c>
      <c r="H126" s="7">
        <f t="shared" ca="1" si="1"/>
        <v>56</v>
      </c>
      <c r="I126" s="5">
        <v>6</v>
      </c>
      <c r="J126" s="5" t="s">
        <v>15</v>
      </c>
      <c r="K126" s="5" t="s">
        <v>14</v>
      </c>
      <c r="L126" s="5" t="s">
        <v>14</v>
      </c>
      <c r="M126" s="4"/>
      <c r="N126" s="4"/>
      <c r="O126" s="4"/>
      <c r="W126" s="4"/>
      <c r="X126" s="4"/>
      <c r="Y126" s="4"/>
      <c r="Z126" s="4"/>
      <c r="AA126" s="4"/>
    </row>
    <row r="127" spans="1:27" ht="14.4">
      <c r="A127" s="5">
        <v>2336</v>
      </c>
      <c r="B127" s="6" t="s">
        <v>16</v>
      </c>
      <c r="C127" s="6" t="s">
        <v>17</v>
      </c>
      <c r="D127" s="6" t="s">
        <v>18</v>
      </c>
      <c r="E127" s="7">
        <v>4</v>
      </c>
      <c r="F127" s="7">
        <v>379</v>
      </c>
      <c r="G127" s="8">
        <v>34585</v>
      </c>
      <c r="H127" s="7">
        <f t="shared" ca="1" si="1"/>
        <v>29</v>
      </c>
      <c r="I127" s="5">
        <v>1</v>
      </c>
      <c r="J127" s="5" t="s">
        <v>15</v>
      </c>
      <c r="K127" s="5" t="s">
        <v>15</v>
      </c>
      <c r="L127" s="5" t="s">
        <v>15</v>
      </c>
      <c r="M127" s="4"/>
      <c r="N127" s="4"/>
      <c r="O127" s="4"/>
      <c r="W127" s="4"/>
      <c r="X127" s="4"/>
      <c r="Y127" s="4"/>
      <c r="Z127" s="4"/>
      <c r="AA127" s="4"/>
    </row>
    <row r="128" spans="1:27" ht="14.4">
      <c r="A128" s="5">
        <v>5381</v>
      </c>
      <c r="B128" s="6" t="s">
        <v>19</v>
      </c>
      <c r="C128" s="6" t="s">
        <v>20</v>
      </c>
      <c r="D128" s="6" t="s">
        <v>21</v>
      </c>
      <c r="E128" s="7">
        <v>7</v>
      </c>
      <c r="F128" s="7">
        <v>387</v>
      </c>
      <c r="G128" s="8">
        <v>20270</v>
      </c>
      <c r="H128" s="7">
        <f t="shared" ca="1" si="1"/>
        <v>68</v>
      </c>
      <c r="I128" s="5">
        <v>4</v>
      </c>
      <c r="J128" s="5" t="s">
        <v>15</v>
      </c>
      <c r="K128" s="5" t="s">
        <v>14</v>
      </c>
      <c r="L128" s="5" t="s">
        <v>15</v>
      </c>
      <c r="M128" s="4"/>
      <c r="N128" s="4"/>
      <c r="O128" s="4"/>
      <c r="W128" s="4"/>
      <c r="X128" s="4"/>
      <c r="Y128" s="4"/>
      <c r="Z128" s="4"/>
      <c r="AA128" s="4"/>
    </row>
    <row r="129" spans="1:27" ht="14.4">
      <c r="A129" s="5">
        <v>3113</v>
      </c>
      <c r="B129" s="6" t="s">
        <v>22</v>
      </c>
      <c r="C129" s="6" t="s">
        <v>23</v>
      </c>
      <c r="D129" s="6" t="s">
        <v>24</v>
      </c>
      <c r="E129" s="7">
        <v>2</v>
      </c>
      <c r="F129" s="7">
        <v>732</v>
      </c>
      <c r="G129" s="8">
        <v>25074</v>
      </c>
      <c r="H129" s="7">
        <f t="shared" ca="1" si="1"/>
        <v>55</v>
      </c>
      <c r="I129" s="5">
        <v>3</v>
      </c>
      <c r="J129" s="5" t="s">
        <v>14</v>
      </c>
      <c r="K129" s="5" t="s">
        <v>14</v>
      </c>
      <c r="L129" s="5" t="s">
        <v>15</v>
      </c>
      <c r="M129" s="4"/>
      <c r="N129" s="4"/>
      <c r="O129" s="4"/>
      <c r="W129" s="4"/>
      <c r="X129" s="4"/>
      <c r="Y129" s="4"/>
      <c r="Z129" s="4"/>
      <c r="AA129" s="4"/>
    </row>
    <row r="130" spans="1:27" ht="14.4">
      <c r="A130" s="5">
        <v>2354</v>
      </c>
      <c r="B130" s="6" t="s">
        <v>11</v>
      </c>
      <c r="C130" s="6" t="s">
        <v>12</v>
      </c>
      <c r="D130" s="6" t="s">
        <v>13</v>
      </c>
      <c r="E130" s="7">
        <v>11</v>
      </c>
      <c r="F130" s="7">
        <v>418</v>
      </c>
      <c r="G130" s="8">
        <v>23459</v>
      </c>
      <c r="H130" s="7">
        <f t="shared" ref="H130:H193" ca="1" si="2">YEAR($N$2)-YEAR(G130)</f>
        <v>59</v>
      </c>
      <c r="I130" s="5">
        <v>4</v>
      </c>
      <c r="J130" s="5" t="s">
        <v>14</v>
      </c>
      <c r="K130" s="5" t="s">
        <v>14</v>
      </c>
      <c r="L130" s="5" t="s">
        <v>15</v>
      </c>
      <c r="M130" s="4"/>
      <c r="N130" s="4"/>
      <c r="O130" s="4"/>
      <c r="W130" s="4"/>
      <c r="X130" s="4"/>
      <c r="Y130" s="4"/>
      <c r="Z130" s="4"/>
      <c r="AA130" s="4"/>
    </row>
    <row r="131" spans="1:27" ht="14.4">
      <c r="A131" s="5">
        <v>5057</v>
      </c>
      <c r="B131" s="6" t="s">
        <v>16</v>
      </c>
      <c r="C131" s="6" t="s">
        <v>17</v>
      </c>
      <c r="D131" s="6" t="s">
        <v>18</v>
      </c>
      <c r="E131" s="7">
        <v>6</v>
      </c>
      <c r="F131" s="7">
        <v>26</v>
      </c>
      <c r="G131" s="8">
        <v>31149</v>
      </c>
      <c r="H131" s="7">
        <f t="shared" ca="1" si="2"/>
        <v>38</v>
      </c>
      <c r="I131" s="5">
        <v>7</v>
      </c>
      <c r="J131" s="5" t="s">
        <v>14</v>
      </c>
      <c r="K131" s="5" t="s">
        <v>14</v>
      </c>
      <c r="L131" s="5" t="s">
        <v>15</v>
      </c>
      <c r="M131" s="4"/>
      <c r="N131" s="4"/>
      <c r="O131" s="4"/>
      <c r="W131" s="4"/>
      <c r="X131" s="4"/>
      <c r="Y131" s="4"/>
      <c r="Z131" s="4"/>
      <c r="AA131" s="4"/>
    </row>
    <row r="132" spans="1:27" ht="14.4">
      <c r="A132" s="5">
        <v>4094</v>
      </c>
      <c r="B132" s="6" t="s">
        <v>19</v>
      </c>
      <c r="C132" s="6" t="s">
        <v>20</v>
      </c>
      <c r="D132" s="6" t="s">
        <v>21</v>
      </c>
      <c r="E132" s="7">
        <v>2</v>
      </c>
      <c r="F132" s="7">
        <v>263</v>
      </c>
      <c r="G132" s="8">
        <v>28539</v>
      </c>
      <c r="H132" s="7">
        <f t="shared" ca="1" si="2"/>
        <v>45</v>
      </c>
      <c r="I132" s="5">
        <v>4</v>
      </c>
      <c r="J132" s="5" t="s">
        <v>14</v>
      </c>
      <c r="K132" s="5" t="s">
        <v>14</v>
      </c>
      <c r="L132" s="5" t="s">
        <v>15</v>
      </c>
      <c r="M132" s="4"/>
      <c r="N132" s="4"/>
      <c r="O132" s="4"/>
      <c r="W132" s="4"/>
      <c r="X132" s="4"/>
      <c r="Y132" s="4"/>
      <c r="Z132" s="4"/>
      <c r="AA132" s="4"/>
    </row>
    <row r="133" spans="1:27" ht="14.4">
      <c r="A133" s="5">
        <v>4468</v>
      </c>
      <c r="B133" s="6" t="s">
        <v>22</v>
      </c>
      <c r="C133" s="6" t="s">
        <v>23</v>
      </c>
      <c r="D133" s="6" t="s">
        <v>24</v>
      </c>
      <c r="E133" s="7">
        <v>11</v>
      </c>
      <c r="F133" s="7">
        <v>877</v>
      </c>
      <c r="G133" s="8">
        <v>34488</v>
      </c>
      <c r="H133" s="7">
        <f t="shared" ca="1" si="2"/>
        <v>29</v>
      </c>
      <c r="I133" s="5">
        <v>6</v>
      </c>
      <c r="J133" s="5" t="s">
        <v>14</v>
      </c>
      <c r="K133" s="5" t="s">
        <v>14</v>
      </c>
      <c r="L133" s="5" t="s">
        <v>15</v>
      </c>
      <c r="M133" s="4"/>
      <c r="N133" s="4"/>
      <c r="O133" s="4"/>
      <c r="W133" s="4"/>
      <c r="X133" s="4"/>
      <c r="Y133" s="4"/>
      <c r="Z133" s="4"/>
      <c r="AA133" s="4"/>
    </row>
    <row r="134" spans="1:27" ht="14.4">
      <c r="A134" s="5">
        <v>3888</v>
      </c>
      <c r="B134" s="6" t="s">
        <v>11</v>
      </c>
      <c r="C134" s="6" t="s">
        <v>12</v>
      </c>
      <c r="D134" s="6" t="s">
        <v>13</v>
      </c>
      <c r="E134" s="7">
        <v>8</v>
      </c>
      <c r="F134" s="7">
        <v>471</v>
      </c>
      <c r="G134" s="8">
        <v>32586</v>
      </c>
      <c r="H134" s="7">
        <f t="shared" ca="1" si="2"/>
        <v>34</v>
      </c>
      <c r="I134" s="5">
        <v>8</v>
      </c>
      <c r="J134" s="5" t="s">
        <v>15</v>
      </c>
      <c r="K134" s="5" t="s">
        <v>15</v>
      </c>
      <c r="L134" s="5" t="s">
        <v>14</v>
      </c>
      <c r="M134" s="4"/>
      <c r="N134" s="4"/>
      <c r="O134" s="4"/>
      <c r="W134" s="4"/>
      <c r="X134" s="4"/>
      <c r="Y134" s="4"/>
      <c r="Z134" s="4"/>
      <c r="AA134" s="4"/>
    </row>
    <row r="135" spans="1:27" ht="14.4">
      <c r="A135" s="5">
        <v>2772</v>
      </c>
      <c r="B135" s="6" t="s">
        <v>16</v>
      </c>
      <c r="C135" s="6" t="s">
        <v>17</v>
      </c>
      <c r="D135" s="6" t="s">
        <v>18</v>
      </c>
      <c r="E135" s="7">
        <v>14</v>
      </c>
      <c r="F135" s="7">
        <v>830</v>
      </c>
      <c r="G135" s="9">
        <v>30296</v>
      </c>
      <c r="H135" s="7">
        <f t="shared" ca="1" si="2"/>
        <v>41</v>
      </c>
      <c r="I135" s="5">
        <v>6</v>
      </c>
      <c r="J135" s="5" t="s">
        <v>14</v>
      </c>
      <c r="K135" s="5" t="s">
        <v>15</v>
      </c>
      <c r="L135" s="5" t="s">
        <v>15</v>
      </c>
      <c r="M135" s="4"/>
      <c r="N135" s="4"/>
      <c r="O135" s="4"/>
      <c r="W135" s="4"/>
      <c r="X135" s="4"/>
      <c r="Y135" s="4"/>
      <c r="Z135" s="4"/>
      <c r="AA135" s="4"/>
    </row>
    <row r="136" spans="1:27" ht="14.4">
      <c r="A136" s="5">
        <v>4741</v>
      </c>
      <c r="B136" s="6" t="s">
        <v>19</v>
      </c>
      <c r="C136" s="6" t="s">
        <v>20</v>
      </c>
      <c r="D136" s="6" t="s">
        <v>21</v>
      </c>
      <c r="E136" s="7">
        <v>13</v>
      </c>
      <c r="F136" s="7">
        <v>55</v>
      </c>
      <c r="G136" s="9">
        <v>28058</v>
      </c>
      <c r="H136" s="7">
        <f t="shared" ca="1" si="2"/>
        <v>47</v>
      </c>
      <c r="I136" s="5">
        <v>7</v>
      </c>
      <c r="J136" s="5" t="s">
        <v>15</v>
      </c>
      <c r="K136" s="5" t="s">
        <v>15</v>
      </c>
      <c r="L136" s="5" t="s">
        <v>15</v>
      </c>
      <c r="M136" s="4"/>
      <c r="N136" s="4"/>
      <c r="O136" s="4"/>
      <c r="W136" s="4"/>
      <c r="X136" s="4"/>
      <c r="Y136" s="4"/>
      <c r="Z136" s="4"/>
      <c r="AA136" s="4"/>
    </row>
    <row r="137" spans="1:27" ht="14.4">
      <c r="A137" s="5">
        <v>5413</v>
      </c>
      <c r="B137" s="6" t="s">
        <v>22</v>
      </c>
      <c r="C137" s="6" t="s">
        <v>23</v>
      </c>
      <c r="D137" s="6" t="s">
        <v>24</v>
      </c>
      <c r="E137" s="7">
        <v>5</v>
      </c>
      <c r="F137" s="7">
        <v>400</v>
      </c>
      <c r="G137" s="8">
        <v>21750</v>
      </c>
      <c r="H137" s="7">
        <f t="shared" ca="1" si="2"/>
        <v>64</v>
      </c>
      <c r="I137" s="5">
        <v>6</v>
      </c>
      <c r="J137" s="5" t="s">
        <v>14</v>
      </c>
      <c r="K137" s="5" t="s">
        <v>14</v>
      </c>
      <c r="L137" s="5" t="s">
        <v>14</v>
      </c>
      <c r="M137" s="4"/>
      <c r="N137" s="4"/>
      <c r="O137" s="4"/>
      <c r="W137" s="4"/>
      <c r="X137" s="4"/>
      <c r="Y137" s="4"/>
      <c r="Z137" s="4"/>
      <c r="AA137" s="4"/>
    </row>
    <row r="138" spans="1:27" ht="14.4">
      <c r="A138" s="5">
        <v>2411</v>
      </c>
      <c r="B138" s="6" t="s">
        <v>11</v>
      </c>
      <c r="C138" s="6" t="s">
        <v>12</v>
      </c>
      <c r="D138" s="6" t="s">
        <v>13</v>
      </c>
      <c r="E138" s="7">
        <v>2</v>
      </c>
      <c r="F138" s="7">
        <v>689</v>
      </c>
      <c r="G138" s="8">
        <v>20850</v>
      </c>
      <c r="H138" s="7">
        <f t="shared" ca="1" si="2"/>
        <v>66</v>
      </c>
      <c r="I138" s="5">
        <v>7</v>
      </c>
      <c r="J138" s="5" t="s">
        <v>14</v>
      </c>
      <c r="K138" s="5" t="s">
        <v>14</v>
      </c>
      <c r="L138" s="5" t="s">
        <v>14</v>
      </c>
      <c r="M138" s="4"/>
      <c r="N138" s="4"/>
      <c r="O138" s="4"/>
      <c r="W138" s="4"/>
      <c r="X138" s="4"/>
      <c r="Y138" s="4"/>
      <c r="Z138" s="4"/>
      <c r="AA138" s="4"/>
    </row>
    <row r="139" spans="1:27" ht="14.4">
      <c r="A139" s="5">
        <v>3071</v>
      </c>
      <c r="B139" s="6" t="s">
        <v>16</v>
      </c>
      <c r="C139" s="6" t="s">
        <v>17</v>
      </c>
      <c r="D139" s="6" t="s">
        <v>18</v>
      </c>
      <c r="E139" s="7">
        <v>4</v>
      </c>
      <c r="F139" s="7">
        <v>706</v>
      </c>
      <c r="G139" s="8">
        <v>20219</v>
      </c>
      <c r="H139" s="7">
        <f t="shared" ca="1" si="2"/>
        <v>68</v>
      </c>
      <c r="I139" s="5">
        <v>8</v>
      </c>
      <c r="J139" s="5" t="s">
        <v>15</v>
      </c>
      <c r="K139" s="5" t="s">
        <v>14</v>
      </c>
      <c r="L139" s="5" t="s">
        <v>15</v>
      </c>
      <c r="M139" s="4"/>
      <c r="N139" s="4"/>
      <c r="O139" s="4"/>
      <c r="W139" s="4"/>
      <c r="X139" s="4"/>
      <c r="Y139" s="4"/>
      <c r="Z139" s="4"/>
      <c r="AA139" s="4"/>
    </row>
    <row r="140" spans="1:27" ht="14.4">
      <c r="A140" s="5">
        <v>5325</v>
      </c>
      <c r="B140" s="6" t="s">
        <v>11</v>
      </c>
      <c r="C140" s="6" t="s">
        <v>12</v>
      </c>
      <c r="D140" s="6" t="s">
        <v>13</v>
      </c>
      <c r="E140" s="7">
        <v>15</v>
      </c>
      <c r="F140" s="7">
        <v>551</v>
      </c>
      <c r="G140" s="8">
        <v>32698</v>
      </c>
      <c r="H140" s="7">
        <f t="shared" ca="1" si="2"/>
        <v>34</v>
      </c>
      <c r="I140" s="5">
        <v>9</v>
      </c>
      <c r="J140" s="5" t="s">
        <v>14</v>
      </c>
      <c r="K140" s="5" t="s">
        <v>14</v>
      </c>
      <c r="L140" s="5" t="s">
        <v>14</v>
      </c>
      <c r="M140" s="4"/>
      <c r="N140" s="4"/>
      <c r="O140" s="4"/>
      <c r="W140" s="4"/>
      <c r="X140" s="4"/>
      <c r="Y140" s="4"/>
      <c r="Z140" s="4"/>
      <c r="AA140" s="4"/>
    </row>
    <row r="141" spans="1:27" ht="14.4">
      <c r="A141" s="5">
        <v>3433</v>
      </c>
      <c r="B141" s="6" t="s">
        <v>16</v>
      </c>
      <c r="C141" s="6" t="s">
        <v>17</v>
      </c>
      <c r="D141" s="6" t="s">
        <v>18</v>
      </c>
      <c r="E141" s="7">
        <v>3</v>
      </c>
      <c r="F141" s="7">
        <v>311</v>
      </c>
      <c r="G141" s="8">
        <v>25674</v>
      </c>
      <c r="H141" s="7">
        <f t="shared" ca="1" si="2"/>
        <v>53</v>
      </c>
      <c r="I141" s="5">
        <v>9</v>
      </c>
      <c r="J141" s="5" t="s">
        <v>14</v>
      </c>
      <c r="K141" s="5" t="s">
        <v>14</v>
      </c>
      <c r="L141" s="5" t="s">
        <v>15</v>
      </c>
      <c r="M141" s="4"/>
      <c r="N141" s="4"/>
      <c r="O141" s="4"/>
      <c r="W141" s="4"/>
      <c r="X141" s="4"/>
      <c r="Y141" s="4"/>
      <c r="Z141" s="4"/>
      <c r="AA141" s="4"/>
    </row>
    <row r="142" spans="1:27" ht="14.4">
      <c r="A142" s="5">
        <v>4455</v>
      </c>
      <c r="B142" s="6" t="s">
        <v>11</v>
      </c>
      <c r="C142" s="6" t="s">
        <v>12</v>
      </c>
      <c r="D142" s="6" t="s">
        <v>13</v>
      </c>
      <c r="E142" s="7">
        <v>1</v>
      </c>
      <c r="F142" s="7">
        <v>137</v>
      </c>
      <c r="G142" s="9">
        <v>21850</v>
      </c>
      <c r="H142" s="7">
        <f t="shared" ca="1" si="2"/>
        <v>64</v>
      </c>
      <c r="I142" s="5">
        <v>2</v>
      </c>
      <c r="J142" s="5" t="s">
        <v>14</v>
      </c>
      <c r="K142" s="5" t="s">
        <v>15</v>
      </c>
      <c r="L142" s="5" t="s">
        <v>14</v>
      </c>
      <c r="M142" s="4"/>
      <c r="N142" s="4"/>
      <c r="O142" s="4"/>
      <c r="W142" s="4"/>
      <c r="X142" s="4"/>
      <c r="Y142" s="4"/>
      <c r="Z142" s="4"/>
      <c r="AA142" s="4"/>
    </row>
    <row r="143" spans="1:27" ht="14.4">
      <c r="A143" s="5">
        <v>4282</v>
      </c>
      <c r="B143" s="6" t="s">
        <v>16</v>
      </c>
      <c r="C143" s="6" t="s">
        <v>17</v>
      </c>
      <c r="D143" s="6" t="s">
        <v>18</v>
      </c>
      <c r="E143" s="7">
        <v>15</v>
      </c>
      <c r="F143" s="7">
        <v>944</v>
      </c>
      <c r="G143" s="8">
        <v>34029</v>
      </c>
      <c r="H143" s="7">
        <f t="shared" ca="1" si="2"/>
        <v>30</v>
      </c>
      <c r="I143" s="5">
        <v>9</v>
      </c>
      <c r="J143" s="5" t="s">
        <v>15</v>
      </c>
      <c r="K143" s="5" t="s">
        <v>14</v>
      </c>
      <c r="L143" s="5" t="s">
        <v>14</v>
      </c>
      <c r="M143" s="4"/>
      <c r="N143" s="4"/>
      <c r="O143" s="4"/>
      <c r="W143" s="4"/>
      <c r="X143" s="4"/>
      <c r="Y143" s="4"/>
      <c r="Z143" s="4"/>
      <c r="AA143" s="4"/>
    </row>
    <row r="144" spans="1:27" ht="14.4">
      <c r="A144" s="5">
        <v>5429</v>
      </c>
      <c r="B144" s="6" t="s">
        <v>11</v>
      </c>
      <c r="C144" s="6" t="s">
        <v>12</v>
      </c>
      <c r="D144" s="6" t="s">
        <v>13</v>
      </c>
      <c r="E144" s="7">
        <v>8</v>
      </c>
      <c r="F144" s="7">
        <v>557</v>
      </c>
      <c r="G144" s="8">
        <v>21720</v>
      </c>
      <c r="H144" s="7">
        <f t="shared" ca="1" si="2"/>
        <v>64</v>
      </c>
      <c r="I144" s="5">
        <v>2</v>
      </c>
      <c r="J144" s="5" t="s">
        <v>15</v>
      </c>
      <c r="K144" s="5" t="s">
        <v>15</v>
      </c>
      <c r="L144" s="5" t="s">
        <v>15</v>
      </c>
      <c r="M144" s="4"/>
      <c r="N144" s="4"/>
      <c r="O144" s="4"/>
      <c r="W144" s="4"/>
      <c r="X144" s="4"/>
      <c r="Y144" s="4"/>
      <c r="Z144" s="4"/>
      <c r="AA144" s="4"/>
    </row>
    <row r="145" spans="1:27" ht="14.4">
      <c r="A145" s="5">
        <v>3567</v>
      </c>
      <c r="B145" s="6" t="s">
        <v>16</v>
      </c>
      <c r="C145" s="6" t="s">
        <v>17</v>
      </c>
      <c r="D145" s="6" t="s">
        <v>18</v>
      </c>
      <c r="E145" s="7">
        <v>10</v>
      </c>
      <c r="F145" s="7">
        <v>452</v>
      </c>
      <c r="G145" s="8">
        <v>23247</v>
      </c>
      <c r="H145" s="7">
        <f t="shared" ca="1" si="2"/>
        <v>60</v>
      </c>
      <c r="I145" s="5">
        <v>8</v>
      </c>
      <c r="J145" s="5" t="s">
        <v>14</v>
      </c>
      <c r="K145" s="5" t="s">
        <v>14</v>
      </c>
      <c r="L145" s="5" t="s">
        <v>14</v>
      </c>
      <c r="M145" s="4"/>
      <c r="N145" s="4"/>
      <c r="O145" s="4"/>
      <c r="W145" s="4"/>
      <c r="X145" s="4"/>
      <c r="Y145" s="4"/>
      <c r="Z145" s="4"/>
      <c r="AA145" s="4"/>
    </row>
    <row r="146" spans="1:27" ht="14.4">
      <c r="A146" s="5">
        <v>5282</v>
      </c>
      <c r="B146" s="6" t="s">
        <v>11</v>
      </c>
      <c r="C146" s="6" t="s">
        <v>12</v>
      </c>
      <c r="D146" s="6" t="s">
        <v>13</v>
      </c>
      <c r="E146" s="7">
        <v>5</v>
      </c>
      <c r="F146" s="7">
        <v>68</v>
      </c>
      <c r="G146" s="8">
        <v>31079</v>
      </c>
      <c r="H146" s="7">
        <f t="shared" ca="1" si="2"/>
        <v>38</v>
      </c>
      <c r="I146" s="5">
        <v>3</v>
      </c>
      <c r="J146" s="5" t="s">
        <v>14</v>
      </c>
      <c r="K146" s="5" t="s">
        <v>14</v>
      </c>
      <c r="L146" s="5" t="s">
        <v>15</v>
      </c>
      <c r="M146" s="4"/>
      <c r="N146" s="4"/>
      <c r="O146" s="4"/>
      <c r="W146" s="4"/>
      <c r="X146" s="4"/>
      <c r="Y146" s="4"/>
      <c r="Z146" s="4"/>
      <c r="AA146" s="4"/>
    </row>
    <row r="147" spans="1:27" ht="14.4">
      <c r="A147" s="5">
        <v>3086</v>
      </c>
      <c r="B147" s="6" t="s">
        <v>16</v>
      </c>
      <c r="C147" s="6" t="s">
        <v>17</v>
      </c>
      <c r="D147" s="6" t="s">
        <v>18</v>
      </c>
      <c r="E147" s="7">
        <v>8</v>
      </c>
      <c r="F147" s="7">
        <v>339</v>
      </c>
      <c r="G147" s="8">
        <v>20674</v>
      </c>
      <c r="H147" s="7">
        <f t="shared" ca="1" si="2"/>
        <v>67</v>
      </c>
      <c r="I147" s="5">
        <v>3</v>
      </c>
      <c r="J147" s="5" t="s">
        <v>14</v>
      </c>
      <c r="K147" s="5" t="s">
        <v>15</v>
      </c>
      <c r="L147" s="5" t="s">
        <v>15</v>
      </c>
      <c r="M147" s="4"/>
      <c r="N147" s="4"/>
      <c r="O147" s="4"/>
      <c r="W147" s="4"/>
      <c r="X147" s="4"/>
      <c r="Y147" s="4"/>
      <c r="Z147" s="4"/>
      <c r="AA147" s="4"/>
    </row>
    <row r="148" spans="1:27" ht="14.4">
      <c r="A148" s="5">
        <v>3571</v>
      </c>
      <c r="B148" s="6" t="s">
        <v>11</v>
      </c>
      <c r="C148" s="6" t="s">
        <v>12</v>
      </c>
      <c r="D148" s="6" t="s">
        <v>13</v>
      </c>
      <c r="E148" s="7">
        <v>12</v>
      </c>
      <c r="F148" s="7">
        <v>580</v>
      </c>
      <c r="G148" s="8">
        <v>23801</v>
      </c>
      <c r="H148" s="7">
        <f t="shared" ca="1" si="2"/>
        <v>58</v>
      </c>
      <c r="I148" s="5">
        <v>4</v>
      </c>
      <c r="J148" s="5" t="s">
        <v>14</v>
      </c>
      <c r="K148" s="5" t="s">
        <v>14</v>
      </c>
      <c r="L148" s="5" t="s">
        <v>14</v>
      </c>
      <c r="M148" s="4"/>
      <c r="N148" s="4"/>
      <c r="O148" s="4"/>
      <c r="W148" s="4"/>
      <c r="X148" s="4"/>
      <c r="Y148" s="4"/>
      <c r="Z148" s="4"/>
      <c r="AA148" s="4"/>
    </row>
    <row r="149" spans="1:27" ht="14.4">
      <c r="A149" s="5">
        <v>5013</v>
      </c>
      <c r="B149" s="6" t="s">
        <v>16</v>
      </c>
      <c r="C149" s="6" t="s">
        <v>17</v>
      </c>
      <c r="D149" s="6" t="s">
        <v>18</v>
      </c>
      <c r="E149" s="7">
        <v>10</v>
      </c>
      <c r="F149" s="7">
        <v>482</v>
      </c>
      <c r="G149" s="8">
        <v>20394</v>
      </c>
      <c r="H149" s="7">
        <f t="shared" ca="1" si="2"/>
        <v>68</v>
      </c>
      <c r="I149" s="5">
        <v>1</v>
      </c>
      <c r="J149" s="5" t="s">
        <v>15</v>
      </c>
      <c r="K149" s="5" t="s">
        <v>14</v>
      </c>
      <c r="L149" s="5" t="s">
        <v>15</v>
      </c>
      <c r="M149" s="4"/>
      <c r="N149" s="4"/>
      <c r="O149" s="4"/>
      <c r="W149" s="4"/>
      <c r="X149" s="4"/>
      <c r="Y149" s="4"/>
      <c r="Z149" s="4"/>
      <c r="AA149" s="4"/>
    </row>
    <row r="150" spans="1:27" ht="14.4">
      <c r="A150" s="5">
        <v>4898</v>
      </c>
      <c r="B150" s="6" t="s">
        <v>16</v>
      </c>
      <c r="C150" s="6" t="s">
        <v>17</v>
      </c>
      <c r="D150" s="6" t="s">
        <v>18</v>
      </c>
      <c r="E150" s="7">
        <v>8</v>
      </c>
      <c r="F150" s="7">
        <v>851</v>
      </c>
      <c r="G150" s="8">
        <v>31524</v>
      </c>
      <c r="H150" s="7">
        <f t="shared" ca="1" si="2"/>
        <v>37</v>
      </c>
      <c r="I150" s="5">
        <v>7</v>
      </c>
      <c r="J150" s="5" t="s">
        <v>15</v>
      </c>
      <c r="K150" s="5" t="s">
        <v>14</v>
      </c>
      <c r="L150" s="5" t="s">
        <v>15</v>
      </c>
      <c r="M150" s="4"/>
      <c r="N150" s="4"/>
      <c r="O150" s="4"/>
      <c r="W150" s="4"/>
      <c r="X150" s="4"/>
      <c r="Y150" s="4"/>
      <c r="Z150" s="4"/>
      <c r="AA150" s="4"/>
    </row>
    <row r="151" spans="1:27" ht="14.4">
      <c r="A151" s="5">
        <v>3912</v>
      </c>
      <c r="B151" s="6" t="s">
        <v>16</v>
      </c>
      <c r="C151" s="6" t="s">
        <v>17</v>
      </c>
      <c r="D151" s="6" t="s">
        <v>18</v>
      </c>
      <c r="E151" s="7">
        <v>14</v>
      </c>
      <c r="F151" s="7">
        <v>955</v>
      </c>
      <c r="G151" s="9">
        <v>33162</v>
      </c>
      <c r="H151" s="7">
        <f t="shared" ca="1" si="2"/>
        <v>33</v>
      </c>
      <c r="I151" s="5">
        <v>2</v>
      </c>
      <c r="J151" s="5" t="s">
        <v>15</v>
      </c>
      <c r="K151" s="5" t="s">
        <v>15</v>
      </c>
      <c r="L151" s="5" t="s">
        <v>14</v>
      </c>
      <c r="M151" s="4"/>
      <c r="N151" s="4"/>
      <c r="O151" s="4"/>
      <c r="W151" s="4"/>
      <c r="X151" s="4"/>
      <c r="Y151" s="4"/>
      <c r="Z151" s="4"/>
      <c r="AA151" s="4"/>
    </row>
    <row r="152" spans="1:27" ht="14.4">
      <c r="A152" s="5">
        <v>2523</v>
      </c>
      <c r="B152" s="6" t="s">
        <v>16</v>
      </c>
      <c r="C152" s="6" t="s">
        <v>17</v>
      </c>
      <c r="D152" s="6" t="s">
        <v>18</v>
      </c>
      <c r="E152" s="7">
        <v>11</v>
      </c>
      <c r="F152" s="7">
        <v>260</v>
      </c>
      <c r="G152" s="8">
        <v>33288</v>
      </c>
      <c r="H152" s="7">
        <f t="shared" ca="1" si="2"/>
        <v>32</v>
      </c>
      <c r="I152" s="5">
        <v>8</v>
      </c>
      <c r="J152" s="5" t="s">
        <v>15</v>
      </c>
      <c r="K152" s="5" t="s">
        <v>15</v>
      </c>
      <c r="L152" s="5" t="s">
        <v>14</v>
      </c>
      <c r="M152" s="4"/>
      <c r="N152" s="4"/>
      <c r="O152" s="4"/>
      <c r="W152" s="4"/>
      <c r="X152" s="4"/>
      <c r="Y152" s="4"/>
      <c r="Z152" s="4"/>
      <c r="AA152" s="4"/>
    </row>
    <row r="153" spans="1:27" ht="14.4">
      <c r="A153" s="5">
        <v>4620</v>
      </c>
      <c r="B153" s="6" t="s">
        <v>16</v>
      </c>
      <c r="C153" s="6" t="s">
        <v>17</v>
      </c>
      <c r="D153" s="6" t="s">
        <v>18</v>
      </c>
      <c r="E153" s="7">
        <v>2</v>
      </c>
      <c r="F153" s="7">
        <v>794</v>
      </c>
      <c r="G153" s="8">
        <v>32773</v>
      </c>
      <c r="H153" s="7">
        <f t="shared" ca="1" si="2"/>
        <v>34</v>
      </c>
      <c r="I153" s="5">
        <v>6</v>
      </c>
      <c r="J153" s="5" t="s">
        <v>15</v>
      </c>
      <c r="K153" s="5" t="s">
        <v>14</v>
      </c>
      <c r="L153" s="5" t="s">
        <v>15</v>
      </c>
      <c r="M153" s="4"/>
      <c r="N153" s="4"/>
      <c r="O153" s="4"/>
      <c r="W153" s="4"/>
      <c r="X153" s="4"/>
      <c r="Y153" s="4"/>
      <c r="Z153" s="4"/>
      <c r="AA153" s="4"/>
    </row>
    <row r="154" spans="1:27" ht="14.4">
      <c r="A154" s="5">
        <v>2420</v>
      </c>
      <c r="B154" s="6" t="s">
        <v>16</v>
      </c>
      <c r="C154" s="6" t="s">
        <v>17</v>
      </c>
      <c r="D154" s="6" t="s">
        <v>18</v>
      </c>
      <c r="E154" s="7">
        <v>3</v>
      </c>
      <c r="F154" s="7">
        <v>655</v>
      </c>
      <c r="G154" s="8">
        <v>24084</v>
      </c>
      <c r="H154" s="7">
        <f t="shared" ca="1" si="2"/>
        <v>58</v>
      </c>
      <c r="I154" s="5">
        <v>1</v>
      </c>
      <c r="J154" s="5" t="s">
        <v>15</v>
      </c>
      <c r="K154" s="5" t="s">
        <v>14</v>
      </c>
      <c r="L154" s="5" t="s">
        <v>14</v>
      </c>
      <c r="M154" s="4"/>
      <c r="N154" s="4"/>
      <c r="O154" s="4"/>
      <c r="W154" s="4"/>
      <c r="X154" s="4"/>
      <c r="Y154" s="4"/>
      <c r="Z154" s="4"/>
      <c r="AA154" s="4"/>
    </row>
    <row r="155" spans="1:27" ht="14.4">
      <c r="A155" s="5">
        <v>3582</v>
      </c>
      <c r="B155" s="6" t="s">
        <v>16</v>
      </c>
      <c r="C155" s="6" t="s">
        <v>17</v>
      </c>
      <c r="D155" s="6" t="s">
        <v>18</v>
      </c>
      <c r="E155" s="7">
        <v>12</v>
      </c>
      <c r="F155" s="7">
        <v>235</v>
      </c>
      <c r="G155" s="8">
        <v>32039</v>
      </c>
      <c r="H155" s="7">
        <f t="shared" ca="1" si="2"/>
        <v>36</v>
      </c>
      <c r="I155" s="5">
        <v>5</v>
      </c>
      <c r="J155" s="5" t="s">
        <v>15</v>
      </c>
      <c r="K155" s="5" t="s">
        <v>14</v>
      </c>
      <c r="L155" s="5" t="s">
        <v>14</v>
      </c>
      <c r="M155" s="4"/>
      <c r="N155" s="4"/>
      <c r="O155" s="4"/>
      <c r="W155" s="4"/>
      <c r="X155" s="4"/>
      <c r="Y155" s="4"/>
      <c r="Z155" s="4"/>
      <c r="AA155" s="4"/>
    </row>
    <row r="156" spans="1:27" ht="14.4">
      <c r="A156" s="5">
        <v>4545</v>
      </c>
      <c r="B156" s="6" t="s">
        <v>16</v>
      </c>
      <c r="C156" s="6" t="s">
        <v>17</v>
      </c>
      <c r="D156" s="6" t="s">
        <v>18</v>
      </c>
      <c r="E156" s="7">
        <v>7</v>
      </c>
      <c r="F156" s="7">
        <v>758</v>
      </c>
      <c r="G156" s="8">
        <v>22441</v>
      </c>
      <c r="H156" s="7">
        <f t="shared" ca="1" si="2"/>
        <v>62</v>
      </c>
      <c r="I156" s="5">
        <v>10</v>
      </c>
      <c r="J156" s="5" t="s">
        <v>14</v>
      </c>
      <c r="K156" s="5" t="s">
        <v>14</v>
      </c>
      <c r="L156" s="5" t="s">
        <v>14</v>
      </c>
      <c r="M156" s="4"/>
      <c r="N156" s="4"/>
      <c r="O156" s="4"/>
      <c r="W156" s="4"/>
      <c r="X156" s="4"/>
      <c r="Y156" s="4"/>
      <c r="Z156" s="4"/>
      <c r="AA156" s="4"/>
    </row>
    <row r="157" spans="1:27" ht="14.4">
      <c r="A157" s="5">
        <v>3579</v>
      </c>
      <c r="B157" s="6" t="s">
        <v>16</v>
      </c>
      <c r="C157" s="6" t="s">
        <v>17</v>
      </c>
      <c r="D157" s="6" t="s">
        <v>18</v>
      </c>
      <c r="E157" s="7">
        <v>1</v>
      </c>
      <c r="F157" s="7">
        <v>656</v>
      </c>
      <c r="G157" s="8">
        <v>27579</v>
      </c>
      <c r="H157" s="7">
        <f t="shared" ca="1" si="2"/>
        <v>48</v>
      </c>
      <c r="I157" s="5">
        <v>10</v>
      </c>
      <c r="J157" s="5" t="s">
        <v>15</v>
      </c>
      <c r="K157" s="5" t="s">
        <v>15</v>
      </c>
      <c r="L157" s="5" t="s">
        <v>15</v>
      </c>
      <c r="M157" s="4"/>
      <c r="N157" s="4"/>
      <c r="O157" s="4"/>
      <c r="W157" s="4"/>
      <c r="X157" s="4"/>
      <c r="Y157" s="4"/>
      <c r="Z157" s="4"/>
      <c r="AA157" s="4"/>
    </row>
    <row r="158" spans="1:27" ht="14.4">
      <c r="A158" s="5">
        <v>3552</v>
      </c>
      <c r="B158" s="6" t="s">
        <v>16</v>
      </c>
      <c r="C158" s="6" t="s">
        <v>17</v>
      </c>
      <c r="D158" s="6" t="s">
        <v>18</v>
      </c>
      <c r="E158" s="7">
        <v>11</v>
      </c>
      <c r="F158" s="7">
        <v>736</v>
      </c>
      <c r="G158" s="8">
        <v>30082</v>
      </c>
      <c r="H158" s="7">
        <f t="shared" ca="1" si="2"/>
        <v>41</v>
      </c>
      <c r="I158" s="5">
        <v>10</v>
      </c>
      <c r="J158" s="5" t="s">
        <v>15</v>
      </c>
      <c r="K158" s="5" t="s">
        <v>15</v>
      </c>
      <c r="L158" s="5" t="s">
        <v>14</v>
      </c>
      <c r="M158" s="4"/>
      <c r="N158" s="4"/>
      <c r="O158" s="4"/>
      <c r="W158" s="4"/>
      <c r="X158" s="4"/>
      <c r="Y158" s="4"/>
      <c r="Z158" s="4"/>
      <c r="AA158" s="4"/>
    </row>
    <row r="159" spans="1:27" ht="14.4">
      <c r="A159" s="5">
        <v>3620</v>
      </c>
      <c r="B159" s="6" t="s">
        <v>16</v>
      </c>
      <c r="C159" s="6" t="s">
        <v>17</v>
      </c>
      <c r="D159" s="6" t="s">
        <v>18</v>
      </c>
      <c r="E159" s="7">
        <v>1</v>
      </c>
      <c r="F159" s="7">
        <v>665</v>
      </c>
      <c r="G159" s="8">
        <v>30426</v>
      </c>
      <c r="H159" s="7">
        <f t="shared" ca="1" si="2"/>
        <v>40</v>
      </c>
      <c r="I159" s="5">
        <v>3</v>
      </c>
      <c r="J159" s="5" t="s">
        <v>14</v>
      </c>
      <c r="K159" s="5" t="s">
        <v>15</v>
      </c>
      <c r="L159" s="5" t="s">
        <v>14</v>
      </c>
      <c r="M159" s="4"/>
      <c r="N159" s="4"/>
      <c r="O159" s="4"/>
      <c r="W159" s="4"/>
      <c r="X159" s="4"/>
      <c r="Y159" s="4"/>
      <c r="Z159" s="4"/>
      <c r="AA159" s="4"/>
    </row>
    <row r="160" spans="1:27" ht="14.4">
      <c r="A160" s="5">
        <v>2482</v>
      </c>
      <c r="B160" s="6" t="s">
        <v>16</v>
      </c>
      <c r="C160" s="6" t="s">
        <v>17</v>
      </c>
      <c r="D160" s="6" t="s">
        <v>18</v>
      </c>
      <c r="E160" s="7">
        <v>9</v>
      </c>
      <c r="F160" s="7">
        <v>780</v>
      </c>
      <c r="G160" s="8">
        <v>33622</v>
      </c>
      <c r="H160" s="7">
        <f t="shared" ca="1" si="2"/>
        <v>31</v>
      </c>
      <c r="I160" s="5">
        <v>9</v>
      </c>
      <c r="J160" s="5" t="s">
        <v>14</v>
      </c>
      <c r="K160" s="5" t="s">
        <v>15</v>
      </c>
      <c r="L160" s="5" t="s">
        <v>15</v>
      </c>
      <c r="M160" s="4"/>
      <c r="N160" s="4"/>
      <c r="O160" s="4"/>
      <c r="W160" s="4"/>
      <c r="X160" s="4"/>
      <c r="Y160" s="4"/>
      <c r="Z160" s="4"/>
      <c r="AA160" s="4"/>
    </row>
    <row r="161" spans="1:27" ht="14.4">
      <c r="A161" s="5">
        <v>5112</v>
      </c>
      <c r="B161" s="6" t="s">
        <v>16</v>
      </c>
      <c r="C161" s="6" t="s">
        <v>17</v>
      </c>
      <c r="D161" s="6" t="s">
        <v>18</v>
      </c>
      <c r="E161" s="7">
        <v>9</v>
      </c>
      <c r="F161" s="7">
        <v>469</v>
      </c>
      <c r="G161" s="8">
        <v>21770</v>
      </c>
      <c r="H161" s="7">
        <f t="shared" ca="1" si="2"/>
        <v>64</v>
      </c>
      <c r="I161" s="5">
        <v>3</v>
      </c>
      <c r="J161" s="5" t="s">
        <v>15</v>
      </c>
      <c r="K161" s="5" t="s">
        <v>15</v>
      </c>
      <c r="L161" s="5" t="s">
        <v>14</v>
      </c>
      <c r="M161" s="4"/>
      <c r="N161" s="4"/>
      <c r="O161" s="4"/>
      <c r="W161" s="4"/>
      <c r="X161" s="4"/>
      <c r="Y161" s="4"/>
      <c r="Z161" s="4"/>
      <c r="AA161" s="4"/>
    </row>
    <row r="162" spans="1:27" ht="14.4">
      <c r="A162" s="5">
        <v>4398</v>
      </c>
      <c r="B162" s="6" t="s">
        <v>150</v>
      </c>
      <c r="C162" s="6" t="s">
        <v>151</v>
      </c>
      <c r="D162" s="6" t="s">
        <v>36</v>
      </c>
      <c r="E162" s="7">
        <v>7</v>
      </c>
      <c r="F162" s="7">
        <v>236</v>
      </c>
      <c r="G162" s="8">
        <v>23394</v>
      </c>
      <c r="H162" s="7">
        <f t="shared" ca="1" si="2"/>
        <v>59</v>
      </c>
      <c r="I162" s="5">
        <v>10</v>
      </c>
      <c r="J162" s="5" t="s">
        <v>14</v>
      </c>
      <c r="K162" s="5" t="s">
        <v>15</v>
      </c>
      <c r="L162" s="5" t="s">
        <v>15</v>
      </c>
      <c r="M162" s="4"/>
      <c r="N162" s="4"/>
      <c r="O162" s="4"/>
      <c r="W162" s="4"/>
      <c r="X162" s="4"/>
      <c r="Y162" s="4"/>
      <c r="Z162" s="4"/>
      <c r="AA162" s="4"/>
    </row>
    <row r="163" spans="1:27" ht="14.4">
      <c r="A163" s="5">
        <v>5180</v>
      </c>
      <c r="B163" s="6" t="s">
        <v>152</v>
      </c>
      <c r="C163" s="6" t="s">
        <v>20</v>
      </c>
      <c r="D163" s="6" t="s">
        <v>21</v>
      </c>
      <c r="E163" s="7">
        <v>7</v>
      </c>
      <c r="F163" s="7">
        <v>988</v>
      </c>
      <c r="G163" s="9">
        <v>32078</v>
      </c>
      <c r="H163" s="7">
        <f t="shared" ca="1" si="2"/>
        <v>36</v>
      </c>
      <c r="I163" s="5">
        <v>8</v>
      </c>
      <c r="J163" s="5" t="s">
        <v>15</v>
      </c>
      <c r="K163" s="5" t="s">
        <v>15</v>
      </c>
      <c r="L163" s="5" t="s">
        <v>15</v>
      </c>
      <c r="M163" s="4"/>
      <c r="N163" s="4"/>
      <c r="O163" s="4"/>
      <c r="W163" s="4"/>
      <c r="X163" s="4"/>
      <c r="Y163" s="4"/>
      <c r="Z163" s="4"/>
      <c r="AA163" s="4"/>
    </row>
    <row r="164" spans="1:27" ht="14.4">
      <c r="A164" s="5">
        <v>4511</v>
      </c>
      <c r="B164" s="6" t="s">
        <v>153</v>
      </c>
      <c r="C164" s="6" t="s">
        <v>122</v>
      </c>
      <c r="D164" s="6" t="s">
        <v>39</v>
      </c>
      <c r="E164" s="7">
        <v>1</v>
      </c>
      <c r="F164" s="7">
        <v>585</v>
      </c>
      <c r="G164" s="8">
        <v>22674</v>
      </c>
      <c r="H164" s="7">
        <f t="shared" ca="1" si="2"/>
        <v>61</v>
      </c>
      <c r="I164" s="5">
        <v>3</v>
      </c>
      <c r="J164" s="5" t="s">
        <v>14</v>
      </c>
      <c r="K164" s="5" t="s">
        <v>14</v>
      </c>
      <c r="L164" s="5" t="s">
        <v>15</v>
      </c>
      <c r="M164" s="4"/>
      <c r="N164" s="4"/>
      <c r="O164" s="4"/>
      <c r="W164" s="4"/>
      <c r="X164" s="4"/>
      <c r="Y164" s="4"/>
      <c r="Z164" s="4"/>
      <c r="AA164" s="4"/>
    </row>
    <row r="165" spans="1:27" ht="14.4">
      <c r="A165" s="5">
        <v>5255</v>
      </c>
      <c r="B165" s="6" t="s">
        <v>154</v>
      </c>
      <c r="C165" s="6" t="s">
        <v>155</v>
      </c>
      <c r="D165" s="6" t="s">
        <v>93</v>
      </c>
      <c r="E165" s="7">
        <v>4</v>
      </c>
      <c r="F165" s="7">
        <v>375</v>
      </c>
      <c r="G165" s="8">
        <v>25006</v>
      </c>
      <c r="H165" s="7">
        <f t="shared" ca="1" si="2"/>
        <v>55</v>
      </c>
      <c r="I165" s="5">
        <v>1</v>
      </c>
      <c r="J165" s="5" t="s">
        <v>14</v>
      </c>
      <c r="K165" s="5" t="s">
        <v>15</v>
      </c>
      <c r="L165" s="5" t="s">
        <v>15</v>
      </c>
      <c r="M165" s="4"/>
      <c r="N165" s="4"/>
      <c r="O165" s="4"/>
      <c r="W165" s="4"/>
      <c r="X165" s="4"/>
      <c r="Y165" s="4"/>
      <c r="Z165" s="4"/>
      <c r="AA165" s="4"/>
    </row>
    <row r="166" spans="1:27" ht="14.4">
      <c r="A166" s="5">
        <v>3631</v>
      </c>
      <c r="B166" s="6" t="s">
        <v>156</v>
      </c>
      <c r="C166" s="6" t="s">
        <v>12</v>
      </c>
      <c r="D166" s="6" t="s">
        <v>13</v>
      </c>
      <c r="E166" s="7">
        <v>5</v>
      </c>
      <c r="F166" s="7">
        <v>960</v>
      </c>
      <c r="G166" s="9">
        <v>29146</v>
      </c>
      <c r="H166" s="7">
        <f t="shared" ca="1" si="2"/>
        <v>44</v>
      </c>
      <c r="I166" s="5">
        <v>3</v>
      </c>
      <c r="J166" s="5" t="s">
        <v>15</v>
      </c>
      <c r="K166" s="5" t="s">
        <v>15</v>
      </c>
      <c r="L166" s="5" t="s">
        <v>15</v>
      </c>
      <c r="M166" s="4"/>
      <c r="N166" s="4"/>
      <c r="O166" s="4"/>
      <c r="W166" s="4"/>
      <c r="X166" s="4"/>
      <c r="Y166" s="4"/>
      <c r="Z166" s="4"/>
      <c r="AA166" s="4"/>
    </row>
    <row r="167" spans="1:27" ht="14.4">
      <c r="A167" s="5">
        <v>4382</v>
      </c>
      <c r="B167" s="6" t="s">
        <v>157</v>
      </c>
      <c r="C167" s="6" t="s">
        <v>84</v>
      </c>
      <c r="D167" s="6" t="s">
        <v>21</v>
      </c>
      <c r="E167" s="7">
        <v>3</v>
      </c>
      <c r="F167" s="7">
        <v>372</v>
      </c>
      <c r="G167" s="8">
        <v>30426</v>
      </c>
      <c r="H167" s="7">
        <f t="shared" ca="1" si="2"/>
        <v>40</v>
      </c>
      <c r="I167" s="5">
        <v>5</v>
      </c>
      <c r="J167" s="5" t="s">
        <v>14</v>
      </c>
      <c r="K167" s="5" t="s">
        <v>14</v>
      </c>
      <c r="L167" s="5" t="s">
        <v>15</v>
      </c>
      <c r="M167" s="4"/>
      <c r="N167" s="4"/>
      <c r="O167" s="4"/>
      <c r="W167" s="4"/>
      <c r="X167" s="4"/>
      <c r="Y167" s="4"/>
      <c r="Z167" s="4"/>
      <c r="AA167" s="4"/>
    </row>
    <row r="168" spans="1:27" ht="14.4">
      <c r="A168" s="5">
        <v>2505</v>
      </c>
      <c r="B168" s="6" t="s">
        <v>158</v>
      </c>
      <c r="C168" s="6" t="s">
        <v>41</v>
      </c>
      <c r="D168" s="6" t="s">
        <v>27</v>
      </c>
      <c r="E168" s="7">
        <v>1</v>
      </c>
      <c r="F168" s="7">
        <v>642</v>
      </c>
      <c r="G168" s="8">
        <v>28682</v>
      </c>
      <c r="H168" s="7">
        <f t="shared" ca="1" si="2"/>
        <v>45</v>
      </c>
      <c r="I168" s="5">
        <v>3</v>
      </c>
      <c r="J168" s="5" t="s">
        <v>15</v>
      </c>
      <c r="K168" s="5" t="s">
        <v>14</v>
      </c>
      <c r="L168" s="5" t="s">
        <v>15</v>
      </c>
      <c r="M168" s="4"/>
      <c r="N168" s="4"/>
      <c r="O168" s="4"/>
      <c r="W168" s="4"/>
      <c r="X168" s="4"/>
      <c r="Y168" s="4"/>
      <c r="Z168" s="4"/>
      <c r="AA168" s="4"/>
    </row>
    <row r="169" spans="1:27" ht="14.4">
      <c r="A169" s="5">
        <v>4655</v>
      </c>
      <c r="B169" s="6" t="s">
        <v>159</v>
      </c>
      <c r="C169" s="6" t="s">
        <v>160</v>
      </c>
      <c r="D169" s="6" t="s">
        <v>44</v>
      </c>
      <c r="E169" s="7">
        <v>4</v>
      </c>
      <c r="F169" s="7">
        <v>573</v>
      </c>
      <c r="G169" s="8">
        <v>30530</v>
      </c>
      <c r="H169" s="7">
        <f t="shared" ca="1" si="2"/>
        <v>40</v>
      </c>
      <c r="I169" s="5">
        <v>7</v>
      </c>
      <c r="J169" s="5" t="s">
        <v>15</v>
      </c>
      <c r="K169" s="5" t="s">
        <v>15</v>
      </c>
      <c r="L169" s="5" t="s">
        <v>15</v>
      </c>
      <c r="M169" s="4"/>
      <c r="N169" s="4"/>
      <c r="O169" s="4"/>
      <c r="W169" s="4"/>
      <c r="X169" s="4"/>
      <c r="Y169" s="4"/>
      <c r="Z169" s="4"/>
      <c r="AA169" s="4"/>
    </row>
    <row r="170" spans="1:27" ht="14.4">
      <c r="A170" s="5">
        <v>5131</v>
      </c>
      <c r="B170" s="6" t="s">
        <v>161</v>
      </c>
      <c r="C170" s="6" t="s">
        <v>12</v>
      </c>
      <c r="D170" s="6" t="s">
        <v>13</v>
      </c>
      <c r="E170" s="7">
        <v>12</v>
      </c>
      <c r="F170" s="7">
        <v>184</v>
      </c>
      <c r="G170" s="8">
        <v>20337</v>
      </c>
      <c r="H170" s="7">
        <f t="shared" ca="1" si="2"/>
        <v>68</v>
      </c>
      <c r="I170" s="5">
        <v>2</v>
      </c>
      <c r="J170" s="5" t="s">
        <v>14</v>
      </c>
      <c r="K170" s="5" t="s">
        <v>14</v>
      </c>
      <c r="L170" s="5" t="s">
        <v>14</v>
      </c>
      <c r="M170" s="4"/>
      <c r="N170" s="4"/>
      <c r="O170" s="4"/>
      <c r="W170" s="4"/>
      <c r="X170" s="4"/>
      <c r="Y170" s="4"/>
      <c r="Z170" s="4"/>
      <c r="AA170" s="4"/>
    </row>
    <row r="171" spans="1:27" ht="14.4">
      <c r="A171" s="5">
        <v>4918</v>
      </c>
      <c r="B171" s="6" t="s">
        <v>162</v>
      </c>
      <c r="C171" s="6" t="s">
        <v>163</v>
      </c>
      <c r="D171" s="6" t="s">
        <v>18</v>
      </c>
      <c r="E171" s="7">
        <v>1</v>
      </c>
      <c r="F171" s="7">
        <v>883</v>
      </c>
      <c r="G171" s="8">
        <v>20153</v>
      </c>
      <c r="H171" s="7">
        <f t="shared" ca="1" si="2"/>
        <v>68</v>
      </c>
      <c r="I171" s="5">
        <v>8</v>
      </c>
      <c r="J171" s="5" t="s">
        <v>15</v>
      </c>
      <c r="K171" s="5" t="s">
        <v>15</v>
      </c>
      <c r="L171" s="5" t="s">
        <v>15</v>
      </c>
      <c r="M171" s="4"/>
      <c r="N171" s="4"/>
      <c r="O171" s="4"/>
      <c r="W171" s="4"/>
      <c r="X171" s="4"/>
      <c r="Y171" s="4"/>
      <c r="Z171" s="4"/>
      <c r="AA171" s="4"/>
    </row>
    <row r="172" spans="1:27" ht="14.4">
      <c r="A172" s="5">
        <v>3511</v>
      </c>
      <c r="B172" s="6" t="s">
        <v>164</v>
      </c>
      <c r="C172" s="6" t="s">
        <v>165</v>
      </c>
      <c r="D172" s="6" t="s">
        <v>53</v>
      </c>
      <c r="E172" s="7">
        <v>3</v>
      </c>
      <c r="F172" s="7">
        <v>670</v>
      </c>
      <c r="G172" s="8">
        <v>27041</v>
      </c>
      <c r="H172" s="7">
        <f t="shared" ca="1" si="2"/>
        <v>49</v>
      </c>
      <c r="I172" s="5">
        <v>2</v>
      </c>
      <c r="J172" s="5" t="s">
        <v>15</v>
      </c>
      <c r="K172" s="5" t="s">
        <v>14</v>
      </c>
      <c r="L172" s="5" t="s">
        <v>14</v>
      </c>
      <c r="M172" s="4"/>
      <c r="N172" s="4"/>
      <c r="O172" s="4"/>
      <c r="W172" s="4"/>
      <c r="X172" s="4"/>
      <c r="Y172" s="4"/>
      <c r="Z172" s="4"/>
      <c r="AA172" s="4"/>
    </row>
    <row r="173" spans="1:27" ht="14.4">
      <c r="A173" s="5">
        <v>5025</v>
      </c>
      <c r="B173" s="6" t="s">
        <v>166</v>
      </c>
      <c r="C173" s="6" t="s">
        <v>167</v>
      </c>
      <c r="D173" s="6" t="s">
        <v>21</v>
      </c>
      <c r="E173" s="7">
        <v>9</v>
      </c>
      <c r="F173" s="7">
        <v>287</v>
      </c>
      <c r="G173" s="9">
        <v>28839</v>
      </c>
      <c r="H173" s="7">
        <f t="shared" ca="1" si="2"/>
        <v>45</v>
      </c>
      <c r="I173" s="5">
        <v>7</v>
      </c>
      <c r="J173" s="5" t="s">
        <v>14</v>
      </c>
      <c r="K173" s="5" t="s">
        <v>14</v>
      </c>
      <c r="L173" s="5" t="s">
        <v>15</v>
      </c>
      <c r="M173" s="4"/>
      <c r="N173" s="4"/>
      <c r="O173" s="4"/>
      <c r="W173" s="4"/>
      <c r="X173" s="4"/>
      <c r="Y173" s="4"/>
      <c r="Z173" s="4"/>
      <c r="AA173" s="4"/>
    </row>
    <row r="174" spans="1:27" ht="14.4">
      <c r="A174" s="5">
        <v>2987</v>
      </c>
      <c r="B174" s="6" t="s">
        <v>168</v>
      </c>
      <c r="C174" s="6" t="s">
        <v>92</v>
      </c>
      <c r="D174" s="6" t="s">
        <v>93</v>
      </c>
      <c r="E174" s="7">
        <v>1</v>
      </c>
      <c r="F174" s="7">
        <v>619</v>
      </c>
      <c r="G174" s="8">
        <v>21987</v>
      </c>
      <c r="H174" s="7">
        <f t="shared" ca="1" si="2"/>
        <v>63</v>
      </c>
      <c r="I174" s="5">
        <v>9</v>
      </c>
      <c r="J174" s="5" t="s">
        <v>14</v>
      </c>
      <c r="K174" s="5" t="s">
        <v>15</v>
      </c>
      <c r="L174" s="5" t="s">
        <v>15</v>
      </c>
      <c r="M174" s="4"/>
      <c r="N174" s="4"/>
      <c r="O174" s="4"/>
      <c r="W174" s="4"/>
      <c r="X174" s="4"/>
      <c r="Y174" s="4"/>
      <c r="Z174" s="4"/>
      <c r="AA174" s="4"/>
    </row>
    <row r="175" spans="1:27" ht="14.4">
      <c r="A175" s="5">
        <v>2495</v>
      </c>
      <c r="B175" s="6" t="s">
        <v>169</v>
      </c>
      <c r="C175" s="6" t="s">
        <v>170</v>
      </c>
      <c r="D175" s="6" t="s">
        <v>27</v>
      </c>
      <c r="E175" s="7">
        <v>9</v>
      </c>
      <c r="F175" s="7">
        <v>999</v>
      </c>
      <c r="G175" s="8">
        <v>25403</v>
      </c>
      <c r="H175" s="7">
        <f t="shared" ca="1" si="2"/>
        <v>54</v>
      </c>
      <c r="I175" s="5">
        <v>4</v>
      </c>
      <c r="J175" s="5" t="s">
        <v>15</v>
      </c>
      <c r="K175" s="5" t="s">
        <v>14</v>
      </c>
      <c r="L175" s="5" t="s">
        <v>15</v>
      </c>
      <c r="M175" s="4"/>
      <c r="N175" s="4"/>
      <c r="O175" s="4"/>
      <c r="W175" s="4"/>
      <c r="X175" s="4"/>
      <c r="Y175" s="4"/>
      <c r="Z175" s="4"/>
      <c r="AA175" s="4"/>
    </row>
    <row r="176" spans="1:27" ht="14.4">
      <c r="A176" s="5">
        <v>3883</v>
      </c>
      <c r="B176" s="6" t="s">
        <v>171</v>
      </c>
      <c r="C176" s="6" t="s">
        <v>172</v>
      </c>
      <c r="D176" s="6" t="s">
        <v>118</v>
      </c>
      <c r="E176" s="7">
        <v>14</v>
      </c>
      <c r="F176" s="7">
        <v>240</v>
      </c>
      <c r="G176" s="8">
        <v>21799</v>
      </c>
      <c r="H176" s="7">
        <f t="shared" ca="1" si="2"/>
        <v>64</v>
      </c>
      <c r="I176" s="5">
        <v>7</v>
      </c>
      <c r="J176" s="5" t="s">
        <v>14</v>
      </c>
      <c r="K176" s="5" t="s">
        <v>15</v>
      </c>
      <c r="L176" s="5" t="s">
        <v>14</v>
      </c>
      <c r="M176" s="4"/>
      <c r="N176" s="4"/>
      <c r="O176" s="4"/>
      <c r="W176" s="4"/>
      <c r="X176" s="4"/>
      <c r="Y176" s="4"/>
      <c r="Z176" s="4"/>
      <c r="AA176" s="4"/>
    </row>
    <row r="177" spans="1:27" ht="14.4">
      <c r="A177" s="5">
        <v>4632</v>
      </c>
      <c r="B177" s="6" t="s">
        <v>173</v>
      </c>
      <c r="C177" s="6" t="s">
        <v>84</v>
      </c>
      <c r="D177" s="6" t="s">
        <v>21</v>
      </c>
      <c r="E177" s="7">
        <v>10</v>
      </c>
      <c r="F177" s="7">
        <v>943</v>
      </c>
      <c r="G177" s="8">
        <v>29817</v>
      </c>
      <c r="H177" s="7">
        <f t="shared" ca="1" si="2"/>
        <v>42</v>
      </c>
      <c r="I177" s="5">
        <v>5</v>
      </c>
      <c r="J177" s="5" t="s">
        <v>14</v>
      </c>
      <c r="K177" s="5" t="s">
        <v>15</v>
      </c>
      <c r="L177" s="5" t="s">
        <v>15</v>
      </c>
      <c r="M177" s="4"/>
      <c r="N177" s="4"/>
      <c r="O177" s="4"/>
      <c r="W177" s="4"/>
      <c r="X177" s="4"/>
      <c r="Y177" s="4"/>
      <c r="Z177" s="4"/>
      <c r="AA177" s="4"/>
    </row>
    <row r="178" spans="1:27" ht="14.4">
      <c r="A178" s="5">
        <v>3676</v>
      </c>
      <c r="B178" s="6" t="s">
        <v>174</v>
      </c>
      <c r="C178" s="6" t="s">
        <v>175</v>
      </c>
      <c r="D178" s="6" t="s">
        <v>176</v>
      </c>
      <c r="E178" s="7">
        <v>13</v>
      </c>
      <c r="F178" s="7">
        <v>232</v>
      </c>
      <c r="G178" s="8">
        <v>20520</v>
      </c>
      <c r="H178" s="7">
        <f t="shared" ca="1" si="2"/>
        <v>67</v>
      </c>
      <c r="I178" s="5">
        <v>9</v>
      </c>
      <c r="J178" s="5" t="s">
        <v>14</v>
      </c>
      <c r="K178" s="5" t="s">
        <v>14</v>
      </c>
      <c r="L178" s="5" t="s">
        <v>14</v>
      </c>
      <c r="M178" s="4"/>
      <c r="N178" s="4"/>
      <c r="O178" s="4"/>
      <c r="W178" s="4"/>
      <c r="X178" s="4"/>
      <c r="Y178" s="4"/>
      <c r="Z178" s="4"/>
      <c r="AA178" s="4"/>
    </row>
    <row r="179" spans="1:27" ht="14.4">
      <c r="A179" s="5">
        <v>5079</v>
      </c>
      <c r="B179" s="6" t="s">
        <v>177</v>
      </c>
      <c r="C179" s="6" t="s">
        <v>84</v>
      </c>
      <c r="D179" s="6" t="s">
        <v>21</v>
      </c>
      <c r="E179" s="7">
        <v>5</v>
      </c>
      <c r="F179" s="7">
        <v>748</v>
      </c>
      <c r="G179" s="8">
        <v>22174</v>
      </c>
      <c r="H179" s="7">
        <f t="shared" ca="1" si="2"/>
        <v>63</v>
      </c>
      <c r="I179" s="5">
        <v>8</v>
      </c>
      <c r="J179" s="5" t="s">
        <v>15</v>
      </c>
      <c r="K179" s="5" t="s">
        <v>15</v>
      </c>
      <c r="L179" s="5" t="s">
        <v>15</v>
      </c>
      <c r="M179" s="4"/>
      <c r="N179" s="4"/>
      <c r="O179" s="4"/>
      <c r="W179" s="4"/>
      <c r="X179" s="4"/>
      <c r="Y179" s="4"/>
      <c r="Z179" s="4"/>
      <c r="AA179" s="4"/>
    </row>
    <row r="180" spans="1:27" ht="14.4">
      <c r="A180" s="5">
        <v>3286</v>
      </c>
      <c r="B180" s="6" t="s">
        <v>178</v>
      </c>
      <c r="C180" s="6" t="s">
        <v>20</v>
      </c>
      <c r="D180" s="6" t="s">
        <v>21</v>
      </c>
      <c r="E180" s="7">
        <v>11</v>
      </c>
      <c r="F180" s="7">
        <v>890</v>
      </c>
      <c r="G180" s="8">
        <v>26141</v>
      </c>
      <c r="H180" s="7">
        <f t="shared" ca="1" si="2"/>
        <v>52</v>
      </c>
      <c r="I180" s="5">
        <v>8</v>
      </c>
      <c r="J180" s="5" t="s">
        <v>14</v>
      </c>
      <c r="K180" s="5" t="s">
        <v>15</v>
      </c>
      <c r="L180" s="5" t="s">
        <v>15</v>
      </c>
      <c r="M180" s="4"/>
      <c r="N180" s="4"/>
      <c r="O180" s="4"/>
      <c r="W180" s="4"/>
      <c r="X180" s="4"/>
      <c r="Y180" s="4"/>
      <c r="Z180" s="4"/>
      <c r="AA180" s="4"/>
    </row>
    <row r="181" spans="1:27" ht="14.4">
      <c r="A181" s="5">
        <v>4885</v>
      </c>
      <c r="B181" s="6" t="s">
        <v>179</v>
      </c>
      <c r="C181" s="6" t="s">
        <v>17</v>
      </c>
      <c r="D181" s="6" t="s">
        <v>18</v>
      </c>
      <c r="E181" s="7">
        <v>10</v>
      </c>
      <c r="F181" s="7">
        <v>832</v>
      </c>
      <c r="G181" s="9">
        <v>25520</v>
      </c>
      <c r="H181" s="7">
        <f t="shared" ca="1" si="2"/>
        <v>54</v>
      </c>
      <c r="I181" s="5">
        <v>4</v>
      </c>
      <c r="J181" s="5" t="s">
        <v>14</v>
      </c>
      <c r="K181" s="5" t="s">
        <v>14</v>
      </c>
      <c r="L181" s="5" t="s">
        <v>15</v>
      </c>
      <c r="M181" s="4"/>
      <c r="N181" s="4"/>
      <c r="O181" s="4"/>
      <c r="W181" s="4"/>
      <c r="X181" s="4"/>
      <c r="Y181" s="4"/>
      <c r="Z181" s="4"/>
      <c r="AA181" s="4"/>
    </row>
    <row r="182" spans="1:27" ht="14.4">
      <c r="A182" s="5">
        <v>4936</v>
      </c>
      <c r="B182" s="6" t="s">
        <v>180</v>
      </c>
      <c r="C182" s="6" t="s">
        <v>43</v>
      </c>
      <c r="D182" s="6" t="s">
        <v>44</v>
      </c>
      <c r="E182" s="7">
        <v>3</v>
      </c>
      <c r="F182" s="7">
        <v>570</v>
      </c>
      <c r="G182" s="8">
        <v>32326</v>
      </c>
      <c r="H182" s="7">
        <f t="shared" ca="1" si="2"/>
        <v>35</v>
      </c>
      <c r="I182" s="5">
        <v>5</v>
      </c>
      <c r="J182" s="5" t="s">
        <v>15</v>
      </c>
      <c r="K182" s="5" t="s">
        <v>14</v>
      </c>
      <c r="L182" s="5" t="s">
        <v>14</v>
      </c>
      <c r="M182" s="4"/>
      <c r="N182" s="4"/>
      <c r="O182" s="4"/>
      <c r="W182" s="4"/>
      <c r="X182" s="4"/>
      <c r="Y182" s="4"/>
      <c r="Z182" s="4"/>
      <c r="AA182" s="4"/>
    </row>
    <row r="183" spans="1:27" ht="14.4">
      <c r="A183" s="5">
        <v>2419</v>
      </c>
      <c r="B183" s="6" t="s">
        <v>181</v>
      </c>
      <c r="C183" s="6" t="s">
        <v>35</v>
      </c>
      <c r="D183" s="6" t="s">
        <v>36</v>
      </c>
      <c r="E183" s="7">
        <v>14</v>
      </c>
      <c r="F183" s="7">
        <v>13</v>
      </c>
      <c r="G183" s="8">
        <v>20899</v>
      </c>
      <c r="H183" s="7">
        <f t="shared" ca="1" si="2"/>
        <v>66</v>
      </c>
      <c r="I183" s="5">
        <v>4</v>
      </c>
      <c r="J183" s="5" t="s">
        <v>14</v>
      </c>
      <c r="K183" s="5" t="s">
        <v>15</v>
      </c>
      <c r="L183" s="5" t="s">
        <v>15</v>
      </c>
      <c r="M183" s="4"/>
      <c r="N183" s="4"/>
      <c r="O183" s="4"/>
      <c r="W183" s="4"/>
      <c r="X183" s="4"/>
      <c r="Y183" s="4"/>
      <c r="Z183" s="4"/>
      <c r="AA183" s="4"/>
    </row>
    <row r="184" spans="1:27" ht="14.4">
      <c r="A184" s="5">
        <v>4966</v>
      </c>
      <c r="B184" s="6" t="s">
        <v>182</v>
      </c>
      <c r="C184" s="6" t="s">
        <v>23</v>
      </c>
      <c r="D184" s="6" t="s">
        <v>24</v>
      </c>
      <c r="E184" s="7">
        <v>2</v>
      </c>
      <c r="F184" s="7">
        <v>921</v>
      </c>
      <c r="G184" s="8">
        <v>29222</v>
      </c>
      <c r="H184" s="7">
        <f t="shared" ca="1" si="2"/>
        <v>43</v>
      </c>
      <c r="I184" s="5">
        <v>4</v>
      </c>
      <c r="J184" s="5" t="s">
        <v>15</v>
      </c>
      <c r="K184" s="5" t="s">
        <v>14</v>
      </c>
      <c r="L184" s="5" t="s">
        <v>15</v>
      </c>
      <c r="M184" s="4"/>
      <c r="N184" s="4"/>
      <c r="O184" s="4"/>
      <c r="W184" s="4"/>
      <c r="X184" s="4"/>
      <c r="Y184" s="4"/>
      <c r="Z184" s="4"/>
      <c r="AA184" s="4"/>
    </row>
    <row r="185" spans="1:27" ht="14.4">
      <c r="A185" s="5">
        <v>3192</v>
      </c>
      <c r="B185" s="6" t="s">
        <v>183</v>
      </c>
      <c r="C185" s="6" t="s">
        <v>57</v>
      </c>
      <c r="D185" s="6" t="s">
        <v>39</v>
      </c>
      <c r="E185" s="7">
        <v>12</v>
      </c>
      <c r="F185" s="7">
        <v>845</v>
      </c>
      <c r="G185" s="8">
        <v>33444</v>
      </c>
      <c r="H185" s="7">
        <f t="shared" ca="1" si="2"/>
        <v>32</v>
      </c>
      <c r="I185" s="5">
        <v>6</v>
      </c>
      <c r="J185" s="5" t="s">
        <v>15</v>
      </c>
      <c r="K185" s="5" t="s">
        <v>14</v>
      </c>
      <c r="L185" s="5" t="s">
        <v>15</v>
      </c>
      <c r="M185" s="4"/>
      <c r="N185" s="4"/>
      <c r="O185" s="4"/>
      <c r="W185" s="4"/>
      <c r="X185" s="4"/>
      <c r="Y185" s="4"/>
      <c r="Z185" s="4"/>
      <c r="AA185" s="4"/>
    </row>
    <row r="186" spans="1:27" ht="14.4">
      <c r="A186" s="5">
        <v>4597</v>
      </c>
      <c r="B186" s="6" t="s">
        <v>184</v>
      </c>
      <c r="C186" s="6" t="s">
        <v>38</v>
      </c>
      <c r="D186" s="6" t="s">
        <v>39</v>
      </c>
      <c r="E186" s="7">
        <v>8</v>
      </c>
      <c r="F186" s="7">
        <v>713</v>
      </c>
      <c r="G186" s="8">
        <v>21610</v>
      </c>
      <c r="H186" s="7">
        <f t="shared" ca="1" si="2"/>
        <v>64</v>
      </c>
      <c r="I186" s="5">
        <v>10</v>
      </c>
      <c r="J186" s="5" t="s">
        <v>15</v>
      </c>
      <c r="K186" s="5" t="s">
        <v>14</v>
      </c>
      <c r="L186" s="5" t="s">
        <v>15</v>
      </c>
      <c r="M186" s="4"/>
      <c r="N186" s="4"/>
      <c r="O186" s="4"/>
      <c r="W186" s="4"/>
      <c r="X186" s="4"/>
      <c r="Y186" s="4"/>
      <c r="Z186" s="4"/>
      <c r="AA186" s="4"/>
    </row>
    <row r="187" spans="1:27" ht="14.4">
      <c r="A187" s="5">
        <v>4894</v>
      </c>
      <c r="B187" s="6" t="s">
        <v>185</v>
      </c>
      <c r="C187" s="6" t="s">
        <v>23</v>
      </c>
      <c r="D187" s="6" t="s">
        <v>24</v>
      </c>
      <c r="E187" s="7">
        <v>6</v>
      </c>
      <c r="F187" s="7">
        <v>387</v>
      </c>
      <c r="G187" s="8">
        <v>27818</v>
      </c>
      <c r="H187" s="7">
        <f t="shared" ca="1" si="2"/>
        <v>47</v>
      </c>
      <c r="I187" s="5">
        <v>7</v>
      </c>
      <c r="J187" s="5" t="s">
        <v>15</v>
      </c>
      <c r="K187" s="5" t="s">
        <v>15</v>
      </c>
      <c r="L187" s="5" t="s">
        <v>15</v>
      </c>
      <c r="M187" s="4"/>
      <c r="N187" s="4"/>
      <c r="O187" s="4"/>
      <c r="W187" s="4"/>
      <c r="X187" s="4"/>
      <c r="Y187" s="4"/>
      <c r="Z187" s="4"/>
      <c r="AA187" s="4"/>
    </row>
    <row r="188" spans="1:27" ht="14.4">
      <c r="A188" s="5">
        <v>4105</v>
      </c>
      <c r="B188" s="6" t="s">
        <v>186</v>
      </c>
      <c r="C188" s="6" t="s">
        <v>41</v>
      </c>
      <c r="D188" s="6" t="s">
        <v>27</v>
      </c>
      <c r="E188" s="7">
        <v>12</v>
      </c>
      <c r="F188" s="7">
        <v>518</v>
      </c>
      <c r="G188" s="9">
        <v>24029</v>
      </c>
      <c r="H188" s="7">
        <f t="shared" ca="1" si="2"/>
        <v>58</v>
      </c>
      <c r="I188" s="5">
        <v>3</v>
      </c>
      <c r="J188" s="5" t="s">
        <v>15</v>
      </c>
      <c r="K188" s="5" t="s">
        <v>14</v>
      </c>
      <c r="L188" s="5" t="s">
        <v>15</v>
      </c>
      <c r="M188" s="4"/>
      <c r="N188" s="4"/>
      <c r="O188" s="4"/>
      <c r="W188" s="4"/>
      <c r="X188" s="4"/>
      <c r="Y188" s="4"/>
      <c r="Z188" s="4"/>
      <c r="AA188" s="4"/>
    </row>
    <row r="189" spans="1:27" ht="14.4">
      <c r="A189" s="5">
        <v>2551</v>
      </c>
      <c r="B189" s="6" t="s">
        <v>187</v>
      </c>
      <c r="C189" s="6" t="s">
        <v>41</v>
      </c>
      <c r="D189" s="6" t="s">
        <v>27</v>
      </c>
      <c r="E189" s="7">
        <v>13</v>
      </c>
      <c r="F189" s="7">
        <v>20</v>
      </c>
      <c r="G189" s="8">
        <v>34817</v>
      </c>
      <c r="H189" s="7">
        <f t="shared" ca="1" si="2"/>
        <v>28</v>
      </c>
      <c r="I189" s="5">
        <v>5</v>
      </c>
      <c r="J189" s="5" t="s">
        <v>15</v>
      </c>
      <c r="K189" s="5" t="s">
        <v>14</v>
      </c>
      <c r="L189" s="5" t="s">
        <v>15</v>
      </c>
      <c r="M189" s="4"/>
      <c r="N189" s="4"/>
      <c r="O189" s="4"/>
      <c r="W189" s="4"/>
      <c r="X189" s="4"/>
      <c r="Y189" s="4"/>
      <c r="Z189" s="4"/>
      <c r="AA189" s="4"/>
    </row>
    <row r="190" spans="1:27" ht="14.4">
      <c r="A190" s="5">
        <v>4502</v>
      </c>
      <c r="B190" s="6" t="s">
        <v>188</v>
      </c>
      <c r="C190" s="6" t="s">
        <v>23</v>
      </c>
      <c r="D190" s="6" t="s">
        <v>24</v>
      </c>
      <c r="E190" s="7">
        <v>15</v>
      </c>
      <c r="F190" s="7">
        <v>397</v>
      </c>
      <c r="G190" s="9">
        <v>22972</v>
      </c>
      <c r="H190" s="7">
        <f t="shared" ca="1" si="2"/>
        <v>61</v>
      </c>
      <c r="I190" s="5">
        <v>3</v>
      </c>
      <c r="J190" s="5" t="s">
        <v>15</v>
      </c>
      <c r="K190" s="5" t="s">
        <v>15</v>
      </c>
      <c r="L190" s="5" t="s">
        <v>14</v>
      </c>
      <c r="M190" s="4"/>
      <c r="N190" s="4"/>
      <c r="O190" s="4"/>
      <c r="W190" s="4"/>
      <c r="X190" s="4"/>
      <c r="Y190" s="4"/>
      <c r="Z190" s="4"/>
      <c r="AA190" s="4"/>
    </row>
    <row r="191" spans="1:27" ht="14.4">
      <c r="A191" s="5">
        <v>2838</v>
      </c>
      <c r="B191" s="6" t="s">
        <v>189</v>
      </c>
      <c r="C191" s="6" t="s">
        <v>190</v>
      </c>
      <c r="D191" s="6" t="s">
        <v>18</v>
      </c>
      <c r="E191" s="7">
        <v>3</v>
      </c>
      <c r="F191" s="7">
        <v>804</v>
      </c>
      <c r="G191" s="8">
        <v>25342</v>
      </c>
      <c r="H191" s="7">
        <f t="shared" ca="1" si="2"/>
        <v>54</v>
      </c>
      <c r="I191" s="5">
        <v>3</v>
      </c>
      <c r="J191" s="5" t="s">
        <v>15</v>
      </c>
      <c r="K191" s="5" t="s">
        <v>14</v>
      </c>
      <c r="L191" s="5" t="s">
        <v>14</v>
      </c>
      <c r="M191" s="4"/>
      <c r="N191" s="4"/>
      <c r="O191" s="4"/>
      <c r="W191" s="4"/>
      <c r="X191" s="4"/>
      <c r="Y191" s="4"/>
      <c r="Z191" s="4"/>
      <c r="AA191" s="4"/>
    </row>
    <row r="192" spans="1:27" ht="14.4">
      <c r="A192" s="5">
        <v>4290</v>
      </c>
      <c r="B192" s="6" t="s">
        <v>191</v>
      </c>
      <c r="C192" s="6" t="s">
        <v>172</v>
      </c>
      <c r="D192" s="6" t="s">
        <v>118</v>
      </c>
      <c r="E192" s="7">
        <v>1</v>
      </c>
      <c r="F192" s="7">
        <v>83</v>
      </c>
      <c r="G192" s="9">
        <v>25529</v>
      </c>
      <c r="H192" s="7">
        <f t="shared" ca="1" si="2"/>
        <v>54</v>
      </c>
      <c r="I192" s="5">
        <v>9</v>
      </c>
      <c r="J192" s="5" t="s">
        <v>14</v>
      </c>
      <c r="K192" s="5" t="s">
        <v>15</v>
      </c>
      <c r="L192" s="5" t="s">
        <v>14</v>
      </c>
      <c r="M192" s="4"/>
      <c r="N192" s="4"/>
      <c r="O192" s="4"/>
      <c r="W192" s="4"/>
      <c r="X192" s="4"/>
      <c r="Y192" s="4"/>
      <c r="Z192" s="4"/>
      <c r="AA192" s="4"/>
    </row>
    <row r="193" spans="1:27" ht="14.4">
      <c r="A193" s="5">
        <v>2899</v>
      </c>
      <c r="B193" s="6" t="s">
        <v>192</v>
      </c>
      <c r="C193" s="6" t="s">
        <v>193</v>
      </c>
      <c r="D193" s="6" t="s">
        <v>13</v>
      </c>
      <c r="E193" s="7">
        <v>4</v>
      </c>
      <c r="F193" s="7">
        <v>23</v>
      </c>
      <c r="G193" s="9">
        <v>25885</v>
      </c>
      <c r="H193" s="7">
        <f t="shared" ca="1" si="2"/>
        <v>53</v>
      </c>
      <c r="I193" s="5">
        <v>6</v>
      </c>
      <c r="J193" s="5" t="s">
        <v>15</v>
      </c>
      <c r="K193" s="5" t="s">
        <v>15</v>
      </c>
      <c r="L193" s="5" t="s">
        <v>14</v>
      </c>
      <c r="M193" s="4"/>
      <c r="N193" s="4"/>
      <c r="O193" s="4"/>
      <c r="W193" s="4"/>
      <c r="X193" s="4"/>
      <c r="Y193" s="4"/>
      <c r="Z193" s="4"/>
      <c r="AA193" s="4"/>
    </row>
    <row r="194" spans="1:27" ht="14.4">
      <c r="A194" s="5">
        <v>4152</v>
      </c>
      <c r="B194" s="6" t="s">
        <v>194</v>
      </c>
      <c r="C194" s="6" t="s">
        <v>195</v>
      </c>
      <c r="D194" s="6" t="s">
        <v>18</v>
      </c>
      <c r="E194" s="7">
        <v>4</v>
      </c>
      <c r="F194" s="7">
        <v>869</v>
      </c>
      <c r="G194" s="8">
        <v>33003</v>
      </c>
      <c r="H194" s="7">
        <f t="shared" ref="H194:H257" ca="1" si="3">YEAR($N$2)-YEAR(G194)</f>
        <v>33</v>
      </c>
      <c r="I194" s="5">
        <v>1</v>
      </c>
      <c r="J194" s="5" t="s">
        <v>14</v>
      </c>
      <c r="K194" s="5" t="s">
        <v>15</v>
      </c>
      <c r="L194" s="5" t="s">
        <v>15</v>
      </c>
      <c r="M194" s="4"/>
      <c r="N194" s="4"/>
      <c r="O194" s="4"/>
      <c r="W194" s="4"/>
      <c r="X194" s="4"/>
      <c r="Y194" s="4"/>
      <c r="Z194" s="4"/>
      <c r="AA194" s="4"/>
    </row>
    <row r="195" spans="1:27" ht="14.4">
      <c r="A195" s="5">
        <v>2514</v>
      </c>
      <c r="B195" s="6" t="s">
        <v>196</v>
      </c>
      <c r="C195" s="6" t="s">
        <v>38</v>
      </c>
      <c r="D195" s="6" t="s">
        <v>39</v>
      </c>
      <c r="E195" s="7">
        <v>3</v>
      </c>
      <c r="F195" s="7">
        <v>776</v>
      </c>
      <c r="G195" s="8">
        <v>30815</v>
      </c>
      <c r="H195" s="7">
        <f t="shared" ca="1" si="3"/>
        <v>39</v>
      </c>
      <c r="I195" s="5">
        <v>3</v>
      </c>
      <c r="J195" s="5" t="s">
        <v>15</v>
      </c>
      <c r="K195" s="5" t="s">
        <v>15</v>
      </c>
      <c r="L195" s="5" t="s">
        <v>15</v>
      </c>
      <c r="M195" s="4"/>
      <c r="N195" s="4"/>
      <c r="O195" s="4"/>
      <c r="W195" s="4"/>
      <c r="X195" s="4"/>
      <c r="Y195" s="4"/>
      <c r="Z195" s="4"/>
      <c r="AA195" s="4"/>
    </row>
    <row r="196" spans="1:27" ht="14.4">
      <c r="A196" s="5">
        <v>4602</v>
      </c>
      <c r="B196" s="6" t="s">
        <v>197</v>
      </c>
      <c r="C196" s="6" t="s">
        <v>35</v>
      </c>
      <c r="D196" s="6" t="s">
        <v>36</v>
      </c>
      <c r="E196" s="7">
        <v>4</v>
      </c>
      <c r="F196" s="7">
        <v>362</v>
      </c>
      <c r="G196" s="8">
        <v>20831</v>
      </c>
      <c r="H196" s="7">
        <f t="shared" ca="1" si="3"/>
        <v>66</v>
      </c>
      <c r="I196" s="5">
        <v>10</v>
      </c>
      <c r="J196" s="5" t="s">
        <v>15</v>
      </c>
      <c r="K196" s="5" t="s">
        <v>15</v>
      </c>
      <c r="L196" s="5" t="s">
        <v>15</v>
      </c>
      <c r="M196" s="4"/>
      <c r="N196" s="4"/>
      <c r="O196" s="4"/>
      <c r="W196" s="4"/>
      <c r="X196" s="4"/>
      <c r="Y196" s="4"/>
      <c r="Z196" s="4"/>
      <c r="AA196" s="4"/>
    </row>
    <row r="197" spans="1:27" ht="14.4">
      <c r="A197" s="5">
        <v>3184</v>
      </c>
      <c r="B197" s="6" t="s">
        <v>198</v>
      </c>
      <c r="C197" s="6" t="s">
        <v>17</v>
      </c>
      <c r="D197" s="6" t="s">
        <v>18</v>
      </c>
      <c r="E197" s="7">
        <v>13</v>
      </c>
      <c r="F197" s="7">
        <v>655</v>
      </c>
      <c r="G197" s="9">
        <v>24041</v>
      </c>
      <c r="H197" s="7">
        <f t="shared" ca="1" si="3"/>
        <v>58</v>
      </c>
      <c r="I197" s="5">
        <v>6</v>
      </c>
      <c r="J197" s="5" t="s">
        <v>15</v>
      </c>
      <c r="K197" s="5" t="s">
        <v>15</v>
      </c>
      <c r="L197" s="5" t="s">
        <v>14</v>
      </c>
      <c r="M197" s="4"/>
      <c r="N197" s="4"/>
      <c r="O197" s="4"/>
      <c r="W197" s="4"/>
      <c r="X197" s="4"/>
      <c r="Y197" s="4"/>
      <c r="Z197" s="4"/>
      <c r="AA197" s="4"/>
    </row>
    <row r="198" spans="1:27" ht="14.4">
      <c r="A198" s="5">
        <v>2646</v>
      </c>
      <c r="B198" s="6" t="s">
        <v>199</v>
      </c>
      <c r="C198" s="6" t="s">
        <v>23</v>
      </c>
      <c r="D198" s="6" t="s">
        <v>24</v>
      </c>
      <c r="E198" s="7">
        <v>4</v>
      </c>
      <c r="F198" s="7">
        <v>319</v>
      </c>
      <c r="G198" s="8">
        <v>29757</v>
      </c>
      <c r="H198" s="7">
        <f t="shared" ca="1" si="3"/>
        <v>42</v>
      </c>
      <c r="I198" s="5">
        <v>2</v>
      </c>
      <c r="J198" s="5" t="s">
        <v>14</v>
      </c>
      <c r="K198" s="5" t="s">
        <v>15</v>
      </c>
      <c r="L198" s="5" t="s">
        <v>15</v>
      </c>
      <c r="M198" s="4"/>
      <c r="N198" s="4"/>
      <c r="O198" s="4"/>
      <c r="W198" s="4"/>
      <c r="X198" s="4"/>
      <c r="Y198" s="4"/>
      <c r="Z198" s="4"/>
      <c r="AA198" s="4"/>
    </row>
    <row r="199" spans="1:27" ht="14.4">
      <c r="A199" s="5">
        <v>2765</v>
      </c>
      <c r="B199" s="6" t="s">
        <v>200</v>
      </c>
      <c r="C199" s="6" t="s">
        <v>201</v>
      </c>
      <c r="D199" s="6" t="s">
        <v>13</v>
      </c>
      <c r="E199" s="7">
        <v>7</v>
      </c>
      <c r="F199" s="7">
        <v>645</v>
      </c>
      <c r="G199" s="8">
        <v>21991</v>
      </c>
      <c r="H199" s="7">
        <f t="shared" ca="1" si="3"/>
        <v>63</v>
      </c>
      <c r="I199" s="5">
        <v>9</v>
      </c>
      <c r="J199" s="5" t="s">
        <v>15</v>
      </c>
      <c r="K199" s="5" t="s">
        <v>15</v>
      </c>
      <c r="L199" s="5" t="s">
        <v>14</v>
      </c>
      <c r="M199" s="4"/>
      <c r="N199" s="4"/>
      <c r="O199" s="4"/>
      <c r="W199" s="4"/>
      <c r="X199" s="4"/>
      <c r="Y199" s="4"/>
      <c r="Z199" s="4"/>
      <c r="AA199" s="4"/>
    </row>
    <row r="200" spans="1:27" ht="14.4">
      <c r="A200" s="5">
        <v>2371</v>
      </c>
      <c r="B200" s="6" t="s">
        <v>202</v>
      </c>
      <c r="C200" s="6" t="s">
        <v>17</v>
      </c>
      <c r="D200" s="6" t="s">
        <v>18</v>
      </c>
      <c r="E200" s="7">
        <v>12</v>
      </c>
      <c r="F200" s="7">
        <v>66</v>
      </c>
      <c r="G200" s="8">
        <v>31954</v>
      </c>
      <c r="H200" s="7">
        <f t="shared" ca="1" si="3"/>
        <v>36</v>
      </c>
      <c r="I200" s="5">
        <v>8</v>
      </c>
      <c r="J200" s="5" t="s">
        <v>14</v>
      </c>
      <c r="K200" s="5" t="s">
        <v>14</v>
      </c>
      <c r="L200" s="5" t="s">
        <v>15</v>
      </c>
      <c r="M200" s="4"/>
      <c r="N200" s="4"/>
      <c r="O200" s="4"/>
      <c r="W200" s="4"/>
      <c r="X200" s="4"/>
      <c r="Y200" s="4"/>
      <c r="Z200" s="4"/>
      <c r="AA200" s="4"/>
    </row>
    <row r="201" spans="1:27" ht="14.4">
      <c r="A201" s="5">
        <v>3819</v>
      </c>
      <c r="B201" s="6" t="s">
        <v>203</v>
      </c>
      <c r="C201" s="6" t="s">
        <v>35</v>
      </c>
      <c r="D201" s="6" t="s">
        <v>36</v>
      </c>
      <c r="E201" s="7">
        <v>15</v>
      </c>
      <c r="F201" s="7">
        <v>118</v>
      </c>
      <c r="G201" s="8">
        <v>26305</v>
      </c>
      <c r="H201" s="7">
        <f t="shared" ca="1" si="3"/>
        <v>51</v>
      </c>
      <c r="I201" s="5">
        <v>6</v>
      </c>
      <c r="J201" s="5" t="s">
        <v>15</v>
      </c>
      <c r="K201" s="5" t="s">
        <v>15</v>
      </c>
      <c r="L201" s="5" t="s">
        <v>15</v>
      </c>
      <c r="M201" s="4"/>
      <c r="N201" s="4"/>
      <c r="O201" s="4"/>
      <c r="W201" s="4"/>
      <c r="X201" s="4"/>
      <c r="Y201" s="4"/>
      <c r="Z201" s="4"/>
      <c r="AA201" s="4"/>
    </row>
    <row r="202" spans="1:27" ht="14.4">
      <c r="A202" s="5">
        <v>4007</v>
      </c>
      <c r="B202" s="6" t="s">
        <v>204</v>
      </c>
      <c r="C202" s="6" t="s">
        <v>12</v>
      </c>
      <c r="D202" s="6" t="s">
        <v>13</v>
      </c>
      <c r="E202" s="7">
        <v>4</v>
      </c>
      <c r="F202" s="7">
        <v>680</v>
      </c>
      <c r="G202" s="8">
        <v>34218</v>
      </c>
      <c r="H202" s="7">
        <f t="shared" ca="1" si="3"/>
        <v>30</v>
      </c>
      <c r="I202" s="5">
        <v>1</v>
      </c>
      <c r="J202" s="5" t="s">
        <v>15</v>
      </c>
      <c r="K202" s="5" t="s">
        <v>14</v>
      </c>
      <c r="L202" s="5" t="s">
        <v>14</v>
      </c>
      <c r="M202" s="4"/>
      <c r="N202" s="4"/>
      <c r="O202" s="4"/>
      <c r="W202" s="4"/>
      <c r="X202" s="4"/>
      <c r="Y202" s="4"/>
      <c r="Z202" s="4"/>
      <c r="AA202" s="4"/>
    </row>
    <row r="203" spans="1:27" ht="14.4">
      <c r="A203" s="5">
        <v>4012</v>
      </c>
      <c r="B203" s="6" t="s">
        <v>205</v>
      </c>
      <c r="C203" s="6" t="s">
        <v>20</v>
      </c>
      <c r="D203" s="6" t="s">
        <v>21</v>
      </c>
      <c r="E203" s="7">
        <v>2</v>
      </c>
      <c r="F203" s="7">
        <v>130</v>
      </c>
      <c r="G203" s="8">
        <v>22034</v>
      </c>
      <c r="H203" s="7">
        <f t="shared" ca="1" si="3"/>
        <v>63</v>
      </c>
      <c r="I203" s="5">
        <v>2</v>
      </c>
      <c r="J203" s="5" t="s">
        <v>15</v>
      </c>
      <c r="K203" s="5" t="s">
        <v>15</v>
      </c>
      <c r="L203" s="5" t="s">
        <v>14</v>
      </c>
      <c r="M203" s="4"/>
      <c r="N203" s="4"/>
      <c r="O203" s="4"/>
      <c r="W203" s="4"/>
      <c r="X203" s="4"/>
      <c r="Y203" s="4"/>
      <c r="Z203" s="4"/>
      <c r="AA203" s="4"/>
    </row>
    <row r="204" spans="1:27" ht="14.4">
      <c r="A204" s="5">
        <v>4855</v>
      </c>
      <c r="B204" s="6" t="s">
        <v>206</v>
      </c>
      <c r="C204" s="6" t="s">
        <v>207</v>
      </c>
      <c r="D204" s="6" t="s">
        <v>24</v>
      </c>
      <c r="E204" s="7">
        <v>5</v>
      </c>
      <c r="F204" s="7">
        <v>575</v>
      </c>
      <c r="G204" s="8">
        <v>24256</v>
      </c>
      <c r="H204" s="7">
        <f t="shared" ca="1" si="3"/>
        <v>57</v>
      </c>
      <c r="I204" s="5">
        <v>9</v>
      </c>
      <c r="J204" s="5" t="s">
        <v>14</v>
      </c>
      <c r="K204" s="5" t="s">
        <v>15</v>
      </c>
      <c r="L204" s="5" t="s">
        <v>15</v>
      </c>
      <c r="M204" s="4"/>
      <c r="N204" s="4"/>
      <c r="O204" s="4"/>
      <c r="W204" s="4"/>
      <c r="X204" s="4"/>
      <c r="Y204" s="4"/>
      <c r="Z204" s="4"/>
      <c r="AA204" s="4"/>
    </row>
    <row r="205" spans="1:27" ht="14.4">
      <c r="A205" s="5">
        <v>5233</v>
      </c>
      <c r="B205" s="6" t="s">
        <v>208</v>
      </c>
      <c r="C205" s="6" t="s">
        <v>147</v>
      </c>
      <c r="D205" s="6" t="s">
        <v>36</v>
      </c>
      <c r="E205" s="7">
        <v>13</v>
      </c>
      <c r="F205" s="7">
        <v>537</v>
      </c>
      <c r="G205" s="8">
        <v>21381</v>
      </c>
      <c r="H205" s="7">
        <f t="shared" ca="1" si="3"/>
        <v>65</v>
      </c>
      <c r="I205" s="5">
        <v>3</v>
      </c>
      <c r="J205" s="5" t="s">
        <v>15</v>
      </c>
      <c r="K205" s="5" t="s">
        <v>15</v>
      </c>
      <c r="L205" s="5" t="s">
        <v>14</v>
      </c>
      <c r="M205" s="4"/>
      <c r="N205" s="4"/>
      <c r="O205" s="4"/>
      <c r="W205" s="4"/>
      <c r="X205" s="4"/>
      <c r="Y205" s="4"/>
      <c r="Z205" s="4"/>
      <c r="AA205" s="4"/>
    </row>
    <row r="206" spans="1:27" ht="14.4">
      <c r="A206" s="5">
        <v>3910</v>
      </c>
      <c r="B206" s="6" t="s">
        <v>209</v>
      </c>
      <c r="C206" s="6" t="s">
        <v>170</v>
      </c>
      <c r="D206" s="6" t="s">
        <v>27</v>
      </c>
      <c r="E206" s="7">
        <v>12</v>
      </c>
      <c r="F206" s="7">
        <v>167</v>
      </c>
      <c r="G206" s="8">
        <v>32186</v>
      </c>
      <c r="H206" s="7">
        <f t="shared" ca="1" si="3"/>
        <v>35</v>
      </c>
      <c r="I206" s="5">
        <v>1</v>
      </c>
      <c r="J206" s="5" t="s">
        <v>15</v>
      </c>
      <c r="K206" s="5" t="s">
        <v>14</v>
      </c>
      <c r="L206" s="5" t="s">
        <v>14</v>
      </c>
      <c r="M206" s="4"/>
      <c r="N206" s="4"/>
      <c r="O206" s="4"/>
      <c r="W206" s="4"/>
      <c r="X206" s="4"/>
      <c r="Y206" s="4"/>
      <c r="Z206" s="4"/>
      <c r="AA206" s="4"/>
    </row>
    <row r="207" spans="1:27" ht="14.4">
      <c r="A207" s="5">
        <v>2469</v>
      </c>
      <c r="B207" s="6" t="s">
        <v>210</v>
      </c>
      <c r="C207" s="6" t="s">
        <v>84</v>
      </c>
      <c r="D207" s="6" t="s">
        <v>21</v>
      </c>
      <c r="E207" s="7">
        <v>15</v>
      </c>
      <c r="F207" s="7">
        <v>152</v>
      </c>
      <c r="G207" s="8">
        <v>20349</v>
      </c>
      <c r="H207" s="7">
        <f t="shared" ca="1" si="3"/>
        <v>68</v>
      </c>
      <c r="I207" s="5">
        <v>3</v>
      </c>
      <c r="J207" s="5" t="s">
        <v>15</v>
      </c>
      <c r="K207" s="5" t="s">
        <v>15</v>
      </c>
      <c r="L207" s="5" t="s">
        <v>15</v>
      </c>
      <c r="M207" s="4"/>
      <c r="N207" s="4"/>
      <c r="O207" s="4"/>
      <c r="W207" s="4"/>
      <c r="X207" s="4"/>
      <c r="Y207" s="4"/>
      <c r="Z207" s="4"/>
      <c r="AA207" s="4"/>
    </row>
    <row r="208" spans="1:27" ht="14.4">
      <c r="A208" s="5">
        <v>4554</v>
      </c>
      <c r="B208" s="6" t="s">
        <v>211</v>
      </c>
      <c r="C208" s="6" t="s">
        <v>212</v>
      </c>
      <c r="D208" s="6" t="s">
        <v>24</v>
      </c>
      <c r="E208" s="7">
        <v>8</v>
      </c>
      <c r="F208" s="7">
        <v>484</v>
      </c>
      <c r="G208" s="9">
        <v>23663</v>
      </c>
      <c r="H208" s="7">
        <f t="shared" ca="1" si="3"/>
        <v>59</v>
      </c>
      <c r="I208" s="5">
        <v>4</v>
      </c>
      <c r="J208" s="5" t="s">
        <v>15</v>
      </c>
      <c r="K208" s="5" t="s">
        <v>14</v>
      </c>
      <c r="L208" s="5" t="s">
        <v>14</v>
      </c>
      <c r="M208" s="4"/>
      <c r="N208" s="4"/>
      <c r="O208" s="4"/>
      <c r="W208" s="4"/>
      <c r="X208" s="4"/>
      <c r="Y208" s="4"/>
      <c r="Z208" s="4"/>
      <c r="AA208" s="4"/>
    </row>
    <row r="209" spans="1:27" ht="14.4">
      <c r="A209" s="5">
        <v>4033</v>
      </c>
      <c r="B209" s="6" t="s">
        <v>213</v>
      </c>
      <c r="C209" s="6" t="s">
        <v>117</v>
      </c>
      <c r="D209" s="6" t="s">
        <v>118</v>
      </c>
      <c r="E209" s="7">
        <v>10</v>
      </c>
      <c r="F209" s="7">
        <v>797</v>
      </c>
      <c r="G209" s="8">
        <v>24321</v>
      </c>
      <c r="H209" s="7">
        <f t="shared" ca="1" si="3"/>
        <v>57</v>
      </c>
      <c r="I209" s="5">
        <v>5</v>
      </c>
      <c r="J209" s="5" t="s">
        <v>15</v>
      </c>
      <c r="K209" s="5" t="s">
        <v>15</v>
      </c>
      <c r="L209" s="5" t="s">
        <v>15</v>
      </c>
      <c r="M209" s="4"/>
      <c r="N209" s="4"/>
      <c r="O209" s="4"/>
      <c r="W209" s="4"/>
      <c r="X209" s="4"/>
      <c r="Y209" s="4"/>
      <c r="Z209" s="4"/>
      <c r="AA209" s="4"/>
    </row>
    <row r="210" spans="1:27" ht="14.4">
      <c r="A210" s="5">
        <v>3028</v>
      </c>
      <c r="B210" s="6" t="s">
        <v>214</v>
      </c>
      <c r="C210" s="6" t="s">
        <v>97</v>
      </c>
      <c r="D210" s="6" t="s">
        <v>13</v>
      </c>
      <c r="E210" s="7">
        <v>14</v>
      </c>
      <c r="F210" s="7">
        <v>934</v>
      </c>
      <c r="G210" s="8">
        <v>20484</v>
      </c>
      <c r="H210" s="7">
        <f t="shared" ca="1" si="3"/>
        <v>67</v>
      </c>
      <c r="I210" s="5">
        <v>6</v>
      </c>
      <c r="J210" s="5" t="s">
        <v>15</v>
      </c>
      <c r="K210" s="5" t="s">
        <v>15</v>
      </c>
      <c r="L210" s="5" t="s">
        <v>14</v>
      </c>
      <c r="M210" s="4"/>
      <c r="N210" s="4"/>
      <c r="O210" s="4"/>
      <c r="W210" s="4"/>
      <c r="X210" s="4"/>
      <c r="Y210" s="4"/>
      <c r="Z210" s="4"/>
      <c r="AA210" s="4"/>
    </row>
    <row r="211" spans="1:27" ht="14.4">
      <c r="A211" s="5">
        <v>3752</v>
      </c>
      <c r="B211" s="6" t="s">
        <v>215</v>
      </c>
      <c r="C211" s="6" t="s">
        <v>216</v>
      </c>
      <c r="D211" s="6" t="s">
        <v>18</v>
      </c>
      <c r="E211" s="7">
        <v>13</v>
      </c>
      <c r="F211" s="7">
        <v>538</v>
      </c>
      <c r="G211" s="8">
        <v>24268</v>
      </c>
      <c r="H211" s="7">
        <f t="shared" ca="1" si="3"/>
        <v>57</v>
      </c>
      <c r="I211" s="5">
        <v>8</v>
      </c>
      <c r="J211" s="5" t="s">
        <v>15</v>
      </c>
      <c r="K211" s="5" t="s">
        <v>15</v>
      </c>
      <c r="L211" s="5" t="s">
        <v>14</v>
      </c>
      <c r="M211" s="4"/>
      <c r="N211" s="4"/>
      <c r="O211" s="4"/>
      <c r="W211" s="4"/>
      <c r="X211" s="4"/>
      <c r="Y211" s="4"/>
      <c r="Z211" s="4"/>
      <c r="AA211" s="4"/>
    </row>
    <row r="212" spans="1:27" ht="14.4">
      <c r="A212" s="5">
        <v>4864</v>
      </c>
      <c r="B212" s="6" t="s">
        <v>217</v>
      </c>
      <c r="C212" s="6" t="s">
        <v>38</v>
      </c>
      <c r="D212" s="6" t="s">
        <v>39</v>
      </c>
      <c r="E212" s="7">
        <v>9</v>
      </c>
      <c r="F212" s="7">
        <v>682</v>
      </c>
      <c r="G212" s="8">
        <v>31551</v>
      </c>
      <c r="H212" s="7">
        <f t="shared" ca="1" si="3"/>
        <v>37</v>
      </c>
      <c r="I212" s="5">
        <v>4</v>
      </c>
      <c r="J212" s="5" t="s">
        <v>14</v>
      </c>
      <c r="K212" s="5" t="s">
        <v>14</v>
      </c>
      <c r="L212" s="5" t="s">
        <v>14</v>
      </c>
      <c r="M212" s="4"/>
      <c r="N212" s="4"/>
      <c r="O212" s="4"/>
      <c r="W212" s="4"/>
      <c r="X212" s="4"/>
      <c r="Y212" s="4"/>
      <c r="Z212" s="4"/>
      <c r="AA212" s="4"/>
    </row>
    <row r="213" spans="1:27" ht="14.4">
      <c r="A213" s="5">
        <v>2890</v>
      </c>
      <c r="B213" s="6" t="s">
        <v>218</v>
      </c>
      <c r="C213" s="6" t="s">
        <v>142</v>
      </c>
      <c r="D213" s="6" t="s">
        <v>36</v>
      </c>
      <c r="E213" s="7">
        <v>4</v>
      </c>
      <c r="F213" s="7">
        <v>424</v>
      </c>
      <c r="G213" s="9">
        <v>27381</v>
      </c>
      <c r="H213" s="7">
        <f t="shared" ca="1" si="3"/>
        <v>49</v>
      </c>
      <c r="I213" s="5">
        <v>6</v>
      </c>
      <c r="J213" s="5" t="s">
        <v>14</v>
      </c>
      <c r="K213" s="5" t="s">
        <v>15</v>
      </c>
      <c r="L213" s="5" t="s">
        <v>14</v>
      </c>
      <c r="M213" s="4"/>
      <c r="N213" s="4"/>
      <c r="O213" s="4"/>
      <c r="W213" s="4"/>
      <c r="X213" s="4"/>
      <c r="Y213" s="4"/>
      <c r="Z213" s="4"/>
      <c r="AA213" s="4"/>
    </row>
    <row r="214" spans="1:27" ht="14.4">
      <c r="A214" s="5">
        <v>3316</v>
      </c>
      <c r="B214" s="6" t="s">
        <v>219</v>
      </c>
      <c r="C214" s="6" t="s">
        <v>35</v>
      </c>
      <c r="D214" s="6" t="s">
        <v>36</v>
      </c>
      <c r="E214" s="7">
        <v>11</v>
      </c>
      <c r="F214" s="7">
        <v>598</v>
      </c>
      <c r="G214" s="8">
        <v>25993</v>
      </c>
      <c r="H214" s="7">
        <f t="shared" ca="1" si="3"/>
        <v>52</v>
      </c>
      <c r="I214" s="5">
        <v>8</v>
      </c>
      <c r="J214" s="5" t="s">
        <v>14</v>
      </c>
      <c r="K214" s="5" t="s">
        <v>15</v>
      </c>
      <c r="L214" s="5" t="s">
        <v>15</v>
      </c>
      <c r="M214" s="4"/>
      <c r="N214" s="4"/>
      <c r="O214" s="4"/>
      <c r="W214" s="4"/>
      <c r="X214" s="4"/>
      <c r="Y214" s="4"/>
      <c r="Z214" s="4"/>
      <c r="AA214" s="4"/>
    </row>
    <row r="215" spans="1:27" ht="14.4">
      <c r="A215" s="5">
        <v>5514</v>
      </c>
      <c r="B215" s="6" t="s">
        <v>220</v>
      </c>
      <c r="C215" s="6" t="s">
        <v>20</v>
      </c>
      <c r="D215" s="6" t="s">
        <v>21</v>
      </c>
      <c r="E215" s="7">
        <v>10</v>
      </c>
      <c r="F215" s="7">
        <v>671</v>
      </c>
      <c r="G215" s="8">
        <v>21824</v>
      </c>
      <c r="H215" s="7">
        <f t="shared" ca="1" si="3"/>
        <v>64</v>
      </c>
      <c r="I215" s="5">
        <v>2</v>
      </c>
      <c r="J215" s="5" t="s">
        <v>14</v>
      </c>
      <c r="K215" s="5" t="s">
        <v>15</v>
      </c>
      <c r="L215" s="5" t="s">
        <v>15</v>
      </c>
      <c r="M215" s="4"/>
      <c r="N215" s="4"/>
      <c r="O215" s="4"/>
      <c r="W215" s="4"/>
      <c r="X215" s="4"/>
      <c r="Y215" s="4"/>
      <c r="Z215" s="4"/>
      <c r="AA215" s="4"/>
    </row>
    <row r="216" spans="1:27" ht="14.4">
      <c r="A216" s="5">
        <v>5070</v>
      </c>
      <c r="B216" s="6" t="s">
        <v>221</v>
      </c>
      <c r="C216" s="6" t="s">
        <v>107</v>
      </c>
      <c r="D216" s="6" t="s">
        <v>44</v>
      </c>
      <c r="E216" s="7">
        <v>4</v>
      </c>
      <c r="F216" s="7">
        <v>124</v>
      </c>
      <c r="G216" s="8">
        <v>23154</v>
      </c>
      <c r="H216" s="7">
        <f t="shared" ca="1" si="3"/>
        <v>60</v>
      </c>
      <c r="I216" s="5">
        <v>1</v>
      </c>
      <c r="J216" s="5" t="s">
        <v>15</v>
      </c>
      <c r="K216" s="5" t="s">
        <v>15</v>
      </c>
      <c r="L216" s="5" t="s">
        <v>14</v>
      </c>
      <c r="M216" s="4"/>
      <c r="N216" s="4"/>
      <c r="O216" s="4"/>
      <c r="W216" s="4"/>
      <c r="X216" s="4"/>
      <c r="Y216" s="4"/>
      <c r="Z216" s="4"/>
      <c r="AA216" s="4"/>
    </row>
    <row r="217" spans="1:27" ht="14.4">
      <c r="A217" s="5">
        <v>5243</v>
      </c>
      <c r="B217" s="6" t="s">
        <v>222</v>
      </c>
      <c r="C217" s="6" t="s">
        <v>95</v>
      </c>
      <c r="D217" s="6" t="s">
        <v>18</v>
      </c>
      <c r="E217" s="7">
        <v>9</v>
      </c>
      <c r="F217" s="7">
        <v>856</v>
      </c>
      <c r="G217" s="8">
        <v>24133</v>
      </c>
      <c r="H217" s="7">
        <f t="shared" ca="1" si="3"/>
        <v>57</v>
      </c>
      <c r="I217" s="5">
        <v>1</v>
      </c>
      <c r="J217" s="5" t="s">
        <v>15</v>
      </c>
      <c r="K217" s="5" t="s">
        <v>15</v>
      </c>
      <c r="L217" s="5" t="s">
        <v>14</v>
      </c>
      <c r="M217" s="4"/>
      <c r="N217" s="4"/>
      <c r="O217" s="4"/>
      <c r="W217" s="4"/>
      <c r="X217" s="4"/>
      <c r="Y217" s="4"/>
      <c r="Z217" s="4"/>
      <c r="AA217" s="4"/>
    </row>
    <row r="218" spans="1:27" ht="14.4">
      <c r="A218" s="5">
        <v>4448</v>
      </c>
      <c r="B218" s="6" t="s">
        <v>223</v>
      </c>
      <c r="C218" s="6" t="s">
        <v>224</v>
      </c>
      <c r="D218" s="6" t="s">
        <v>118</v>
      </c>
      <c r="E218" s="7">
        <v>11</v>
      </c>
      <c r="F218" s="7">
        <v>427</v>
      </c>
      <c r="G218" s="9">
        <v>33558</v>
      </c>
      <c r="H218" s="7">
        <f t="shared" ca="1" si="3"/>
        <v>32</v>
      </c>
      <c r="I218" s="5">
        <v>6</v>
      </c>
      <c r="J218" s="5" t="s">
        <v>15</v>
      </c>
      <c r="K218" s="5" t="s">
        <v>15</v>
      </c>
      <c r="L218" s="5" t="s">
        <v>14</v>
      </c>
      <c r="M218" s="4"/>
      <c r="N218" s="4"/>
      <c r="O218" s="4"/>
      <c r="W218" s="4"/>
      <c r="X218" s="4"/>
      <c r="Y218" s="4"/>
      <c r="Z218" s="4"/>
      <c r="AA218" s="4"/>
    </row>
    <row r="219" spans="1:27" ht="14.4">
      <c r="A219" s="5">
        <v>4207</v>
      </c>
      <c r="B219" s="6" t="s">
        <v>225</v>
      </c>
      <c r="C219" s="6" t="s">
        <v>12</v>
      </c>
      <c r="D219" s="6" t="s">
        <v>13</v>
      </c>
      <c r="E219" s="7">
        <v>6</v>
      </c>
      <c r="F219" s="7">
        <v>989</v>
      </c>
      <c r="G219" s="8">
        <v>32764</v>
      </c>
      <c r="H219" s="7">
        <f t="shared" ca="1" si="3"/>
        <v>34</v>
      </c>
      <c r="I219" s="5">
        <v>4</v>
      </c>
      <c r="J219" s="5" t="s">
        <v>14</v>
      </c>
      <c r="K219" s="5" t="s">
        <v>15</v>
      </c>
      <c r="L219" s="5" t="s">
        <v>14</v>
      </c>
      <c r="M219" s="4"/>
      <c r="N219" s="4"/>
      <c r="O219" s="4"/>
      <c r="W219" s="4"/>
      <c r="X219" s="4"/>
      <c r="Y219" s="4"/>
      <c r="Z219" s="4"/>
      <c r="AA219" s="4"/>
    </row>
    <row r="220" spans="1:27" ht="14.4">
      <c r="A220" s="5">
        <v>3172</v>
      </c>
      <c r="B220" s="6" t="s">
        <v>226</v>
      </c>
      <c r="C220" s="6" t="s">
        <v>227</v>
      </c>
      <c r="D220" s="6" t="s">
        <v>30</v>
      </c>
      <c r="E220" s="7">
        <v>7</v>
      </c>
      <c r="F220" s="7">
        <v>325</v>
      </c>
      <c r="G220" s="9">
        <v>32795</v>
      </c>
      <c r="H220" s="7">
        <f t="shared" ca="1" si="3"/>
        <v>34</v>
      </c>
      <c r="I220" s="5">
        <v>4</v>
      </c>
      <c r="J220" s="5" t="s">
        <v>15</v>
      </c>
      <c r="K220" s="5" t="s">
        <v>14</v>
      </c>
      <c r="L220" s="5" t="s">
        <v>14</v>
      </c>
      <c r="M220" s="4"/>
      <c r="N220" s="4"/>
      <c r="O220" s="4"/>
      <c r="W220" s="4"/>
      <c r="X220" s="4"/>
      <c r="Y220" s="4"/>
      <c r="Z220" s="4"/>
      <c r="AA220" s="4"/>
    </row>
    <row r="221" spans="1:27" ht="14.4">
      <c r="A221" s="5">
        <v>4800</v>
      </c>
      <c r="B221" s="6" t="s">
        <v>228</v>
      </c>
      <c r="C221" s="6" t="s">
        <v>95</v>
      </c>
      <c r="D221" s="6" t="s">
        <v>18</v>
      </c>
      <c r="E221" s="7">
        <v>8</v>
      </c>
      <c r="F221" s="7">
        <v>991</v>
      </c>
      <c r="G221" s="8">
        <v>27784</v>
      </c>
      <c r="H221" s="7">
        <f t="shared" ca="1" si="3"/>
        <v>47</v>
      </c>
      <c r="I221" s="5">
        <v>1</v>
      </c>
      <c r="J221" s="5" t="s">
        <v>14</v>
      </c>
      <c r="K221" s="5" t="s">
        <v>14</v>
      </c>
      <c r="L221" s="5" t="s">
        <v>14</v>
      </c>
      <c r="M221" s="4"/>
      <c r="N221" s="4"/>
      <c r="O221" s="4"/>
      <c r="W221" s="4"/>
      <c r="X221" s="4"/>
      <c r="Y221" s="4"/>
      <c r="Z221" s="4"/>
      <c r="AA221" s="4"/>
    </row>
    <row r="222" spans="1:27" ht="14.4">
      <c r="A222" s="5">
        <v>3472</v>
      </c>
      <c r="B222" s="6" t="s">
        <v>229</v>
      </c>
      <c r="C222" s="6" t="s">
        <v>230</v>
      </c>
      <c r="D222" s="6" t="s">
        <v>93</v>
      </c>
      <c r="E222" s="7">
        <v>11</v>
      </c>
      <c r="F222" s="7">
        <v>306</v>
      </c>
      <c r="G222" s="8">
        <v>27464</v>
      </c>
      <c r="H222" s="7">
        <f t="shared" ca="1" si="3"/>
        <v>48</v>
      </c>
      <c r="I222" s="5">
        <v>1</v>
      </c>
      <c r="J222" s="5" t="s">
        <v>15</v>
      </c>
      <c r="K222" s="5" t="s">
        <v>14</v>
      </c>
      <c r="L222" s="5" t="s">
        <v>15</v>
      </c>
      <c r="M222" s="4"/>
      <c r="N222" s="4"/>
      <c r="O222" s="4"/>
      <c r="W222" s="4"/>
      <c r="X222" s="4"/>
      <c r="Y222" s="4"/>
      <c r="Z222" s="4"/>
      <c r="AA222" s="4"/>
    </row>
    <row r="223" spans="1:27" ht="14.4">
      <c r="A223" s="5">
        <v>4297</v>
      </c>
      <c r="B223" s="6" t="s">
        <v>231</v>
      </c>
      <c r="C223" s="6" t="s">
        <v>48</v>
      </c>
      <c r="D223" s="6" t="s">
        <v>27</v>
      </c>
      <c r="E223" s="7">
        <v>2</v>
      </c>
      <c r="F223" s="7">
        <v>444</v>
      </c>
      <c r="G223" s="8">
        <v>30340</v>
      </c>
      <c r="H223" s="7">
        <f t="shared" ca="1" si="3"/>
        <v>40</v>
      </c>
      <c r="I223" s="5">
        <v>1</v>
      </c>
      <c r="J223" s="5" t="s">
        <v>15</v>
      </c>
      <c r="K223" s="5" t="s">
        <v>14</v>
      </c>
      <c r="L223" s="5" t="s">
        <v>15</v>
      </c>
      <c r="M223" s="4"/>
      <c r="N223" s="4"/>
      <c r="O223" s="4"/>
      <c r="W223" s="4"/>
      <c r="X223" s="4"/>
      <c r="Y223" s="4"/>
      <c r="Z223" s="4"/>
      <c r="AA223" s="4"/>
    </row>
    <row r="224" spans="1:27" ht="14.4">
      <c r="A224" s="5">
        <v>5379</v>
      </c>
      <c r="B224" s="6" t="s">
        <v>232</v>
      </c>
      <c r="C224" s="6" t="s">
        <v>43</v>
      </c>
      <c r="D224" s="6" t="s">
        <v>44</v>
      </c>
      <c r="E224" s="7">
        <v>13</v>
      </c>
      <c r="F224" s="7">
        <v>195</v>
      </c>
      <c r="G224" s="9">
        <v>27713</v>
      </c>
      <c r="H224" s="7">
        <f t="shared" ca="1" si="3"/>
        <v>48</v>
      </c>
      <c r="I224" s="5">
        <v>5</v>
      </c>
      <c r="J224" s="5" t="s">
        <v>14</v>
      </c>
      <c r="K224" s="5" t="s">
        <v>15</v>
      </c>
      <c r="L224" s="5" t="s">
        <v>15</v>
      </c>
      <c r="M224" s="4"/>
      <c r="N224" s="4"/>
      <c r="O224" s="4"/>
      <c r="W224" s="4"/>
      <c r="X224" s="4"/>
      <c r="Y224" s="4"/>
      <c r="Z224" s="4"/>
      <c r="AA224" s="4"/>
    </row>
    <row r="225" spans="1:27" ht="14.4">
      <c r="A225" s="5">
        <v>5307</v>
      </c>
      <c r="B225" s="6" t="s">
        <v>233</v>
      </c>
      <c r="C225" s="6" t="s">
        <v>17</v>
      </c>
      <c r="D225" s="6" t="s">
        <v>18</v>
      </c>
      <c r="E225" s="7">
        <v>9</v>
      </c>
      <c r="F225" s="7">
        <v>831</v>
      </c>
      <c r="G225" s="8">
        <v>22860</v>
      </c>
      <c r="H225" s="7">
        <f t="shared" ca="1" si="3"/>
        <v>61</v>
      </c>
      <c r="I225" s="5">
        <v>4</v>
      </c>
      <c r="J225" s="5" t="s">
        <v>14</v>
      </c>
      <c r="K225" s="5" t="s">
        <v>15</v>
      </c>
      <c r="L225" s="5" t="s">
        <v>14</v>
      </c>
      <c r="M225" s="4"/>
      <c r="N225" s="4"/>
      <c r="O225" s="4"/>
      <c r="W225" s="4"/>
      <c r="X225" s="4"/>
      <c r="Y225" s="4"/>
      <c r="Z225" s="4"/>
      <c r="AA225" s="4"/>
    </row>
    <row r="226" spans="1:27" ht="14.4">
      <c r="A226" s="5">
        <v>5459</v>
      </c>
      <c r="B226" s="6" t="s">
        <v>234</v>
      </c>
      <c r="C226" s="6" t="s">
        <v>66</v>
      </c>
      <c r="D226" s="6" t="s">
        <v>33</v>
      </c>
      <c r="E226" s="7">
        <v>3</v>
      </c>
      <c r="F226" s="7">
        <v>106</v>
      </c>
      <c r="G226" s="8">
        <v>24859</v>
      </c>
      <c r="H226" s="7">
        <f t="shared" ca="1" si="3"/>
        <v>55</v>
      </c>
      <c r="I226" s="5">
        <v>8</v>
      </c>
      <c r="J226" s="5" t="s">
        <v>15</v>
      </c>
      <c r="K226" s="5" t="s">
        <v>15</v>
      </c>
      <c r="L226" s="5" t="s">
        <v>15</v>
      </c>
      <c r="M226" s="4"/>
      <c r="N226" s="4"/>
      <c r="O226" s="4"/>
      <c r="W226" s="4"/>
      <c r="X226" s="4"/>
      <c r="Y226" s="4"/>
      <c r="Z226" s="4"/>
      <c r="AA226" s="4"/>
    </row>
    <row r="227" spans="1:27" ht="14.4">
      <c r="A227" s="5">
        <v>4124</v>
      </c>
      <c r="B227" s="6" t="s">
        <v>235</v>
      </c>
      <c r="C227" s="6" t="s">
        <v>236</v>
      </c>
      <c r="D227" s="6" t="s">
        <v>27</v>
      </c>
      <c r="E227" s="7">
        <v>15</v>
      </c>
      <c r="F227" s="7">
        <v>353</v>
      </c>
      <c r="G227" s="8">
        <v>22259</v>
      </c>
      <c r="H227" s="7">
        <f t="shared" ca="1" si="3"/>
        <v>63</v>
      </c>
      <c r="I227" s="5">
        <v>2</v>
      </c>
      <c r="J227" s="5" t="s">
        <v>14</v>
      </c>
      <c r="K227" s="5" t="s">
        <v>14</v>
      </c>
      <c r="L227" s="5" t="s">
        <v>15</v>
      </c>
      <c r="M227" s="4"/>
      <c r="N227" s="4"/>
      <c r="O227" s="4"/>
      <c r="W227" s="4"/>
      <c r="X227" s="4"/>
      <c r="Y227" s="4"/>
      <c r="Z227" s="4"/>
      <c r="AA227" s="4"/>
    </row>
    <row r="228" spans="1:27" ht="14.4">
      <c r="A228" s="5">
        <v>4169</v>
      </c>
      <c r="B228" s="6" t="s">
        <v>237</v>
      </c>
      <c r="C228" s="6" t="s">
        <v>12</v>
      </c>
      <c r="D228" s="6" t="s">
        <v>13</v>
      </c>
      <c r="E228" s="7">
        <v>4</v>
      </c>
      <c r="F228" s="7">
        <v>896</v>
      </c>
      <c r="G228" s="8">
        <v>34646</v>
      </c>
      <c r="H228" s="7">
        <f t="shared" ca="1" si="3"/>
        <v>29</v>
      </c>
      <c r="I228" s="5">
        <v>7</v>
      </c>
      <c r="J228" s="5" t="s">
        <v>14</v>
      </c>
      <c r="K228" s="5" t="s">
        <v>15</v>
      </c>
      <c r="L228" s="5" t="s">
        <v>14</v>
      </c>
      <c r="M228" s="4"/>
      <c r="N228" s="4"/>
      <c r="O228" s="4"/>
      <c r="W228" s="4"/>
      <c r="X228" s="4"/>
      <c r="Y228" s="4"/>
      <c r="Z228" s="4"/>
      <c r="AA228" s="4"/>
    </row>
    <row r="229" spans="1:27" ht="14.4">
      <c r="A229" s="5">
        <v>5400</v>
      </c>
      <c r="B229" s="6" t="s">
        <v>238</v>
      </c>
      <c r="C229" s="6" t="s">
        <v>88</v>
      </c>
      <c r="D229" s="6" t="s">
        <v>78</v>
      </c>
      <c r="E229" s="7">
        <v>14</v>
      </c>
      <c r="F229" s="7">
        <v>605</v>
      </c>
      <c r="G229" s="9">
        <v>33188</v>
      </c>
      <c r="H229" s="7">
        <f t="shared" ca="1" si="3"/>
        <v>33</v>
      </c>
      <c r="I229" s="5">
        <v>1</v>
      </c>
      <c r="J229" s="5" t="s">
        <v>15</v>
      </c>
      <c r="K229" s="5" t="s">
        <v>14</v>
      </c>
      <c r="L229" s="5" t="s">
        <v>14</v>
      </c>
      <c r="M229" s="4"/>
      <c r="N229" s="4"/>
      <c r="O229" s="4"/>
      <c r="W229" s="4"/>
      <c r="X229" s="4"/>
      <c r="Y229" s="4"/>
      <c r="Z229" s="4"/>
      <c r="AA229" s="4"/>
    </row>
    <row r="230" spans="1:27" ht="14.4">
      <c r="A230" s="5">
        <v>5592</v>
      </c>
      <c r="B230" s="6" t="s">
        <v>239</v>
      </c>
      <c r="C230" s="6" t="s">
        <v>224</v>
      </c>
      <c r="D230" s="6" t="s">
        <v>118</v>
      </c>
      <c r="E230" s="7">
        <v>6</v>
      </c>
      <c r="F230" s="7">
        <v>403</v>
      </c>
      <c r="G230" s="8">
        <v>23468</v>
      </c>
      <c r="H230" s="7">
        <f t="shared" ca="1" si="3"/>
        <v>59</v>
      </c>
      <c r="I230" s="5">
        <v>5</v>
      </c>
      <c r="J230" s="5" t="s">
        <v>14</v>
      </c>
      <c r="K230" s="5" t="s">
        <v>15</v>
      </c>
      <c r="L230" s="5" t="s">
        <v>14</v>
      </c>
      <c r="M230" s="4"/>
      <c r="N230" s="4"/>
      <c r="O230" s="4"/>
      <c r="W230" s="4"/>
      <c r="X230" s="4"/>
      <c r="Y230" s="4"/>
      <c r="Z230" s="4"/>
      <c r="AA230" s="4"/>
    </row>
    <row r="231" spans="1:27" ht="14.4">
      <c r="A231" s="5">
        <v>5563</v>
      </c>
      <c r="B231" s="6" t="s">
        <v>240</v>
      </c>
      <c r="C231" s="6" t="s">
        <v>95</v>
      </c>
      <c r="D231" s="6" t="s">
        <v>18</v>
      </c>
      <c r="E231" s="7">
        <v>15</v>
      </c>
      <c r="F231" s="7">
        <v>935</v>
      </c>
      <c r="G231" s="8">
        <v>33873</v>
      </c>
      <c r="H231" s="7">
        <f t="shared" ca="1" si="3"/>
        <v>31</v>
      </c>
      <c r="I231" s="5">
        <v>4</v>
      </c>
      <c r="J231" s="5" t="s">
        <v>15</v>
      </c>
      <c r="K231" s="5" t="s">
        <v>15</v>
      </c>
      <c r="L231" s="5" t="s">
        <v>14</v>
      </c>
      <c r="M231" s="4"/>
      <c r="N231" s="4"/>
      <c r="O231" s="4"/>
      <c r="W231" s="4"/>
      <c r="X231" s="4"/>
      <c r="Y231" s="4"/>
      <c r="Z231" s="4"/>
      <c r="AA231" s="4"/>
    </row>
    <row r="232" spans="1:27" ht="14.4">
      <c r="A232" s="5">
        <v>4149</v>
      </c>
      <c r="B232" s="6" t="s">
        <v>241</v>
      </c>
      <c r="C232" s="6" t="s">
        <v>117</v>
      </c>
      <c r="D232" s="6" t="s">
        <v>118</v>
      </c>
      <c r="E232" s="7">
        <v>4</v>
      </c>
      <c r="F232" s="7">
        <v>409</v>
      </c>
      <c r="G232" s="9">
        <v>21173</v>
      </c>
      <c r="H232" s="7">
        <f t="shared" ca="1" si="3"/>
        <v>66</v>
      </c>
      <c r="I232" s="5">
        <v>3</v>
      </c>
      <c r="J232" s="5" t="s">
        <v>14</v>
      </c>
      <c r="K232" s="5" t="s">
        <v>14</v>
      </c>
      <c r="L232" s="5" t="s">
        <v>14</v>
      </c>
      <c r="M232" s="4"/>
      <c r="N232" s="4"/>
      <c r="O232" s="4"/>
      <c r="W232" s="4"/>
      <c r="X232" s="4"/>
      <c r="Y232" s="4"/>
      <c r="Z232" s="4"/>
      <c r="AA232" s="4"/>
    </row>
    <row r="233" spans="1:27" ht="14.4">
      <c r="A233" s="5">
        <v>4421</v>
      </c>
      <c r="B233" s="6" t="s">
        <v>242</v>
      </c>
      <c r="C233" s="6" t="s">
        <v>70</v>
      </c>
      <c r="D233" s="6" t="s">
        <v>71</v>
      </c>
      <c r="E233" s="7">
        <v>8</v>
      </c>
      <c r="F233" s="7">
        <v>345</v>
      </c>
      <c r="G233" s="8">
        <v>20399</v>
      </c>
      <c r="H233" s="7">
        <f t="shared" ca="1" si="3"/>
        <v>68</v>
      </c>
      <c r="I233" s="5">
        <v>4</v>
      </c>
      <c r="J233" s="5" t="s">
        <v>14</v>
      </c>
      <c r="K233" s="5" t="s">
        <v>14</v>
      </c>
      <c r="L233" s="5" t="s">
        <v>15</v>
      </c>
      <c r="M233" s="4"/>
      <c r="N233" s="4"/>
      <c r="O233" s="4"/>
      <c r="W233" s="4"/>
      <c r="X233" s="4"/>
      <c r="Y233" s="4"/>
      <c r="Z233" s="4"/>
      <c r="AA233" s="4"/>
    </row>
    <row r="234" spans="1:27" ht="14.4">
      <c r="A234" s="5">
        <v>4331</v>
      </c>
      <c r="B234" s="6" t="s">
        <v>243</v>
      </c>
      <c r="C234" s="6" t="s">
        <v>244</v>
      </c>
      <c r="D234" s="6" t="s">
        <v>64</v>
      </c>
      <c r="E234" s="7">
        <v>15</v>
      </c>
      <c r="F234" s="7">
        <v>408</v>
      </c>
      <c r="G234" s="8">
        <v>26758</v>
      </c>
      <c r="H234" s="7">
        <f t="shared" ca="1" si="3"/>
        <v>50</v>
      </c>
      <c r="I234" s="5">
        <v>7</v>
      </c>
      <c r="J234" s="5" t="s">
        <v>14</v>
      </c>
      <c r="K234" s="5" t="s">
        <v>15</v>
      </c>
      <c r="L234" s="5" t="s">
        <v>14</v>
      </c>
      <c r="M234" s="4"/>
      <c r="N234" s="4"/>
      <c r="O234" s="4"/>
      <c r="W234" s="4"/>
      <c r="X234" s="4"/>
      <c r="Y234" s="4"/>
      <c r="Z234" s="4"/>
      <c r="AA234" s="4"/>
    </row>
    <row r="235" spans="1:27" ht="14.4">
      <c r="A235" s="5">
        <v>4660</v>
      </c>
      <c r="B235" s="6" t="s">
        <v>245</v>
      </c>
      <c r="C235" s="6" t="s">
        <v>12</v>
      </c>
      <c r="D235" s="6" t="s">
        <v>13</v>
      </c>
      <c r="E235" s="7">
        <v>4</v>
      </c>
      <c r="F235" s="7">
        <v>705</v>
      </c>
      <c r="G235" s="9">
        <v>28812</v>
      </c>
      <c r="H235" s="7">
        <f t="shared" ca="1" si="3"/>
        <v>45</v>
      </c>
      <c r="I235" s="5">
        <v>2</v>
      </c>
      <c r="J235" s="5" t="s">
        <v>14</v>
      </c>
      <c r="K235" s="5" t="s">
        <v>14</v>
      </c>
      <c r="L235" s="5" t="s">
        <v>15</v>
      </c>
      <c r="M235" s="4"/>
      <c r="N235" s="4"/>
      <c r="O235" s="4"/>
      <c r="W235" s="4"/>
      <c r="X235" s="4"/>
      <c r="Y235" s="4"/>
      <c r="Z235" s="4"/>
      <c r="AA235" s="4"/>
    </row>
    <row r="236" spans="1:27" ht="14.4">
      <c r="A236" s="5">
        <v>3906</v>
      </c>
      <c r="B236" s="6" t="s">
        <v>246</v>
      </c>
      <c r="C236" s="6" t="s">
        <v>167</v>
      </c>
      <c r="D236" s="6" t="s">
        <v>21</v>
      </c>
      <c r="E236" s="7">
        <v>2</v>
      </c>
      <c r="F236" s="7">
        <v>318</v>
      </c>
      <c r="G236" s="8">
        <v>27931</v>
      </c>
      <c r="H236" s="7">
        <f t="shared" ca="1" si="3"/>
        <v>47</v>
      </c>
      <c r="I236" s="5">
        <v>3</v>
      </c>
      <c r="J236" s="5" t="s">
        <v>15</v>
      </c>
      <c r="K236" s="5" t="s">
        <v>14</v>
      </c>
      <c r="L236" s="5" t="s">
        <v>15</v>
      </c>
      <c r="M236" s="4"/>
      <c r="N236" s="4"/>
      <c r="O236" s="4"/>
      <c r="W236" s="4"/>
      <c r="X236" s="4"/>
      <c r="Y236" s="4"/>
      <c r="Z236" s="4"/>
      <c r="AA236" s="4"/>
    </row>
    <row r="237" spans="1:27" ht="14.4">
      <c r="A237" s="5">
        <v>2774</v>
      </c>
      <c r="B237" s="6" t="s">
        <v>247</v>
      </c>
      <c r="C237" s="6" t="s">
        <v>155</v>
      </c>
      <c r="D237" s="6" t="s">
        <v>93</v>
      </c>
      <c r="E237" s="7">
        <v>13</v>
      </c>
      <c r="F237" s="7">
        <v>475</v>
      </c>
      <c r="G237" s="8">
        <v>20627</v>
      </c>
      <c r="H237" s="7">
        <f t="shared" ca="1" si="3"/>
        <v>67</v>
      </c>
      <c r="I237" s="5">
        <v>10</v>
      </c>
      <c r="J237" s="5" t="s">
        <v>15</v>
      </c>
      <c r="K237" s="5" t="s">
        <v>15</v>
      </c>
      <c r="L237" s="5" t="s">
        <v>15</v>
      </c>
      <c r="M237" s="4"/>
      <c r="N237" s="4"/>
      <c r="O237" s="4"/>
      <c r="W237" s="4"/>
      <c r="X237" s="4"/>
      <c r="Y237" s="4"/>
      <c r="Z237" s="4"/>
      <c r="AA237" s="4"/>
    </row>
    <row r="238" spans="1:27" ht="14.4">
      <c r="A238" s="5">
        <v>5325</v>
      </c>
      <c r="B238" s="6" t="s">
        <v>248</v>
      </c>
      <c r="C238" s="6" t="s">
        <v>20</v>
      </c>
      <c r="D238" s="6" t="s">
        <v>21</v>
      </c>
      <c r="E238" s="7">
        <v>15</v>
      </c>
      <c r="F238" s="7">
        <v>208</v>
      </c>
      <c r="G238" s="8">
        <v>21343</v>
      </c>
      <c r="H238" s="7">
        <f t="shared" ca="1" si="3"/>
        <v>65</v>
      </c>
      <c r="I238" s="5">
        <v>6</v>
      </c>
      <c r="J238" s="5" t="s">
        <v>14</v>
      </c>
      <c r="K238" s="5" t="s">
        <v>14</v>
      </c>
      <c r="L238" s="5" t="s">
        <v>14</v>
      </c>
      <c r="M238" s="4"/>
      <c r="N238" s="4"/>
      <c r="O238" s="4"/>
      <c r="W238" s="4"/>
      <c r="X238" s="4"/>
      <c r="Y238" s="4"/>
      <c r="Z238" s="4"/>
      <c r="AA238" s="4"/>
    </row>
    <row r="239" spans="1:27" ht="14.4">
      <c r="A239" s="5">
        <v>3604</v>
      </c>
      <c r="B239" s="6" t="s">
        <v>249</v>
      </c>
      <c r="C239" s="6" t="s">
        <v>12</v>
      </c>
      <c r="D239" s="6" t="s">
        <v>13</v>
      </c>
      <c r="E239" s="7">
        <v>8</v>
      </c>
      <c r="F239" s="7">
        <v>684</v>
      </c>
      <c r="G239" s="8">
        <v>34731</v>
      </c>
      <c r="H239" s="7">
        <f t="shared" ca="1" si="3"/>
        <v>28</v>
      </c>
      <c r="I239" s="5">
        <v>3</v>
      </c>
      <c r="J239" s="5" t="s">
        <v>14</v>
      </c>
      <c r="K239" s="5" t="s">
        <v>15</v>
      </c>
      <c r="L239" s="5" t="s">
        <v>15</v>
      </c>
      <c r="M239" s="4"/>
      <c r="N239" s="4"/>
      <c r="O239" s="4"/>
      <c r="W239" s="4"/>
      <c r="X239" s="4"/>
      <c r="Y239" s="4"/>
      <c r="Z239" s="4"/>
      <c r="AA239" s="4"/>
    </row>
    <row r="240" spans="1:27" ht="14.4">
      <c r="A240" s="5">
        <v>2673</v>
      </c>
      <c r="B240" s="6" t="s">
        <v>250</v>
      </c>
      <c r="C240" s="6" t="s">
        <v>251</v>
      </c>
      <c r="D240" s="6" t="s">
        <v>18</v>
      </c>
      <c r="E240" s="7">
        <v>6</v>
      </c>
      <c r="F240" s="7">
        <v>403</v>
      </c>
      <c r="G240" s="8">
        <v>20878</v>
      </c>
      <c r="H240" s="7">
        <f t="shared" ca="1" si="3"/>
        <v>66</v>
      </c>
      <c r="I240" s="5">
        <v>10</v>
      </c>
      <c r="J240" s="5" t="s">
        <v>14</v>
      </c>
      <c r="K240" s="5" t="s">
        <v>14</v>
      </c>
      <c r="L240" s="5" t="s">
        <v>14</v>
      </c>
      <c r="M240" s="4"/>
      <c r="N240" s="4"/>
      <c r="O240" s="4"/>
      <c r="W240" s="4"/>
      <c r="X240" s="4"/>
      <c r="Y240" s="4"/>
      <c r="Z240" s="4"/>
      <c r="AA240" s="4"/>
    </row>
    <row r="241" spans="1:27" ht="14.4">
      <c r="A241" s="5">
        <v>2826</v>
      </c>
      <c r="B241" s="6" t="s">
        <v>252</v>
      </c>
      <c r="C241" s="6" t="s">
        <v>12</v>
      </c>
      <c r="D241" s="6" t="s">
        <v>13</v>
      </c>
      <c r="E241" s="7">
        <v>3</v>
      </c>
      <c r="F241" s="7">
        <v>900</v>
      </c>
      <c r="G241" s="8">
        <v>28734</v>
      </c>
      <c r="H241" s="7">
        <f t="shared" ca="1" si="3"/>
        <v>45</v>
      </c>
      <c r="I241" s="5">
        <v>2</v>
      </c>
      <c r="J241" s="5" t="s">
        <v>14</v>
      </c>
      <c r="K241" s="5" t="s">
        <v>14</v>
      </c>
      <c r="L241" s="5" t="s">
        <v>14</v>
      </c>
      <c r="M241" s="4"/>
      <c r="N241" s="4"/>
      <c r="O241" s="4"/>
      <c r="W241" s="4"/>
      <c r="X241" s="4"/>
      <c r="Y241" s="4"/>
      <c r="Z241" s="4"/>
      <c r="AA241" s="4"/>
    </row>
    <row r="242" spans="1:27" ht="14.4">
      <c r="A242" s="5">
        <v>4735</v>
      </c>
      <c r="B242" s="6" t="s">
        <v>253</v>
      </c>
      <c r="C242" s="6" t="s">
        <v>70</v>
      </c>
      <c r="D242" s="6" t="s">
        <v>71</v>
      </c>
      <c r="E242" s="7">
        <v>13</v>
      </c>
      <c r="F242" s="7">
        <v>294</v>
      </c>
      <c r="G242" s="8">
        <v>23949</v>
      </c>
      <c r="H242" s="7">
        <f t="shared" ca="1" si="3"/>
        <v>58</v>
      </c>
      <c r="I242" s="5">
        <v>7</v>
      </c>
      <c r="J242" s="5" t="s">
        <v>14</v>
      </c>
      <c r="K242" s="5" t="s">
        <v>14</v>
      </c>
      <c r="L242" s="5" t="s">
        <v>15</v>
      </c>
      <c r="M242" s="4"/>
      <c r="N242" s="4"/>
      <c r="O242" s="4"/>
      <c r="W242" s="4"/>
      <c r="X242" s="4"/>
      <c r="Y242" s="4"/>
      <c r="Z242" s="4"/>
      <c r="AA242" s="4"/>
    </row>
    <row r="243" spans="1:27" ht="14.4">
      <c r="A243" s="5">
        <v>2546</v>
      </c>
      <c r="B243" s="6" t="s">
        <v>254</v>
      </c>
      <c r="C243" s="6" t="s">
        <v>41</v>
      </c>
      <c r="D243" s="6" t="s">
        <v>27</v>
      </c>
      <c r="E243" s="7">
        <v>15</v>
      </c>
      <c r="F243" s="7">
        <v>382</v>
      </c>
      <c r="G243" s="8">
        <v>26356</v>
      </c>
      <c r="H243" s="7">
        <f t="shared" ca="1" si="3"/>
        <v>51</v>
      </c>
      <c r="I243" s="5">
        <v>4</v>
      </c>
      <c r="J243" s="5" t="s">
        <v>14</v>
      </c>
      <c r="K243" s="5" t="s">
        <v>14</v>
      </c>
      <c r="L243" s="5" t="s">
        <v>15</v>
      </c>
      <c r="M243" s="4"/>
      <c r="N243" s="4"/>
      <c r="O243" s="4"/>
      <c r="W243" s="4"/>
      <c r="X243" s="4"/>
      <c r="Y243" s="4"/>
      <c r="Z243" s="4"/>
      <c r="AA243" s="4"/>
    </row>
    <row r="244" spans="1:27" ht="14.4">
      <c r="A244" s="5">
        <v>2509</v>
      </c>
      <c r="B244" s="6" t="s">
        <v>255</v>
      </c>
      <c r="C244" s="6" t="s">
        <v>107</v>
      </c>
      <c r="D244" s="6" t="s">
        <v>44</v>
      </c>
      <c r="E244" s="7">
        <v>13</v>
      </c>
      <c r="F244" s="7">
        <v>606</v>
      </c>
      <c r="G244" s="8">
        <v>27342</v>
      </c>
      <c r="H244" s="7">
        <f t="shared" ca="1" si="3"/>
        <v>49</v>
      </c>
      <c r="I244" s="5">
        <v>9</v>
      </c>
      <c r="J244" s="5" t="s">
        <v>15</v>
      </c>
      <c r="K244" s="5" t="s">
        <v>15</v>
      </c>
      <c r="L244" s="5" t="s">
        <v>15</v>
      </c>
      <c r="M244" s="4"/>
      <c r="N244" s="4"/>
      <c r="O244" s="4"/>
      <c r="W244" s="4"/>
      <c r="X244" s="4"/>
      <c r="Y244" s="4"/>
      <c r="Z244" s="4"/>
      <c r="AA244" s="4"/>
    </row>
    <row r="245" spans="1:27" ht="14.4">
      <c r="A245" s="5">
        <v>2851</v>
      </c>
      <c r="B245" s="6" t="s">
        <v>256</v>
      </c>
      <c r="C245" s="6" t="s">
        <v>145</v>
      </c>
      <c r="D245" s="6" t="s">
        <v>18</v>
      </c>
      <c r="E245" s="7">
        <v>12</v>
      </c>
      <c r="F245" s="7">
        <v>735</v>
      </c>
      <c r="G245" s="8">
        <v>34216</v>
      </c>
      <c r="H245" s="7">
        <f t="shared" ca="1" si="3"/>
        <v>30</v>
      </c>
      <c r="I245" s="5">
        <v>4</v>
      </c>
      <c r="J245" s="5" t="s">
        <v>15</v>
      </c>
      <c r="K245" s="5" t="s">
        <v>15</v>
      </c>
      <c r="L245" s="5" t="s">
        <v>15</v>
      </c>
      <c r="M245" s="4"/>
      <c r="N245" s="4"/>
      <c r="O245" s="4"/>
      <c r="W245" s="4"/>
      <c r="X245" s="4"/>
      <c r="Y245" s="4"/>
      <c r="Z245" s="4"/>
      <c r="AA245" s="4"/>
    </row>
    <row r="246" spans="1:27" ht="14.4">
      <c r="A246" s="5">
        <v>4932</v>
      </c>
      <c r="B246" s="6" t="s">
        <v>257</v>
      </c>
      <c r="C246" s="6" t="s">
        <v>20</v>
      </c>
      <c r="D246" s="6" t="s">
        <v>21</v>
      </c>
      <c r="E246" s="7">
        <v>13</v>
      </c>
      <c r="F246" s="7">
        <v>12</v>
      </c>
      <c r="G246" s="8">
        <v>27620</v>
      </c>
      <c r="H246" s="7">
        <f t="shared" ca="1" si="3"/>
        <v>48</v>
      </c>
      <c r="I246" s="5">
        <v>6</v>
      </c>
      <c r="J246" s="5" t="s">
        <v>15</v>
      </c>
      <c r="K246" s="5" t="s">
        <v>14</v>
      </c>
      <c r="L246" s="5" t="s">
        <v>15</v>
      </c>
      <c r="M246" s="4"/>
      <c r="N246" s="4"/>
      <c r="O246" s="4"/>
      <c r="W246" s="4"/>
      <c r="X246" s="4"/>
      <c r="Y246" s="4"/>
      <c r="Z246" s="4"/>
      <c r="AA246" s="4"/>
    </row>
    <row r="247" spans="1:27" ht="14.4">
      <c r="A247" s="5">
        <v>2572</v>
      </c>
      <c r="B247" s="6" t="s">
        <v>258</v>
      </c>
      <c r="C247" s="6" t="s">
        <v>163</v>
      </c>
      <c r="D247" s="6" t="s">
        <v>18</v>
      </c>
      <c r="E247" s="7">
        <v>5</v>
      </c>
      <c r="F247" s="7">
        <v>713</v>
      </c>
      <c r="G247" s="8">
        <v>26495</v>
      </c>
      <c r="H247" s="7">
        <f t="shared" ca="1" si="3"/>
        <v>51</v>
      </c>
      <c r="I247" s="5">
        <v>3</v>
      </c>
      <c r="J247" s="5" t="s">
        <v>14</v>
      </c>
      <c r="K247" s="5" t="s">
        <v>14</v>
      </c>
      <c r="L247" s="5" t="s">
        <v>15</v>
      </c>
      <c r="M247" s="4"/>
      <c r="N247" s="4"/>
      <c r="O247" s="4"/>
      <c r="W247" s="4"/>
      <c r="X247" s="4"/>
      <c r="Y247" s="4"/>
      <c r="Z247" s="4"/>
      <c r="AA247" s="4"/>
    </row>
    <row r="248" spans="1:27" ht="14.4">
      <c r="A248" s="5">
        <v>5136</v>
      </c>
      <c r="B248" s="6" t="s">
        <v>259</v>
      </c>
      <c r="C248" s="6" t="s">
        <v>236</v>
      </c>
      <c r="D248" s="6" t="s">
        <v>27</v>
      </c>
      <c r="E248" s="7">
        <v>7</v>
      </c>
      <c r="F248" s="7">
        <v>226</v>
      </c>
      <c r="G248" s="8">
        <v>23802</v>
      </c>
      <c r="H248" s="7">
        <f t="shared" ca="1" si="3"/>
        <v>58</v>
      </c>
      <c r="I248" s="5">
        <v>7</v>
      </c>
      <c r="J248" s="5" t="s">
        <v>15</v>
      </c>
      <c r="K248" s="5" t="s">
        <v>14</v>
      </c>
      <c r="L248" s="5" t="s">
        <v>15</v>
      </c>
      <c r="M248" s="4"/>
      <c r="N248" s="4"/>
      <c r="O248" s="4"/>
      <c r="W248" s="4"/>
      <c r="X248" s="4"/>
      <c r="Y248" s="4"/>
      <c r="Z248" s="4"/>
      <c r="AA248" s="4"/>
    </row>
    <row r="249" spans="1:27" ht="14.4">
      <c r="A249" s="5">
        <v>3669</v>
      </c>
      <c r="B249" s="6" t="s">
        <v>260</v>
      </c>
      <c r="C249" s="6" t="s">
        <v>43</v>
      </c>
      <c r="D249" s="6" t="s">
        <v>44</v>
      </c>
      <c r="E249" s="7">
        <v>9</v>
      </c>
      <c r="F249" s="7">
        <v>939</v>
      </c>
      <c r="G249" s="8">
        <v>30949</v>
      </c>
      <c r="H249" s="7">
        <f t="shared" ca="1" si="3"/>
        <v>39</v>
      </c>
      <c r="I249" s="5">
        <v>2</v>
      </c>
      <c r="J249" s="5" t="s">
        <v>15</v>
      </c>
      <c r="K249" s="5" t="s">
        <v>14</v>
      </c>
      <c r="L249" s="5" t="s">
        <v>15</v>
      </c>
      <c r="M249" s="4"/>
      <c r="N249" s="4"/>
      <c r="O249" s="4"/>
      <c r="W249" s="4"/>
      <c r="X249" s="4"/>
      <c r="Y249" s="4"/>
      <c r="Z249" s="4"/>
      <c r="AA249" s="4"/>
    </row>
    <row r="250" spans="1:27" ht="14.4">
      <c r="A250" s="5">
        <v>4705</v>
      </c>
      <c r="B250" s="6" t="s">
        <v>261</v>
      </c>
      <c r="C250" s="6" t="s">
        <v>38</v>
      </c>
      <c r="D250" s="6" t="s">
        <v>39</v>
      </c>
      <c r="E250" s="7">
        <v>1</v>
      </c>
      <c r="F250" s="7">
        <v>718</v>
      </c>
      <c r="G250" s="8">
        <v>20732</v>
      </c>
      <c r="H250" s="7">
        <f t="shared" ca="1" si="3"/>
        <v>67</v>
      </c>
      <c r="I250" s="5">
        <v>8</v>
      </c>
      <c r="J250" s="5" t="s">
        <v>14</v>
      </c>
      <c r="K250" s="5" t="s">
        <v>14</v>
      </c>
      <c r="L250" s="5" t="s">
        <v>14</v>
      </c>
      <c r="M250" s="4"/>
      <c r="N250" s="4"/>
      <c r="O250" s="4"/>
      <c r="W250" s="4"/>
      <c r="X250" s="4"/>
      <c r="Y250" s="4"/>
      <c r="Z250" s="4"/>
      <c r="AA250" s="4"/>
    </row>
    <row r="251" spans="1:27" ht="14.4">
      <c r="A251" s="5">
        <v>3032</v>
      </c>
      <c r="B251" s="6" t="s">
        <v>262</v>
      </c>
      <c r="C251" s="6" t="s">
        <v>167</v>
      </c>
      <c r="D251" s="6" t="s">
        <v>21</v>
      </c>
      <c r="E251" s="7">
        <v>3</v>
      </c>
      <c r="F251" s="7">
        <v>803</v>
      </c>
      <c r="G251" s="8">
        <v>21965</v>
      </c>
      <c r="H251" s="7">
        <f t="shared" ca="1" si="3"/>
        <v>63</v>
      </c>
      <c r="I251" s="5">
        <v>8</v>
      </c>
      <c r="J251" s="5" t="s">
        <v>14</v>
      </c>
      <c r="K251" s="5" t="s">
        <v>14</v>
      </c>
      <c r="L251" s="5" t="s">
        <v>14</v>
      </c>
      <c r="M251" s="4"/>
      <c r="N251" s="4"/>
      <c r="O251" s="4"/>
      <c r="W251" s="4"/>
      <c r="X251" s="4"/>
      <c r="Y251" s="4"/>
      <c r="Z251" s="4"/>
      <c r="AA251" s="4"/>
    </row>
    <row r="252" spans="1:27" ht="14.4">
      <c r="A252" s="5">
        <v>5222</v>
      </c>
      <c r="B252" s="6" t="s">
        <v>263</v>
      </c>
      <c r="C252" s="6" t="s">
        <v>140</v>
      </c>
      <c r="D252" s="6" t="s">
        <v>39</v>
      </c>
      <c r="E252" s="7">
        <v>7</v>
      </c>
      <c r="F252" s="7">
        <v>340</v>
      </c>
      <c r="G252" s="8">
        <v>20134</v>
      </c>
      <c r="H252" s="7">
        <f t="shared" ca="1" si="3"/>
        <v>68</v>
      </c>
      <c r="I252" s="5">
        <v>3</v>
      </c>
      <c r="J252" s="5" t="s">
        <v>14</v>
      </c>
      <c r="K252" s="5" t="s">
        <v>15</v>
      </c>
      <c r="L252" s="5" t="s">
        <v>14</v>
      </c>
      <c r="M252" s="4"/>
      <c r="N252" s="4"/>
      <c r="O252" s="4"/>
      <c r="W252" s="4"/>
      <c r="X252" s="4"/>
      <c r="Y252" s="4"/>
      <c r="Z252" s="4"/>
      <c r="AA252" s="4"/>
    </row>
    <row r="253" spans="1:27" ht="14.4">
      <c r="A253" s="5">
        <v>3091</v>
      </c>
      <c r="B253" s="6" t="s">
        <v>264</v>
      </c>
      <c r="C253" s="6" t="s">
        <v>12</v>
      </c>
      <c r="D253" s="6" t="s">
        <v>13</v>
      </c>
      <c r="E253" s="7">
        <v>7</v>
      </c>
      <c r="F253" s="7">
        <v>463</v>
      </c>
      <c r="G253" s="8">
        <v>26018</v>
      </c>
      <c r="H253" s="7">
        <f t="shared" ca="1" si="3"/>
        <v>52</v>
      </c>
      <c r="I253" s="5">
        <v>4</v>
      </c>
      <c r="J253" s="5" t="s">
        <v>14</v>
      </c>
      <c r="K253" s="5" t="s">
        <v>15</v>
      </c>
      <c r="L253" s="5" t="s">
        <v>14</v>
      </c>
      <c r="M253" s="4"/>
      <c r="N253" s="4"/>
      <c r="O253" s="4"/>
      <c r="W253" s="4"/>
      <c r="X253" s="4"/>
      <c r="Y253" s="4"/>
      <c r="Z253" s="4"/>
      <c r="AA253" s="4"/>
    </row>
    <row r="254" spans="1:27" ht="14.4">
      <c r="A254" s="5">
        <v>3363</v>
      </c>
      <c r="B254" s="6" t="s">
        <v>265</v>
      </c>
      <c r="C254" s="6" t="s">
        <v>84</v>
      </c>
      <c r="D254" s="6" t="s">
        <v>21</v>
      </c>
      <c r="E254" s="7">
        <v>5</v>
      </c>
      <c r="F254" s="7">
        <v>58</v>
      </c>
      <c r="G254" s="8">
        <v>22159</v>
      </c>
      <c r="H254" s="7">
        <f t="shared" ca="1" si="3"/>
        <v>63</v>
      </c>
      <c r="I254" s="5">
        <v>1</v>
      </c>
      <c r="J254" s="5" t="s">
        <v>14</v>
      </c>
      <c r="K254" s="5" t="s">
        <v>15</v>
      </c>
      <c r="L254" s="5" t="s">
        <v>15</v>
      </c>
      <c r="M254" s="4"/>
      <c r="N254" s="4"/>
      <c r="O254" s="4"/>
      <c r="W254" s="4"/>
      <c r="X254" s="4"/>
      <c r="Y254" s="4"/>
      <c r="Z254" s="4"/>
      <c r="AA254" s="4"/>
    </row>
    <row r="255" spans="1:27" ht="14.4">
      <c r="A255" s="5">
        <v>5122</v>
      </c>
      <c r="B255" s="6" t="s">
        <v>266</v>
      </c>
      <c r="C255" s="6" t="s">
        <v>244</v>
      </c>
      <c r="D255" s="6" t="s">
        <v>64</v>
      </c>
      <c r="E255" s="7">
        <v>9</v>
      </c>
      <c r="F255" s="7">
        <v>308</v>
      </c>
      <c r="G255" s="8">
        <v>28756</v>
      </c>
      <c r="H255" s="7">
        <f t="shared" ca="1" si="3"/>
        <v>45</v>
      </c>
      <c r="I255" s="5">
        <v>1</v>
      </c>
      <c r="J255" s="5" t="s">
        <v>15</v>
      </c>
      <c r="K255" s="5" t="s">
        <v>14</v>
      </c>
      <c r="L255" s="5" t="s">
        <v>14</v>
      </c>
      <c r="M255" s="4"/>
      <c r="N255" s="4"/>
      <c r="O255" s="4"/>
      <c r="W255" s="4"/>
      <c r="X255" s="4"/>
      <c r="Y255" s="4"/>
      <c r="Z255" s="4"/>
      <c r="AA255" s="4"/>
    </row>
    <row r="256" spans="1:27" ht="14.4">
      <c r="A256" s="5">
        <v>2400</v>
      </c>
      <c r="B256" s="6" t="s">
        <v>267</v>
      </c>
      <c r="C256" s="6" t="s">
        <v>113</v>
      </c>
      <c r="D256" s="6" t="s">
        <v>105</v>
      </c>
      <c r="E256" s="7">
        <v>2</v>
      </c>
      <c r="F256" s="7">
        <v>54</v>
      </c>
      <c r="G256" s="8">
        <v>27199</v>
      </c>
      <c r="H256" s="7">
        <f t="shared" ca="1" si="3"/>
        <v>49</v>
      </c>
      <c r="I256" s="5">
        <v>2</v>
      </c>
      <c r="J256" s="5" t="s">
        <v>14</v>
      </c>
      <c r="K256" s="5" t="s">
        <v>15</v>
      </c>
      <c r="L256" s="5" t="s">
        <v>14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4">
      <c r="A257" s="5">
        <v>3372</v>
      </c>
      <c r="B257" s="6" t="s">
        <v>268</v>
      </c>
      <c r="C257" s="6" t="s">
        <v>26</v>
      </c>
      <c r="D257" s="6" t="s">
        <v>27</v>
      </c>
      <c r="E257" s="7">
        <v>5</v>
      </c>
      <c r="F257" s="7">
        <v>749</v>
      </c>
      <c r="G257" s="8">
        <v>31385</v>
      </c>
      <c r="H257" s="7">
        <f t="shared" ca="1" si="3"/>
        <v>38</v>
      </c>
      <c r="I257" s="5">
        <v>9</v>
      </c>
      <c r="J257" s="5" t="s">
        <v>15</v>
      </c>
      <c r="K257" s="5" t="s">
        <v>15</v>
      </c>
      <c r="L257" s="5" t="s">
        <v>15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4">
      <c r="A258" s="5">
        <v>3358</v>
      </c>
      <c r="B258" s="6" t="s">
        <v>269</v>
      </c>
      <c r="C258" s="6" t="s">
        <v>104</v>
      </c>
      <c r="D258" s="6" t="s">
        <v>105</v>
      </c>
      <c r="E258" s="7">
        <v>2</v>
      </c>
      <c r="F258" s="7">
        <v>272</v>
      </c>
      <c r="G258" s="9">
        <v>20787</v>
      </c>
      <c r="H258" s="7">
        <f t="shared" ref="H258:H321" ca="1" si="4">YEAR($N$2)-YEAR(G258)</f>
        <v>67</v>
      </c>
      <c r="I258" s="5">
        <v>6</v>
      </c>
      <c r="J258" s="5" t="s">
        <v>15</v>
      </c>
      <c r="K258" s="5" t="s">
        <v>14</v>
      </c>
      <c r="L258" s="5" t="s">
        <v>15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4">
      <c r="A259" s="5">
        <v>3936</v>
      </c>
      <c r="B259" s="6" t="s">
        <v>270</v>
      </c>
      <c r="C259" s="6" t="s">
        <v>20</v>
      </c>
      <c r="D259" s="6" t="s">
        <v>21</v>
      </c>
      <c r="E259" s="7">
        <v>14</v>
      </c>
      <c r="F259" s="7">
        <v>245</v>
      </c>
      <c r="G259" s="8">
        <v>34810</v>
      </c>
      <c r="H259" s="7">
        <f t="shared" ca="1" si="4"/>
        <v>28</v>
      </c>
      <c r="I259" s="5">
        <v>8</v>
      </c>
      <c r="J259" s="5" t="s">
        <v>15</v>
      </c>
      <c r="K259" s="5" t="s">
        <v>14</v>
      </c>
      <c r="L259" s="5" t="s">
        <v>15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4">
      <c r="A260" s="5">
        <v>3190</v>
      </c>
      <c r="B260" s="6" t="s">
        <v>271</v>
      </c>
      <c r="C260" s="6" t="s">
        <v>23</v>
      </c>
      <c r="D260" s="6" t="s">
        <v>24</v>
      </c>
      <c r="E260" s="7">
        <v>14</v>
      </c>
      <c r="F260" s="7">
        <v>356</v>
      </c>
      <c r="G260" s="8">
        <v>31433</v>
      </c>
      <c r="H260" s="7">
        <f t="shared" ca="1" si="4"/>
        <v>37</v>
      </c>
      <c r="I260" s="5">
        <v>9</v>
      </c>
      <c r="J260" s="5" t="s">
        <v>14</v>
      </c>
      <c r="K260" s="5" t="s">
        <v>14</v>
      </c>
      <c r="L260" s="5" t="s">
        <v>15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4">
      <c r="A261" s="5">
        <v>5531</v>
      </c>
      <c r="B261" s="6" t="s">
        <v>272</v>
      </c>
      <c r="C261" s="6" t="s">
        <v>273</v>
      </c>
      <c r="D261" s="6" t="s">
        <v>118</v>
      </c>
      <c r="E261" s="7">
        <v>1</v>
      </c>
      <c r="F261" s="7">
        <v>699</v>
      </c>
      <c r="G261" s="9">
        <v>27016</v>
      </c>
      <c r="H261" s="7">
        <f t="shared" ca="1" si="4"/>
        <v>50</v>
      </c>
      <c r="I261" s="5">
        <v>6</v>
      </c>
      <c r="J261" s="5" t="s">
        <v>15</v>
      </c>
      <c r="K261" s="5" t="s">
        <v>14</v>
      </c>
      <c r="L261" s="5" t="s">
        <v>14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4">
      <c r="A262" s="5">
        <v>4572</v>
      </c>
      <c r="B262" s="6" t="s">
        <v>274</v>
      </c>
      <c r="C262" s="6" t="s">
        <v>97</v>
      </c>
      <c r="D262" s="6" t="s">
        <v>13</v>
      </c>
      <c r="E262" s="7">
        <v>14</v>
      </c>
      <c r="F262" s="7">
        <v>921</v>
      </c>
      <c r="G262" s="8">
        <v>26857</v>
      </c>
      <c r="H262" s="7">
        <f t="shared" ca="1" si="4"/>
        <v>50</v>
      </c>
      <c r="I262" s="5">
        <v>5</v>
      </c>
      <c r="J262" s="5" t="s">
        <v>14</v>
      </c>
      <c r="K262" s="5" t="s">
        <v>14</v>
      </c>
      <c r="L262" s="5" t="s">
        <v>15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4">
      <c r="A263" s="5">
        <v>4576</v>
      </c>
      <c r="B263" s="6" t="s">
        <v>275</v>
      </c>
      <c r="C263" s="6" t="s">
        <v>97</v>
      </c>
      <c r="D263" s="6" t="s">
        <v>13</v>
      </c>
      <c r="E263" s="7">
        <v>5</v>
      </c>
      <c r="F263" s="7">
        <v>349</v>
      </c>
      <c r="G263" s="8">
        <v>24372</v>
      </c>
      <c r="H263" s="7">
        <f t="shared" ca="1" si="4"/>
        <v>57</v>
      </c>
      <c r="I263" s="5">
        <v>6</v>
      </c>
      <c r="J263" s="5" t="s">
        <v>14</v>
      </c>
      <c r="K263" s="5" t="s">
        <v>15</v>
      </c>
      <c r="L263" s="5" t="s">
        <v>14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4">
      <c r="A264" s="5">
        <v>5485</v>
      </c>
      <c r="B264" s="6" t="s">
        <v>276</v>
      </c>
      <c r="C264" s="6" t="s">
        <v>95</v>
      </c>
      <c r="D264" s="6" t="s">
        <v>18</v>
      </c>
      <c r="E264" s="7">
        <v>10</v>
      </c>
      <c r="F264" s="7">
        <v>986</v>
      </c>
      <c r="G264" s="8">
        <v>34098</v>
      </c>
      <c r="H264" s="7">
        <f t="shared" ca="1" si="4"/>
        <v>30</v>
      </c>
      <c r="I264" s="5">
        <v>5</v>
      </c>
      <c r="J264" s="5" t="s">
        <v>15</v>
      </c>
      <c r="K264" s="5" t="s">
        <v>14</v>
      </c>
      <c r="L264" s="5" t="s">
        <v>14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4">
      <c r="A265" s="5">
        <v>4301</v>
      </c>
      <c r="B265" s="6" t="s">
        <v>277</v>
      </c>
      <c r="C265" s="6" t="s">
        <v>20</v>
      </c>
      <c r="D265" s="6" t="s">
        <v>21</v>
      </c>
      <c r="E265" s="7">
        <v>15</v>
      </c>
      <c r="F265" s="7">
        <v>592</v>
      </c>
      <c r="G265" s="8">
        <v>32256</v>
      </c>
      <c r="H265" s="7">
        <f t="shared" ca="1" si="4"/>
        <v>35</v>
      </c>
      <c r="I265" s="5">
        <v>2</v>
      </c>
      <c r="J265" s="5" t="s">
        <v>15</v>
      </c>
      <c r="K265" s="5" t="s">
        <v>15</v>
      </c>
      <c r="L265" s="5" t="s">
        <v>15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4">
      <c r="A266" s="5">
        <v>5491</v>
      </c>
      <c r="B266" s="6" t="s">
        <v>278</v>
      </c>
      <c r="C266" s="6" t="s">
        <v>17</v>
      </c>
      <c r="D266" s="6" t="s">
        <v>18</v>
      </c>
      <c r="E266" s="7">
        <v>6</v>
      </c>
      <c r="F266" s="7">
        <v>779</v>
      </c>
      <c r="G266" s="8">
        <v>28354</v>
      </c>
      <c r="H266" s="7">
        <f t="shared" ca="1" si="4"/>
        <v>46</v>
      </c>
      <c r="I266" s="5">
        <v>9</v>
      </c>
      <c r="J266" s="5" t="s">
        <v>15</v>
      </c>
      <c r="K266" s="5" t="s">
        <v>15</v>
      </c>
      <c r="L266" s="5" t="s">
        <v>14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4">
      <c r="A267" s="5">
        <v>4233</v>
      </c>
      <c r="B267" s="6" t="s">
        <v>279</v>
      </c>
      <c r="C267" s="6" t="s">
        <v>41</v>
      </c>
      <c r="D267" s="6" t="s">
        <v>27</v>
      </c>
      <c r="E267" s="7">
        <v>5</v>
      </c>
      <c r="F267" s="7">
        <v>973</v>
      </c>
      <c r="G267" s="8">
        <v>30024</v>
      </c>
      <c r="H267" s="7">
        <f t="shared" ca="1" si="4"/>
        <v>41</v>
      </c>
      <c r="I267" s="5">
        <v>6</v>
      </c>
      <c r="J267" s="5" t="s">
        <v>15</v>
      </c>
      <c r="K267" s="5" t="s">
        <v>15</v>
      </c>
      <c r="L267" s="5" t="s">
        <v>15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4">
      <c r="A268" s="5">
        <v>4834</v>
      </c>
      <c r="B268" s="6" t="s">
        <v>280</v>
      </c>
      <c r="C268" s="6" t="s">
        <v>281</v>
      </c>
      <c r="D268" s="6" t="s">
        <v>44</v>
      </c>
      <c r="E268" s="7">
        <v>8</v>
      </c>
      <c r="F268" s="7">
        <v>274</v>
      </c>
      <c r="G268" s="8">
        <v>29561</v>
      </c>
      <c r="H268" s="7">
        <f t="shared" ca="1" si="4"/>
        <v>43</v>
      </c>
      <c r="I268" s="5">
        <v>1</v>
      </c>
      <c r="J268" s="5" t="s">
        <v>15</v>
      </c>
      <c r="K268" s="5" t="s">
        <v>14</v>
      </c>
      <c r="L268" s="5" t="s">
        <v>14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4">
      <c r="A269" s="5">
        <v>3068</v>
      </c>
      <c r="B269" s="6" t="s">
        <v>282</v>
      </c>
      <c r="C269" s="6" t="s">
        <v>140</v>
      </c>
      <c r="D269" s="6" t="s">
        <v>39</v>
      </c>
      <c r="E269" s="7">
        <v>4</v>
      </c>
      <c r="F269" s="7">
        <v>997</v>
      </c>
      <c r="G269" s="8">
        <v>23040</v>
      </c>
      <c r="H269" s="7">
        <f t="shared" ca="1" si="4"/>
        <v>60</v>
      </c>
      <c r="I269" s="5">
        <v>4</v>
      </c>
      <c r="J269" s="5" t="s">
        <v>15</v>
      </c>
      <c r="K269" s="5" t="s">
        <v>15</v>
      </c>
      <c r="L269" s="5" t="s">
        <v>15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4">
      <c r="A270" s="5">
        <v>5553</v>
      </c>
      <c r="B270" s="6" t="s">
        <v>283</v>
      </c>
      <c r="C270" s="6" t="s">
        <v>17</v>
      </c>
      <c r="D270" s="6" t="s">
        <v>18</v>
      </c>
      <c r="E270" s="7">
        <v>10</v>
      </c>
      <c r="F270" s="7">
        <v>628</v>
      </c>
      <c r="G270" s="8">
        <v>31500</v>
      </c>
      <c r="H270" s="7">
        <f t="shared" ca="1" si="4"/>
        <v>37</v>
      </c>
      <c r="I270" s="5">
        <v>10</v>
      </c>
      <c r="J270" s="5" t="s">
        <v>15</v>
      </c>
      <c r="K270" s="5" t="s">
        <v>14</v>
      </c>
      <c r="L270" s="5" t="s">
        <v>15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4">
      <c r="A271" s="5">
        <v>4699</v>
      </c>
      <c r="B271" s="6" t="s">
        <v>284</v>
      </c>
      <c r="C271" s="6" t="s">
        <v>17</v>
      </c>
      <c r="D271" s="6" t="s">
        <v>18</v>
      </c>
      <c r="E271" s="7">
        <v>13</v>
      </c>
      <c r="F271" s="7">
        <v>487</v>
      </c>
      <c r="G271" s="8">
        <v>34854</v>
      </c>
      <c r="H271" s="7">
        <f t="shared" ca="1" si="4"/>
        <v>28</v>
      </c>
      <c r="I271" s="5">
        <v>2</v>
      </c>
      <c r="J271" s="5" t="s">
        <v>15</v>
      </c>
      <c r="K271" s="5" t="s">
        <v>14</v>
      </c>
      <c r="L271" s="5" t="s">
        <v>14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4">
      <c r="A272" s="5">
        <v>5443</v>
      </c>
      <c r="B272" s="6" t="s">
        <v>285</v>
      </c>
      <c r="C272" s="6" t="s">
        <v>286</v>
      </c>
      <c r="D272" s="6" t="s">
        <v>78</v>
      </c>
      <c r="E272" s="7">
        <v>9</v>
      </c>
      <c r="F272" s="7">
        <v>190</v>
      </c>
      <c r="G272" s="8">
        <v>29642</v>
      </c>
      <c r="H272" s="7">
        <f t="shared" ca="1" si="4"/>
        <v>42</v>
      </c>
      <c r="I272" s="5">
        <v>3</v>
      </c>
      <c r="J272" s="5" t="s">
        <v>14</v>
      </c>
      <c r="K272" s="5" t="s">
        <v>15</v>
      </c>
      <c r="L272" s="5" t="s">
        <v>14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4">
      <c r="A273" s="5">
        <v>4246</v>
      </c>
      <c r="B273" s="6" t="s">
        <v>287</v>
      </c>
      <c r="C273" s="6" t="s">
        <v>155</v>
      </c>
      <c r="D273" s="6" t="s">
        <v>93</v>
      </c>
      <c r="E273" s="7">
        <v>6</v>
      </c>
      <c r="F273" s="7">
        <v>8</v>
      </c>
      <c r="G273" s="9">
        <v>24103</v>
      </c>
      <c r="H273" s="7">
        <f t="shared" ca="1" si="4"/>
        <v>58</v>
      </c>
      <c r="I273" s="5">
        <v>7</v>
      </c>
      <c r="J273" s="5" t="s">
        <v>14</v>
      </c>
      <c r="K273" s="5" t="s">
        <v>15</v>
      </c>
      <c r="L273" s="5" t="s">
        <v>14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4">
      <c r="A274" s="5">
        <v>4353</v>
      </c>
      <c r="B274" s="6" t="s">
        <v>288</v>
      </c>
      <c r="C274" s="6" t="s">
        <v>12</v>
      </c>
      <c r="D274" s="6" t="s">
        <v>13</v>
      </c>
      <c r="E274" s="7">
        <v>13</v>
      </c>
      <c r="F274" s="7">
        <v>47</v>
      </c>
      <c r="G274" s="8">
        <v>25395</v>
      </c>
      <c r="H274" s="7">
        <f t="shared" ca="1" si="4"/>
        <v>54</v>
      </c>
      <c r="I274" s="5">
        <v>4</v>
      </c>
      <c r="J274" s="5" t="s">
        <v>14</v>
      </c>
      <c r="K274" s="5" t="s">
        <v>15</v>
      </c>
      <c r="L274" s="5" t="s">
        <v>15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4">
      <c r="A275" s="5">
        <v>3700</v>
      </c>
      <c r="B275" s="6" t="s">
        <v>289</v>
      </c>
      <c r="C275" s="6" t="s">
        <v>23</v>
      </c>
      <c r="D275" s="6" t="s">
        <v>24</v>
      </c>
      <c r="E275" s="7">
        <v>5</v>
      </c>
      <c r="F275" s="7">
        <v>757</v>
      </c>
      <c r="G275" s="9">
        <v>21106</v>
      </c>
      <c r="H275" s="7">
        <f t="shared" ca="1" si="4"/>
        <v>66</v>
      </c>
      <c r="I275" s="5">
        <v>3</v>
      </c>
      <c r="J275" s="5" t="s">
        <v>14</v>
      </c>
      <c r="K275" s="5" t="s">
        <v>15</v>
      </c>
      <c r="L275" s="5" t="s">
        <v>14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4">
      <c r="A276" s="5">
        <v>3685</v>
      </c>
      <c r="B276" s="6" t="s">
        <v>290</v>
      </c>
      <c r="C276" s="6" t="s">
        <v>23</v>
      </c>
      <c r="D276" s="6" t="s">
        <v>24</v>
      </c>
      <c r="E276" s="7">
        <v>7</v>
      </c>
      <c r="F276" s="7">
        <v>317</v>
      </c>
      <c r="G276" s="8">
        <v>25825</v>
      </c>
      <c r="H276" s="7">
        <f t="shared" ca="1" si="4"/>
        <v>53</v>
      </c>
      <c r="I276" s="5">
        <v>9</v>
      </c>
      <c r="J276" s="5" t="s">
        <v>15</v>
      </c>
      <c r="K276" s="5" t="s">
        <v>15</v>
      </c>
      <c r="L276" s="5" t="s">
        <v>14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4">
      <c r="A277" s="5">
        <v>2509</v>
      </c>
      <c r="B277" s="6" t="s">
        <v>291</v>
      </c>
      <c r="C277" s="6" t="s">
        <v>26</v>
      </c>
      <c r="D277" s="6" t="s">
        <v>27</v>
      </c>
      <c r="E277" s="7">
        <v>8</v>
      </c>
      <c r="F277" s="7">
        <v>19</v>
      </c>
      <c r="G277" s="8">
        <v>33392</v>
      </c>
      <c r="H277" s="7">
        <f t="shared" ca="1" si="4"/>
        <v>32</v>
      </c>
      <c r="I277" s="5">
        <v>6</v>
      </c>
      <c r="J277" s="5" t="s">
        <v>14</v>
      </c>
      <c r="K277" s="5" t="s">
        <v>15</v>
      </c>
      <c r="L277" s="5" t="s">
        <v>14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4">
      <c r="A278" s="5">
        <v>2795</v>
      </c>
      <c r="B278" s="6" t="s">
        <v>292</v>
      </c>
      <c r="C278" s="6" t="s">
        <v>133</v>
      </c>
      <c r="D278" s="6" t="s">
        <v>24</v>
      </c>
      <c r="E278" s="7">
        <v>6</v>
      </c>
      <c r="F278" s="7">
        <v>955</v>
      </c>
      <c r="G278" s="8">
        <v>25427</v>
      </c>
      <c r="H278" s="7">
        <f t="shared" ca="1" si="4"/>
        <v>54</v>
      </c>
      <c r="I278" s="5">
        <v>8</v>
      </c>
      <c r="J278" s="5" t="s">
        <v>14</v>
      </c>
      <c r="K278" s="5" t="s">
        <v>15</v>
      </c>
      <c r="L278" s="5" t="s">
        <v>14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4">
      <c r="A279" s="5">
        <v>2496</v>
      </c>
      <c r="B279" s="6" t="s">
        <v>293</v>
      </c>
      <c r="C279" s="6" t="s">
        <v>84</v>
      </c>
      <c r="D279" s="6" t="s">
        <v>21</v>
      </c>
      <c r="E279" s="7">
        <v>9</v>
      </c>
      <c r="F279" s="7">
        <v>314</v>
      </c>
      <c r="G279" s="8">
        <v>31141</v>
      </c>
      <c r="H279" s="7">
        <f t="shared" ca="1" si="4"/>
        <v>38</v>
      </c>
      <c r="I279" s="5">
        <v>4</v>
      </c>
      <c r="J279" s="5" t="s">
        <v>15</v>
      </c>
      <c r="K279" s="5" t="s">
        <v>15</v>
      </c>
      <c r="L279" s="5" t="s">
        <v>14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4">
      <c r="A280" s="5">
        <v>3004</v>
      </c>
      <c r="B280" s="6" t="s">
        <v>294</v>
      </c>
      <c r="C280" s="6" t="s">
        <v>20</v>
      </c>
      <c r="D280" s="6" t="s">
        <v>21</v>
      </c>
      <c r="E280" s="7">
        <v>3</v>
      </c>
      <c r="F280" s="7">
        <v>614</v>
      </c>
      <c r="G280" s="8">
        <v>31755</v>
      </c>
      <c r="H280" s="7">
        <f t="shared" ca="1" si="4"/>
        <v>37</v>
      </c>
      <c r="I280" s="5">
        <v>4</v>
      </c>
      <c r="J280" s="5" t="s">
        <v>15</v>
      </c>
      <c r="K280" s="5" t="s">
        <v>14</v>
      </c>
      <c r="L280" s="5" t="s">
        <v>14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4">
      <c r="A281" s="5">
        <v>2330</v>
      </c>
      <c r="B281" s="6" t="s">
        <v>295</v>
      </c>
      <c r="C281" s="6" t="s">
        <v>82</v>
      </c>
      <c r="D281" s="6" t="s">
        <v>33</v>
      </c>
      <c r="E281" s="7">
        <v>9</v>
      </c>
      <c r="F281" s="7">
        <v>669</v>
      </c>
      <c r="G281" s="8">
        <v>27006</v>
      </c>
      <c r="H281" s="7">
        <f t="shared" ca="1" si="4"/>
        <v>50</v>
      </c>
      <c r="I281" s="5">
        <v>4</v>
      </c>
      <c r="J281" s="5" t="s">
        <v>15</v>
      </c>
      <c r="K281" s="5" t="s">
        <v>14</v>
      </c>
      <c r="L281" s="5" t="s">
        <v>14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4">
      <c r="A282" s="5">
        <v>4858</v>
      </c>
      <c r="B282" s="6" t="s">
        <v>296</v>
      </c>
      <c r="C282" s="6" t="s">
        <v>297</v>
      </c>
      <c r="D282" s="6" t="s">
        <v>53</v>
      </c>
      <c r="E282" s="7">
        <v>7</v>
      </c>
      <c r="F282" s="7">
        <v>149</v>
      </c>
      <c r="G282" s="8">
        <v>28021</v>
      </c>
      <c r="H282" s="7">
        <f t="shared" ca="1" si="4"/>
        <v>47</v>
      </c>
      <c r="I282" s="5">
        <v>8</v>
      </c>
      <c r="J282" s="5" t="s">
        <v>15</v>
      </c>
      <c r="K282" s="5" t="s">
        <v>14</v>
      </c>
      <c r="L282" s="5" t="s">
        <v>15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4">
      <c r="A283" s="5">
        <v>5256</v>
      </c>
      <c r="B283" s="6" t="s">
        <v>298</v>
      </c>
      <c r="C283" s="6" t="s">
        <v>32</v>
      </c>
      <c r="D283" s="6" t="s">
        <v>33</v>
      </c>
      <c r="E283" s="7">
        <v>14</v>
      </c>
      <c r="F283" s="7">
        <v>353</v>
      </c>
      <c r="G283" s="8">
        <v>23160</v>
      </c>
      <c r="H283" s="7">
        <f t="shared" ca="1" si="4"/>
        <v>60</v>
      </c>
      <c r="I283" s="5">
        <v>9</v>
      </c>
      <c r="J283" s="5" t="s">
        <v>14</v>
      </c>
      <c r="K283" s="5" t="s">
        <v>14</v>
      </c>
      <c r="L283" s="5" t="s">
        <v>14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4">
      <c r="A284" s="5">
        <v>3894</v>
      </c>
      <c r="B284" s="6" t="s">
        <v>299</v>
      </c>
      <c r="C284" s="6" t="s">
        <v>300</v>
      </c>
      <c r="D284" s="6" t="s">
        <v>44</v>
      </c>
      <c r="E284" s="7">
        <v>11</v>
      </c>
      <c r="F284" s="7">
        <v>121</v>
      </c>
      <c r="G284" s="8">
        <v>27270</v>
      </c>
      <c r="H284" s="7">
        <f t="shared" ca="1" si="4"/>
        <v>49</v>
      </c>
      <c r="I284" s="5">
        <v>1</v>
      </c>
      <c r="J284" s="5" t="s">
        <v>15</v>
      </c>
      <c r="K284" s="5" t="s">
        <v>15</v>
      </c>
      <c r="L284" s="5" t="s">
        <v>14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4">
      <c r="A285" s="5">
        <v>2500</v>
      </c>
      <c r="B285" s="6" t="s">
        <v>301</v>
      </c>
      <c r="C285" s="6" t="s">
        <v>86</v>
      </c>
      <c r="D285" s="6" t="s">
        <v>33</v>
      </c>
      <c r="E285" s="7">
        <v>13</v>
      </c>
      <c r="F285" s="7">
        <v>424</v>
      </c>
      <c r="G285" s="8">
        <v>27642</v>
      </c>
      <c r="H285" s="7">
        <f t="shared" ca="1" si="4"/>
        <v>48</v>
      </c>
      <c r="I285" s="5">
        <v>1</v>
      </c>
      <c r="J285" s="5" t="s">
        <v>14</v>
      </c>
      <c r="K285" s="5" t="s">
        <v>14</v>
      </c>
      <c r="L285" s="5" t="s">
        <v>14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4">
      <c r="A286" s="5">
        <v>3488</v>
      </c>
      <c r="B286" s="6" t="s">
        <v>302</v>
      </c>
      <c r="C286" s="6" t="s">
        <v>244</v>
      </c>
      <c r="D286" s="6" t="s">
        <v>64</v>
      </c>
      <c r="E286" s="7">
        <v>11</v>
      </c>
      <c r="F286" s="7">
        <v>677</v>
      </c>
      <c r="G286" s="8">
        <v>27366</v>
      </c>
      <c r="H286" s="7">
        <f t="shared" ca="1" si="4"/>
        <v>49</v>
      </c>
      <c r="I286" s="5">
        <v>8</v>
      </c>
      <c r="J286" s="5" t="s">
        <v>14</v>
      </c>
      <c r="K286" s="5" t="s">
        <v>14</v>
      </c>
      <c r="L286" s="5" t="s">
        <v>14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4">
      <c r="A287" s="5">
        <v>2639</v>
      </c>
      <c r="B287" s="6" t="s">
        <v>303</v>
      </c>
      <c r="C287" s="6" t="s">
        <v>97</v>
      </c>
      <c r="D287" s="6" t="s">
        <v>13</v>
      </c>
      <c r="E287" s="7">
        <v>8</v>
      </c>
      <c r="F287" s="7">
        <v>738</v>
      </c>
      <c r="G287" s="9">
        <v>26625</v>
      </c>
      <c r="H287" s="7">
        <f t="shared" ca="1" si="4"/>
        <v>51</v>
      </c>
      <c r="I287" s="5">
        <v>10</v>
      </c>
      <c r="J287" s="5" t="s">
        <v>15</v>
      </c>
      <c r="K287" s="5" t="s">
        <v>15</v>
      </c>
      <c r="L287" s="5" t="s">
        <v>14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4">
      <c r="A288" s="5">
        <v>4622</v>
      </c>
      <c r="B288" s="6" t="s">
        <v>304</v>
      </c>
      <c r="C288" s="6" t="s">
        <v>20</v>
      </c>
      <c r="D288" s="6" t="s">
        <v>21</v>
      </c>
      <c r="E288" s="7">
        <v>6</v>
      </c>
      <c r="F288" s="7">
        <v>909</v>
      </c>
      <c r="G288" s="8">
        <v>32184</v>
      </c>
      <c r="H288" s="7">
        <f t="shared" ca="1" si="4"/>
        <v>35</v>
      </c>
      <c r="I288" s="5">
        <v>10</v>
      </c>
      <c r="J288" s="5" t="s">
        <v>14</v>
      </c>
      <c r="K288" s="5" t="s">
        <v>15</v>
      </c>
      <c r="L288" s="5" t="s">
        <v>14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4">
      <c r="A289" s="5">
        <v>2891</v>
      </c>
      <c r="B289" s="6" t="s">
        <v>305</v>
      </c>
      <c r="C289" s="6" t="s">
        <v>95</v>
      </c>
      <c r="D289" s="6" t="s">
        <v>18</v>
      </c>
      <c r="E289" s="7">
        <v>9</v>
      </c>
      <c r="F289" s="7">
        <v>517</v>
      </c>
      <c r="G289" s="8">
        <v>23346</v>
      </c>
      <c r="H289" s="7">
        <f t="shared" ca="1" si="4"/>
        <v>60</v>
      </c>
      <c r="I289" s="5">
        <v>9</v>
      </c>
      <c r="J289" s="5" t="s">
        <v>15</v>
      </c>
      <c r="K289" s="5" t="s">
        <v>15</v>
      </c>
      <c r="L289" s="5" t="s">
        <v>15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4">
      <c r="A290" s="5">
        <v>4981</v>
      </c>
      <c r="B290" s="6" t="s">
        <v>306</v>
      </c>
      <c r="C290" s="6" t="s">
        <v>236</v>
      </c>
      <c r="D290" s="6" t="s">
        <v>27</v>
      </c>
      <c r="E290" s="7">
        <v>15</v>
      </c>
      <c r="F290" s="7">
        <v>136</v>
      </c>
      <c r="G290" s="8">
        <v>24661</v>
      </c>
      <c r="H290" s="7">
        <f t="shared" ca="1" si="4"/>
        <v>56</v>
      </c>
      <c r="I290" s="5">
        <v>8</v>
      </c>
      <c r="J290" s="5" t="s">
        <v>14</v>
      </c>
      <c r="K290" s="5" t="s">
        <v>15</v>
      </c>
      <c r="L290" s="5" t="s">
        <v>14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4">
      <c r="A291" s="5">
        <v>3383</v>
      </c>
      <c r="B291" s="6" t="s">
        <v>307</v>
      </c>
      <c r="C291" s="6" t="s">
        <v>73</v>
      </c>
      <c r="D291" s="6" t="s">
        <v>36</v>
      </c>
      <c r="E291" s="7">
        <v>10</v>
      </c>
      <c r="F291" s="7">
        <v>854</v>
      </c>
      <c r="G291" s="8">
        <v>33666</v>
      </c>
      <c r="H291" s="7">
        <f t="shared" ca="1" si="4"/>
        <v>31</v>
      </c>
      <c r="I291" s="5">
        <v>8</v>
      </c>
      <c r="J291" s="5" t="s">
        <v>15</v>
      </c>
      <c r="K291" s="5" t="s">
        <v>14</v>
      </c>
      <c r="L291" s="5" t="s">
        <v>15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4">
      <c r="A292" s="5">
        <v>4173</v>
      </c>
      <c r="B292" s="6" t="s">
        <v>308</v>
      </c>
      <c r="C292" s="6" t="s">
        <v>309</v>
      </c>
      <c r="D292" s="6" t="s">
        <v>310</v>
      </c>
      <c r="E292" s="7">
        <v>12</v>
      </c>
      <c r="F292" s="7">
        <v>951</v>
      </c>
      <c r="G292" s="8">
        <v>22743</v>
      </c>
      <c r="H292" s="7">
        <f t="shared" ca="1" si="4"/>
        <v>61</v>
      </c>
      <c r="I292" s="5">
        <v>8</v>
      </c>
      <c r="J292" s="5" t="s">
        <v>15</v>
      </c>
      <c r="K292" s="5" t="s">
        <v>15</v>
      </c>
      <c r="L292" s="5" t="s">
        <v>14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4">
      <c r="A293" s="5">
        <v>2810</v>
      </c>
      <c r="B293" s="6" t="s">
        <v>311</v>
      </c>
      <c r="C293" s="6" t="s">
        <v>23</v>
      </c>
      <c r="D293" s="6" t="s">
        <v>24</v>
      </c>
      <c r="E293" s="7">
        <v>3</v>
      </c>
      <c r="F293" s="7">
        <v>466</v>
      </c>
      <c r="G293" s="8">
        <v>34187</v>
      </c>
      <c r="H293" s="7">
        <f t="shared" ca="1" si="4"/>
        <v>30</v>
      </c>
      <c r="I293" s="5">
        <v>10</v>
      </c>
      <c r="J293" s="5" t="s">
        <v>14</v>
      </c>
      <c r="K293" s="5" t="s">
        <v>14</v>
      </c>
      <c r="L293" s="5" t="s">
        <v>14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4">
      <c r="A294" s="5">
        <v>2382</v>
      </c>
      <c r="B294" s="6" t="s">
        <v>312</v>
      </c>
      <c r="C294" s="6" t="s">
        <v>20</v>
      </c>
      <c r="D294" s="6" t="s">
        <v>21</v>
      </c>
      <c r="E294" s="7">
        <v>8</v>
      </c>
      <c r="F294" s="7">
        <v>391</v>
      </c>
      <c r="G294" s="8">
        <v>34346</v>
      </c>
      <c r="H294" s="7">
        <f t="shared" ca="1" si="4"/>
        <v>29</v>
      </c>
      <c r="I294" s="5">
        <v>10</v>
      </c>
      <c r="J294" s="5" t="s">
        <v>14</v>
      </c>
      <c r="K294" s="5" t="s">
        <v>14</v>
      </c>
      <c r="L294" s="5" t="s">
        <v>15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4">
      <c r="A295" s="5">
        <v>3811</v>
      </c>
      <c r="B295" s="6" t="s">
        <v>313</v>
      </c>
      <c r="C295" s="6" t="s">
        <v>90</v>
      </c>
      <c r="D295" s="6" t="s">
        <v>27</v>
      </c>
      <c r="E295" s="7">
        <v>15</v>
      </c>
      <c r="F295" s="7">
        <v>992</v>
      </c>
      <c r="G295" s="9">
        <v>24098</v>
      </c>
      <c r="H295" s="7">
        <f t="shared" ca="1" si="4"/>
        <v>58</v>
      </c>
      <c r="I295" s="5">
        <v>8</v>
      </c>
      <c r="J295" s="5" t="s">
        <v>14</v>
      </c>
      <c r="K295" s="5" t="s">
        <v>15</v>
      </c>
      <c r="L295" s="5" t="s">
        <v>14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4">
      <c r="A296" s="5">
        <v>3341</v>
      </c>
      <c r="B296" s="6" t="s">
        <v>314</v>
      </c>
      <c r="C296" s="6" t="s">
        <v>80</v>
      </c>
      <c r="D296" s="6" t="s">
        <v>39</v>
      </c>
      <c r="E296" s="7">
        <v>11</v>
      </c>
      <c r="F296" s="7">
        <v>600</v>
      </c>
      <c r="G296" s="8">
        <v>30205</v>
      </c>
      <c r="H296" s="7">
        <f t="shared" ca="1" si="4"/>
        <v>41</v>
      </c>
      <c r="I296" s="5">
        <v>5</v>
      </c>
      <c r="J296" s="5" t="s">
        <v>15</v>
      </c>
      <c r="K296" s="5" t="s">
        <v>14</v>
      </c>
      <c r="L296" s="5" t="s">
        <v>15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4">
      <c r="A297" s="5">
        <v>4636</v>
      </c>
      <c r="B297" s="6" t="s">
        <v>315</v>
      </c>
      <c r="C297" s="6" t="s">
        <v>17</v>
      </c>
      <c r="D297" s="6" t="s">
        <v>18</v>
      </c>
      <c r="E297" s="7">
        <v>1</v>
      </c>
      <c r="F297" s="7">
        <v>335</v>
      </c>
      <c r="G297" s="8">
        <v>22298</v>
      </c>
      <c r="H297" s="7">
        <f t="shared" ca="1" si="4"/>
        <v>62</v>
      </c>
      <c r="I297" s="5">
        <v>7</v>
      </c>
      <c r="J297" s="5" t="s">
        <v>14</v>
      </c>
      <c r="K297" s="5" t="s">
        <v>15</v>
      </c>
      <c r="L297" s="5" t="s">
        <v>15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4">
      <c r="A298" s="5">
        <v>5563</v>
      </c>
      <c r="B298" s="6" t="s">
        <v>316</v>
      </c>
      <c r="C298" s="6" t="s">
        <v>17</v>
      </c>
      <c r="D298" s="6" t="s">
        <v>18</v>
      </c>
      <c r="E298" s="7">
        <v>6</v>
      </c>
      <c r="F298" s="7">
        <v>462</v>
      </c>
      <c r="G298" s="8">
        <v>22871</v>
      </c>
      <c r="H298" s="7">
        <f t="shared" ca="1" si="4"/>
        <v>61</v>
      </c>
      <c r="I298" s="5">
        <v>6</v>
      </c>
      <c r="J298" s="5" t="s">
        <v>14</v>
      </c>
      <c r="K298" s="5" t="s">
        <v>14</v>
      </c>
      <c r="L298" s="5" t="s">
        <v>15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4">
      <c r="A299" s="5">
        <v>2731</v>
      </c>
      <c r="B299" s="6" t="s">
        <v>317</v>
      </c>
      <c r="C299" s="6" t="s">
        <v>318</v>
      </c>
      <c r="D299" s="6" t="s">
        <v>18</v>
      </c>
      <c r="E299" s="7">
        <v>4</v>
      </c>
      <c r="F299" s="7">
        <v>245</v>
      </c>
      <c r="G299" s="8">
        <v>34600</v>
      </c>
      <c r="H299" s="7">
        <f t="shared" ca="1" si="4"/>
        <v>29</v>
      </c>
      <c r="I299" s="5">
        <v>4</v>
      </c>
      <c r="J299" s="5" t="s">
        <v>14</v>
      </c>
      <c r="K299" s="5" t="s">
        <v>15</v>
      </c>
      <c r="L299" s="5" t="s">
        <v>14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4">
      <c r="A300" s="5">
        <v>4071</v>
      </c>
      <c r="B300" s="6" t="s">
        <v>319</v>
      </c>
      <c r="C300" s="6" t="s">
        <v>236</v>
      </c>
      <c r="D300" s="6" t="s">
        <v>27</v>
      </c>
      <c r="E300" s="7">
        <v>10</v>
      </c>
      <c r="F300" s="7">
        <v>784</v>
      </c>
      <c r="G300" s="8">
        <v>32262</v>
      </c>
      <c r="H300" s="7">
        <f t="shared" ca="1" si="4"/>
        <v>35</v>
      </c>
      <c r="I300" s="5">
        <v>9</v>
      </c>
      <c r="J300" s="5" t="s">
        <v>14</v>
      </c>
      <c r="K300" s="5" t="s">
        <v>15</v>
      </c>
      <c r="L300" s="5" t="s">
        <v>14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4">
      <c r="A301" s="5">
        <v>4333</v>
      </c>
      <c r="B301" s="6" t="s">
        <v>320</v>
      </c>
      <c r="C301" s="6" t="s">
        <v>321</v>
      </c>
      <c r="D301" s="6" t="s">
        <v>64</v>
      </c>
      <c r="E301" s="7">
        <v>14</v>
      </c>
      <c r="F301" s="7">
        <v>295</v>
      </c>
      <c r="G301" s="8">
        <v>32937</v>
      </c>
      <c r="H301" s="7">
        <f t="shared" ca="1" si="4"/>
        <v>33</v>
      </c>
      <c r="I301" s="5">
        <v>7</v>
      </c>
      <c r="J301" s="5" t="s">
        <v>14</v>
      </c>
      <c r="K301" s="5" t="s">
        <v>14</v>
      </c>
      <c r="L301" s="5" t="s">
        <v>15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7" ht="13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7" ht="13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B1:B1048576">
    <cfRule type="duplicateValues" dxfId="1" priority="3"/>
  </conditionalFormatting>
  <conditionalFormatting sqref="C1:C104857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C24" sqref="C24"/>
    </sheetView>
  </sheetViews>
  <sheetFormatPr defaultColWidth="12.6640625" defaultRowHeight="15.75" customHeight="1"/>
  <cols>
    <col min="1" max="1" width="156.6640625" customWidth="1"/>
    <col min="2" max="2" width="29.44140625" customWidth="1"/>
    <col min="3" max="3" width="108.21875" customWidth="1"/>
  </cols>
  <sheetData>
    <row r="1" spans="1:26" ht="15.75" customHeight="1">
      <c r="A1" s="34" t="s">
        <v>322</v>
      </c>
      <c r="B1" s="35"/>
      <c r="C1" s="3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2">
      <c r="A2" s="10"/>
      <c r="B2" s="10"/>
      <c r="C2" s="10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1" t="s">
        <v>323</v>
      </c>
      <c r="B3" s="12" t="s">
        <v>324</v>
      </c>
      <c r="C3" s="12" t="s">
        <v>325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3" t="s">
        <v>326</v>
      </c>
      <c r="B4" s="14">
        <f>COUNT(RawData!A2:A301)</f>
        <v>300</v>
      </c>
      <c r="C4" s="15" t="s">
        <v>341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3" t="s">
        <v>327</v>
      </c>
      <c r="B5" s="14">
        <f>COUNT(_xlfn.UNIQUE(Tabella1[ID - Attività],FALSE,FALSE))</f>
        <v>284</v>
      </c>
      <c r="C5" s="15" t="s">
        <v>342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3" t="s">
        <v>328</v>
      </c>
      <c r="B6" s="14">
        <v>55</v>
      </c>
      <c r="C6" s="18" t="s">
        <v>358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3" t="s">
        <v>329</v>
      </c>
      <c r="B7" s="21" t="s">
        <v>18</v>
      </c>
      <c r="C7" s="15" t="s">
        <v>345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>
      <c r="A8" s="13" t="s">
        <v>330</v>
      </c>
      <c r="B8" s="24" t="s">
        <v>372</v>
      </c>
      <c r="C8" s="18" t="s">
        <v>374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>
      <c r="A9" s="13" t="s">
        <v>331</v>
      </c>
      <c r="B9" s="14">
        <v>147</v>
      </c>
      <c r="C9" s="15" t="s">
        <v>346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>
      <c r="A10" s="13" t="s">
        <v>332</v>
      </c>
      <c r="B10" s="14">
        <v>3028</v>
      </c>
      <c r="C10" s="15" t="s">
        <v>347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>
      <c r="A11" s="13" t="s">
        <v>333</v>
      </c>
      <c r="B11" s="14">
        <v>139</v>
      </c>
      <c r="C11" s="18" t="s">
        <v>364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4">
      <c r="A12" s="13" t="s">
        <v>334</v>
      </c>
      <c r="B12" s="38">
        <f>19/300</f>
        <v>6.3333333333333339E-2</v>
      </c>
      <c r="C12" s="18" t="s">
        <v>376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4">
      <c r="A13" s="13" t="s">
        <v>335</v>
      </c>
      <c r="B13" s="39">
        <v>72</v>
      </c>
      <c r="C13" s="18" t="s">
        <v>354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>
      <c r="A14" s="13" t="s">
        <v>336</v>
      </c>
      <c r="B14" s="14">
        <v>10</v>
      </c>
      <c r="C14" s="18" t="s">
        <v>371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>
      <c r="A15" s="13" t="s">
        <v>337</v>
      </c>
      <c r="B15" s="14">
        <v>3028</v>
      </c>
      <c r="C15" s="18" t="s">
        <v>362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>
      <c r="A16" s="13" t="s">
        <v>338</v>
      </c>
      <c r="B16" s="20" t="s">
        <v>348</v>
      </c>
      <c r="C16" s="18" t="s">
        <v>363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>
      <c r="A17" s="13" t="s">
        <v>339</v>
      </c>
      <c r="B17" s="22" t="s">
        <v>351</v>
      </c>
      <c r="C17" s="18" t="s">
        <v>360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>
      <c r="A18" s="13" t="s">
        <v>340</v>
      </c>
      <c r="B18" s="22" t="s">
        <v>351</v>
      </c>
      <c r="C18" s="18" t="s">
        <v>352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P312"/>
  <sheetViews>
    <sheetView zoomScale="78" zoomScaleNormal="78" workbookViewId="0">
      <selection activeCell="Q25" sqref="Q25"/>
    </sheetView>
  </sheetViews>
  <sheetFormatPr defaultColWidth="12.6640625" defaultRowHeight="15.75" customHeight="1"/>
  <cols>
    <col min="1" max="1" width="27.21875" customWidth="1"/>
    <col min="2" max="2" width="28.5546875" customWidth="1"/>
    <col min="3" max="3" width="11.77734375" customWidth="1"/>
    <col min="4" max="4" width="18.21875" bestFit="1" customWidth="1"/>
    <col min="5" max="5" width="26.77734375" customWidth="1"/>
    <col min="6" max="6" width="34.44140625" customWidth="1"/>
    <col min="7" max="7" width="27.109375" customWidth="1"/>
    <col min="8" max="8" width="23.6640625" customWidth="1"/>
    <col min="9" max="10" width="5" bestFit="1" customWidth="1"/>
    <col min="11" max="11" width="26.88671875" bestFit="1" customWidth="1"/>
    <col min="12" max="12" width="21.33203125" customWidth="1"/>
    <col min="13" max="13" width="25.5546875" bestFit="1" customWidth="1"/>
    <col min="14" max="14" width="32.33203125" bestFit="1" customWidth="1"/>
    <col min="15" max="15" width="29.109375" customWidth="1"/>
    <col min="16" max="16" width="26.88671875" bestFit="1" customWidth="1"/>
    <col min="17" max="17" width="4.77734375" customWidth="1"/>
    <col min="18" max="18" width="22.88671875" customWidth="1"/>
    <col min="19" max="19" width="28" bestFit="1" customWidth="1"/>
    <col min="20" max="20" width="22.88671875" bestFit="1" customWidth="1"/>
    <col min="21" max="21" width="6.33203125" bestFit="1" customWidth="1"/>
    <col min="22" max="22" width="20.21875" bestFit="1" customWidth="1"/>
    <col min="23" max="25" width="34.109375" bestFit="1" customWidth="1"/>
    <col min="26" max="295" width="5" bestFit="1" customWidth="1"/>
    <col min="296" max="296" width="18.21875" bestFit="1" customWidth="1"/>
  </cols>
  <sheetData>
    <row r="4" spans="1:16" ht="15.75" customHeight="1">
      <c r="A4" s="26" t="s">
        <v>367</v>
      </c>
      <c r="B4" s="25" t="s">
        <v>368</v>
      </c>
      <c r="C4" s="25">
        <f>COUNTIF(B6:B289,"&gt;500")</f>
        <v>147</v>
      </c>
      <c r="E4" s="27" t="s">
        <v>369</v>
      </c>
    </row>
    <row r="5" spans="1:16" ht="15.75" customHeight="1">
      <c r="A5" s="16" t="s">
        <v>343</v>
      </c>
      <c r="B5" t="s">
        <v>356</v>
      </c>
      <c r="E5" s="16" t="s">
        <v>343</v>
      </c>
      <c r="F5" t="s">
        <v>357</v>
      </c>
      <c r="K5" s="26" t="s">
        <v>361</v>
      </c>
      <c r="O5" s="27" t="s">
        <v>359</v>
      </c>
    </row>
    <row r="6" spans="1:16" ht="15.75" customHeight="1">
      <c r="A6" s="29">
        <v>3028</v>
      </c>
      <c r="B6" s="28">
        <v>1584</v>
      </c>
      <c r="E6" s="17" t="s">
        <v>14</v>
      </c>
      <c r="F6">
        <v>151</v>
      </c>
      <c r="K6" s="16" t="s">
        <v>8</v>
      </c>
      <c r="L6" t="s" vm="1">
        <v>15</v>
      </c>
      <c r="O6" s="16" t="s">
        <v>343</v>
      </c>
      <c r="P6" t="s">
        <v>366</v>
      </c>
    </row>
    <row r="7" spans="1:16" ht="15.75" customHeight="1">
      <c r="A7" s="17">
        <v>2639</v>
      </c>
      <c r="B7">
        <v>1551</v>
      </c>
      <c r="E7" s="17" t="s">
        <v>15</v>
      </c>
      <c r="F7" s="28">
        <v>139</v>
      </c>
      <c r="O7" s="17" t="s">
        <v>14</v>
      </c>
      <c r="P7">
        <v>500.86624203821657</v>
      </c>
    </row>
    <row r="8" spans="1:16" ht="15.75" customHeight="1">
      <c r="A8" s="17">
        <v>3071</v>
      </c>
      <c r="B8">
        <v>1515</v>
      </c>
      <c r="E8" s="17" t="s">
        <v>344</v>
      </c>
      <c r="F8">
        <v>284</v>
      </c>
      <c r="K8" s="16" t="s">
        <v>356</v>
      </c>
      <c r="L8" s="16" t="s">
        <v>355</v>
      </c>
      <c r="O8" s="17" t="s">
        <v>15</v>
      </c>
      <c r="P8">
        <v>514.09090909090912</v>
      </c>
    </row>
    <row r="9" spans="1:16" ht="15.75" customHeight="1">
      <c r="A9" s="17">
        <v>4468</v>
      </c>
      <c r="B9">
        <v>1436</v>
      </c>
      <c r="K9" s="16" t="s">
        <v>343</v>
      </c>
      <c r="L9" t="s">
        <v>15</v>
      </c>
      <c r="M9" t="s">
        <v>344</v>
      </c>
      <c r="O9" s="17" t="s">
        <v>344</v>
      </c>
      <c r="P9" s="28">
        <v>507.17</v>
      </c>
    </row>
    <row r="10" spans="1:16" ht="15.75" customHeight="1">
      <c r="A10" s="17">
        <v>5563</v>
      </c>
      <c r="B10">
        <v>1397</v>
      </c>
      <c r="K10" s="29">
        <v>3028</v>
      </c>
      <c r="L10" s="28">
        <v>1584</v>
      </c>
      <c r="M10" s="28">
        <v>1584</v>
      </c>
    </row>
    <row r="11" spans="1:16" ht="15.75" customHeight="1">
      <c r="A11" s="17">
        <v>3700</v>
      </c>
      <c r="B11">
        <v>1386</v>
      </c>
      <c r="K11" s="17">
        <v>2639</v>
      </c>
      <c r="L11">
        <v>1551</v>
      </c>
      <c r="M11">
        <v>1551</v>
      </c>
    </row>
    <row r="12" spans="1:16" ht="15.75" customHeight="1">
      <c r="A12" s="17">
        <v>3022</v>
      </c>
      <c r="B12">
        <v>1319</v>
      </c>
      <c r="K12" s="17">
        <v>3068</v>
      </c>
      <c r="L12">
        <v>997</v>
      </c>
      <c r="M12">
        <v>997</v>
      </c>
      <c r="O12" s="26" t="s">
        <v>350</v>
      </c>
    </row>
    <row r="13" spans="1:16" ht="15.75" customHeight="1">
      <c r="A13" s="17">
        <v>2826</v>
      </c>
      <c r="B13">
        <v>1291</v>
      </c>
      <c r="E13" s="26" t="s">
        <v>365</v>
      </c>
      <c r="K13" s="17">
        <v>5180</v>
      </c>
      <c r="L13">
        <v>988</v>
      </c>
      <c r="M13">
        <v>988</v>
      </c>
      <c r="O13" s="16" t="s">
        <v>343</v>
      </c>
      <c r="P13" t="s">
        <v>349</v>
      </c>
    </row>
    <row r="14" spans="1:16" ht="15.75" customHeight="1">
      <c r="A14" s="17">
        <v>4951</v>
      </c>
      <c r="B14">
        <v>1071</v>
      </c>
      <c r="E14" s="16" t="s">
        <v>8</v>
      </c>
      <c r="F14" t="s" vm="1">
        <v>15</v>
      </c>
      <c r="K14" s="17">
        <v>4233</v>
      </c>
      <c r="L14">
        <v>973</v>
      </c>
      <c r="M14">
        <v>973</v>
      </c>
      <c r="O14" s="17" t="s">
        <v>118</v>
      </c>
      <c r="P14" s="30">
        <v>8</v>
      </c>
    </row>
    <row r="15" spans="1:16" ht="15.75" customHeight="1">
      <c r="A15" s="17">
        <v>2495</v>
      </c>
      <c r="B15">
        <v>999</v>
      </c>
      <c r="K15" s="17">
        <v>3631</v>
      </c>
      <c r="L15">
        <v>960</v>
      </c>
      <c r="M15">
        <v>960</v>
      </c>
      <c r="O15" s="17" t="s">
        <v>44</v>
      </c>
      <c r="P15" s="31">
        <v>9.2222222222222214</v>
      </c>
    </row>
    <row r="16" spans="1:16" ht="15.75" customHeight="1">
      <c r="A16" s="17">
        <v>3068</v>
      </c>
      <c r="B16">
        <v>997</v>
      </c>
      <c r="E16" s="16" t="s">
        <v>343</v>
      </c>
      <c r="F16" t="s">
        <v>357</v>
      </c>
      <c r="K16" s="17">
        <v>3912</v>
      </c>
      <c r="L16">
        <v>955</v>
      </c>
      <c r="M16">
        <v>955</v>
      </c>
      <c r="O16" s="17" t="s">
        <v>93</v>
      </c>
      <c r="P16" s="31">
        <v>6.666666666666667</v>
      </c>
    </row>
    <row r="17" spans="1:16" ht="15.75" customHeight="1">
      <c r="A17" s="17">
        <v>3811</v>
      </c>
      <c r="B17">
        <v>992</v>
      </c>
      <c r="E17" s="17">
        <v>6</v>
      </c>
      <c r="F17">
        <v>14</v>
      </c>
      <c r="K17" s="17">
        <v>4396</v>
      </c>
      <c r="L17">
        <v>953</v>
      </c>
      <c r="M17">
        <v>953</v>
      </c>
      <c r="O17" s="17" t="s">
        <v>64</v>
      </c>
      <c r="P17" s="31">
        <v>8.8571428571428577</v>
      </c>
    </row>
    <row r="18" spans="1:16" ht="15.75" customHeight="1">
      <c r="A18" s="17">
        <v>4800</v>
      </c>
      <c r="B18">
        <v>991</v>
      </c>
      <c r="E18" s="17">
        <v>7</v>
      </c>
      <c r="F18">
        <v>15</v>
      </c>
      <c r="K18" s="17">
        <v>4173</v>
      </c>
      <c r="L18">
        <v>951</v>
      </c>
      <c r="M18">
        <v>951</v>
      </c>
      <c r="O18" s="17" t="s">
        <v>21</v>
      </c>
      <c r="P18" s="31">
        <v>7.617647058823529</v>
      </c>
    </row>
    <row r="19" spans="1:16" ht="15.75" customHeight="1">
      <c r="A19" s="17">
        <v>4435</v>
      </c>
      <c r="B19">
        <v>990</v>
      </c>
      <c r="E19" s="17">
        <v>8</v>
      </c>
      <c r="F19">
        <v>18</v>
      </c>
      <c r="K19" s="17">
        <v>5563</v>
      </c>
      <c r="L19">
        <v>935</v>
      </c>
      <c r="M19">
        <v>935</v>
      </c>
      <c r="O19" s="17" t="s">
        <v>33</v>
      </c>
      <c r="P19" s="31">
        <v>7.5</v>
      </c>
    </row>
    <row r="20" spans="1:16" ht="15.75" customHeight="1">
      <c r="A20" s="17">
        <v>4207</v>
      </c>
      <c r="B20">
        <v>989</v>
      </c>
      <c r="E20" s="17">
        <v>9</v>
      </c>
      <c r="F20">
        <v>16</v>
      </c>
      <c r="K20" s="17">
        <v>4918</v>
      </c>
      <c r="L20">
        <v>883</v>
      </c>
      <c r="M20">
        <v>883</v>
      </c>
      <c r="O20" s="17" t="s">
        <v>53</v>
      </c>
      <c r="P20" s="31">
        <v>6</v>
      </c>
    </row>
    <row r="21" spans="1:16" ht="15.75" customHeight="1">
      <c r="A21" s="17">
        <v>5180</v>
      </c>
      <c r="B21">
        <v>988</v>
      </c>
      <c r="E21" s="17">
        <v>10</v>
      </c>
      <c r="F21">
        <v>13</v>
      </c>
      <c r="K21" s="17">
        <v>5243</v>
      </c>
      <c r="L21">
        <v>856</v>
      </c>
      <c r="M21">
        <v>856</v>
      </c>
      <c r="O21" s="17" t="s">
        <v>13</v>
      </c>
      <c r="P21" s="31">
        <v>7.9428571428571431</v>
      </c>
    </row>
    <row r="22" spans="1:16" ht="15.75" customHeight="1">
      <c r="A22" s="17">
        <v>5485</v>
      </c>
      <c r="B22">
        <v>986</v>
      </c>
      <c r="E22" s="17" t="s">
        <v>344</v>
      </c>
      <c r="F22" s="28">
        <v>72</v>
      </c>
      <c r="K22" s="17">
        <v>5356</v>
      </c>
      <c r="L22">
        <v>833</v>
      </c>
      <c r="M22">
        <v>833</v>
      </c>
      <c r="O22" s="17" t="s">
        <v>30</v>
      </c>
      <c r="P22" s="31">
        <v>8.6</v>
      </c>
    </row>
    <row r="23" spans="1:16" ht="15.75" customHeight="1">
      <c r="A23" s="17">
        <v>2943</v>
      </c>
      <c r="B23">
        <v>983</v>
      </c>
      <c r="K23" s="17">
        <v>3022</v>
      </c>
      <c r="L23">
        <v>827</v>
      </c>
      <c r="M23">
        <v>827</v>
      </c>
      <c r="O23" s="17" t="s">
        <v>18</v>
      </c>
      <c r="P23" s="31">
        <v>7.8035714285714288</v>
      </c>
    </row>
    <row r="24" spans="1:16" ht="15.75" customHeight="1">
      <c r="A24" s="17">
        <v>4233</v>
      </c>
      <c r="B24">
        <v>973</v>
      </c>
      <c r="K24" s="17">
        <v>3071</v>
      </c>
      <c r="L24">
        <v>809</v>
      </c>
      <c r="M24">
        <v>809</v>
      </c>
      <c r="O24" s="17" t="s">
        <v>176</v>
      </c>
      <c r="P24" s="31">
        <v>13</v>
      </c>
    </row>
    <row r="25" spans="1:16" ht="15.75" customHeight="1">
      <c r="A25" s="17">
        <v>3392</v>
      </c>
      <c r="B25">
        <v>973</v>
      </c>
      <c r="E25" s="26" t="s">
        <v>370</v>
      </c>
      <c r="K25" s="17">
        <v>4033</v>
      </c>
      <c r="L25">
        <v>797</v>
      </c>
      <c r="M25">
        <v>797</v>
      </c>
      <c r="O25" s="17" t="s">
        <v>24</v>
      </c>
      <c r="P25" s="31">
        <v>7.166666666666667</v>
      </c>
    </row>
    <row r="26" spans="1:16" ht="15.75" customHeight="1">
      <c r="A26" s="17">
        <v>4646</v>
      </c>
      <c r="B26">
        <v>966</v>
      </c>
      <c r="E26" s="16" t="s">
        <v>356</v>
      </c>
      <c r="F26" s="16" t="s">
        <v>355</v>
      </c>
      <c r="K26" s="17">
        <v>5491</v>
      </c>
      <c r="L26">
        <v>779</v>
      </c>
      <c r="M26">
        <v>779</v>
      </c>
      <c r="O26" s="17" t="s">
        <v>39</v>
      </c>
      <c r="P26" s="28">
        <v>7.65</v>
      </c>
    </row>
    <row r="27" spans="1:16" ht="15.75" customHeight="1">
      <c r="A27" s="17">
        <v>2789</v>
      </c>
      <c r="B27">
        <v>961</v>
      </c>
      <c r="E27" s="16" t="s">
        <v>343</v>
      </c>
      <c r="F27" t="s">
        <v>14</v>
      </c>
      <c r="G27" t="s">
        <v>15</v>
      </c>
      <c r="H27" t="s">
        <v>344</v>
      </c>
      <c r="K27" s="17">
        <v>2514</v>
      </c>
      <c r="L27">
        <v>776</v>
      </c>
      <c r="M27">
        <v>776</v>
      </c>
      <c r="O27" s="17" t="s">
        <v>78</v>
      </c>
      <c r="P27" s="31">
        <v>10.199999999999999</v>
      </c>
    </row>
    <row r="28" spans="1:16" ht="15.75" customHeight="1">
      <c r="A28" s="17">
        <v>3631</v>
      </c>
      <c r="B28">
        <v>960</v>
      </c>
      <c r="E28" s="29">
        <v>3028</v>
      </c>
      <c r="F28" s="28">
        <v>934</v>
      </c>
      <c r="G28" s="28">
        <v>650</v>
      </c>
      <c r="H28" s="28">
        <v>1584</v>
      </c>
      <c r="K28" s="17">
        <v>3372</v>
      </c>
      <c r="L28">
        <v>749</v>
      </c>
      <c r="M28">
        <v>749</v>
      </c>
      <c r="O28" s="17" t="s">
        <v>27</v>
      </c>
      <c r="P28" s="28">
        <v>8.7200000000000006</v>
      </c>
    </row>
    <row r="29" spans="1:16" ht="15.75" customHeight="1">
      <c r="A29" s="17">
        <v>2795</v>
      </c>
      <c r="B29">
        <v>955</v>
      </c>
      <c r="E29" s="29">
        <v>2639</v>
      </c>
      <c r="F29" s="28">
        <v>1551</v>
      </c>
      <c r="G29" s="28"/>
      <c r="H29" s="28">
        <v>1551</v>
      </c>
      <c r="K29" s="17">
        <v>5079</v>
      </c>
      <c r="L29">
        <v>748</v>
      </c>
      <c r="M29">
        <v>748</v>
      </c>
      <c r="O29" s="17" t="s">
        <v>105</v>
      </c>
      <c r="P29" s="28">
        <v>5.25</v>
      </c>
    </row>
    <row r="30" spans="1:16" ht="15.75" customHeight="1">
      <c r="A30" s="17">
        <v>3912</v>
      </c>
      <c r="B30">
        <v>955</v>
      </c>
      <c r="E30" s="29">
        <v>3071</v>
      </c>
      <c r="F30" s="28"/>
      <c r="G30" s="28">
        <v>1515</v>
      </c>
      <c r="H30" s="28">
        <v>1515</v>
      </c>
      <c r="K30" s="17">
        <v>3552</v>
      </c>
      <c r="L30">
        <v>736</v>
      </c>
      <c r="M30">
        <v>736</v>
      </c>
      <c r="O30" s="17" t="s">
        <v>36</v>
      </c>
      <c r="P30" s="31">
        <v>9.2631578947368425</v>
      </c>
    </row>
    <row r="31" spans="1:16" ht="15.75" customHeight="1">
      <c r="A31" s="17">
        <v>4886</v>
      </c>
      <c r="B31">
        <v>954</v>
      </c>
      <c r="E31" s="29">
        <v>4468</v>
      </c>
      <c r="F31" s="28">
        <v>559</v>
      </c>
      <c r="G31" s="28">
        <v>877</v>
      </c>
      <c r="H31" s="28">
        <v>1436</v>
      </c>
      <c r="K31" s="17">
        <v>2851</v>
      </c>
      <c r="L31">
        <v>735</v>
      </c>
      <c r="M31">
        <v>735</v>
      </c>
      <c r="O31" s="17" t="s">
        <v>71</v>
      </c>
      <c r="P31" s="31">
        <v>9.6</v>
      </c>
    </row>
    <row r="32" spans="1:16" ht="15.75" customHeight="1">
      <c r="A32" s="17">
        <v>4396</v>
      </c>
      <c r="B32">
        <v>953</v>
      </c>
      <c r="E32" s="29">
        <v>5563</v>
      </c>
      <c r="F32" s="28">
        <v>935</v>
      </c>
      <c r="G32" s="28">
        <v>462</v>
      </c>
      <c r="H32" s="28">
        <v>1397</v>
      </c>
      <c r="K32" s="17">
        <v>5160</v>
      </c>
      <c r="L32">
        <v>705</v>
      </c>
      <c r="M32">
        <v>705</v>
      </c>
      <c r="O32" s="17" t="s">
        <v>310</v>
      </c>
      <c r="P32" s="31">
        <v>12</v>
      </c>
    </row>
    <row r="33" spans="1:16" ht="15.75" customHeight="1">
      <c r="A33" s="17">
        <v>4173</v>
      </c>
      <c r="B33">
        <v>951</v>
      </c>
      <c r="E33" s="29">
        <v>3700</v>
      </c>
      <c r="F33" s="28">
        <v>757</v>
      </c>
      <c r="G33" s="28">
        <v>629</v>
      </c>
      <c r="H33" s="28">
        <v>1386</v>
      </c>
      <c r="K33" s="17">
        <v>3363</v>
      </c>
      <c r="L33">
        <v>670</v>
      </c>
      <c r="M33">
        <v>670</v>
      </c>
      <c r="O33" s="17" t="s">
        <v>344</v>
      </c>
      <c r="P33" s="19">
        <v>8.0233333333333334</v>
      </c>
    </row>
    <row r="34" spans="1:16" ht="15.75" customHeight="1">
      <c r="A34" s="17">
        <v>4282</v>
      </c>
      <c r="B34">
        <v>944</v>
      </c>
      <c r="E34" s="29">
        <v>3022</v>
      </c>
      <c r="F34" s="28">
        <v>827</v>
      </c>
      <c r="G34" s="28">
        <v>492</v>
      </c>
      <c r="H34" s="28">
        <v>1319</v>
      </c>
      <c r="K34" s="17">
        <v>3579</v>
      </c>
      <c r="L34">
        <v>656</v>
      </c>
      <c r="M34">
        <v>656</v>
      </c>
    </row>
    <row r="35" spans="1:16" ht="15.75" customHeight="1">
      <c r="A35" s="17">
        <v>4632</v>
      </c>
      <c r="B35">
        <v>943</v>
      </c>
      <c r="E35" s="29">
        <v>2826</v>
      </c>
      <c r="F35" s="28">
        <v>1291</v>
      </c>
      <c r="G35" s="28"/>
      <c r="H35" s="28">
        <v>1291</v>
      </c>
      <c r="K35" s="17">
        <v>3184</v>
      </c>
      <c r="L35">
        <v>655</v>
      </c>
      <c r="M35">
        <v>655</v>
      </c>
    </row>
    <row r="36" spans="1:16" ht="15.75" customHeight="1">
      <c r="A36" s="17">
        <v>4657</v>
      </c>
      <c r="B36">
        <v>941</v>
      </c>
      <c r="E36" s="29">
        <v>4951</v>
      </c>
      <c r="F36" s="28"/>
      <c r="G36" s="28">
        <v>1071</v>
      </c>
      <c r="H36" s="28">
        <v>1071</v>
      </c>
      <c r="K36" s="17">
        <v>4349</v>
      </c>
      <c r="L36">
        <v>653</v>
      </c>
      <c r="M36">
        <v>653</v>
      </c>
    </row>
    <row r="37" spans="1:16" ht="15.75" customHeight="1">
      <c r="A37" s="17">
        <v>4625</v>
      </c>
      <c r="B37">
        <v>940</v>
      </c>
      <c r="E37" s="29">
        <v>2495</v>
      </c>
      <c r="F37" s="28"/>
      <c r="G37" s="28">
        <v>999</v>
      </c>
      <c r="H37" s="28">
        <v>999</v>
      </c>
      <c r="K37" s="17">
        <v>2765</v>
      </c>
      <c r="L37">
        <v>645</v>
      </c>
      <c r="M37">
        <v>645</v>
      </c>
    </row>
    <row r="38" spans="1:16" ht="15.75" customHeight="1">
      <c r="A38" s="17">
        <v>3669</v>
      </c>
      <c r="B38">
        <v>939</v>
      </c>
      <c r="E38" s="29">
        <v>3068</v>
      </c>
      <c r="F38" s="28"/>
      <c r="G38" s="28">
        <v>997</v>
      </c>
      <c r="H38" s="28">
        <v>997</v>
      </c>
      <c r="K38" s="17">
        <v>5031</v>
      </c>
      <c r="L38">
        <v>626</v>
      </c>
      <c r="M38">
        <v>626</v>
      </c>
    </row>
    <row r="39" spans="1:16" ht="15.75" customHeight="1">
      <c r="A39" s="17">
        <v>3681</v>
      </c>
      <c r="B39">
        <v>933</v>
      </c>
      <c r="E39" s="17">
        <v>3811</v>
      </c>
      <c r="F39">
        <v>992</v>
      </c>
      <c r="H39">
        <v>992</v>
      </c>
      <c r="K39" s="17">
        <v>2509</v>
      </c>
      <c r="L39">
        <v>606</v>
      </c>
      <c r="M39">
        <v>606</v>
      </c>
    </row>
    <row r="40" spans="1:16" ht="15.75" customHeight="1">
      <c r="A40" s="17">
        <v>4456</v>
      </c>
      <c r="B40">
        <v>926</v>
      </c>
      <c r="E40" s="17">
        <v>4800</v>
      </c>
      <c r="F40">
        <v>991</v>
      </c>
      <c r="H40">
        <v>991</v>
      </c>
      <c r="K40" s="17">
        <v>4301</v>
      </c>
      <c r="L40">
        <v>592</v>
      </c>
      <c r="M40">
        <v>592</v>
      </c>
    </row>
    <row r="41" spans="1:16" ht="15.75" customHeight="1">
      <c r="A41" s="17">
        <v>4966</v>
      </c>
      <c r="B41">
        <v>921</v>
      </c>
      <c r="E41" s="17">
        <v>4435</v>
      </c>
      <c r="F41">
        <v>990</v>
      </c>
      <c r="H41">
        <v>990</v>
      </c>
      <c r="K41" s="17">
        <v>4938</v>
      </c>
      <c r="L41">
        <v>589</v>
      </c>
      <c r="M41">
        <v>589</v>
      </c>
    </row>
    <row r="42" spans="1:16" ht="15.75" customHeight="1">
      <c r="A42" s="17">
        <v>4572</v>
      </c>
      <c r="B42">
        <v>921</v>
      </c>
      <c r="E42" s="17">
        <v>4207</v>
      </c>
      <c r="F42">
        <v>989</v>
      </c>
      <c r="H42">
        <v>989</v>
      </c>
      <c r="K42" s="17">
        <v>2839</v>
      </c>
      <c r="L42">
        <v>586</v>
      </c>
      <c r="M42">
        <v>586</v>
      </c>
    </row>
    <row r="43" spans="1:16" ht="15.75" customHeight="1">
      <c r="A43" s="17">
        <v>4622</v>
      </c>
      <c r="B43">
        <v>909</v>
      </c>
      <c r="E43" s="17">
        <v>5180</v>
      </c>
      <c r="G43">
        <v>988</v>
      </c>
      <c r="H43">
        <v>988</v>
      </c>
      <c r="K43" s="17">
        <v>3475</v>
      </c>
      <c r="L43">
        <v>582</v>
      </c>
      <c r="M43">
        <v>582</v>
      </c>
    </row>
    <row r="44" spans="1:16" ht="15.75" customHeight="1">
      <c r="A44" s="17">
        <v>4169</v>
      </c>
      <c r="B44">
        <v>896</v>
      </c>
      <c r="E44" s="17">
        <v>5485</v>
      </c>
      <c r="F44">
        <v>986</v>
      </c>
      <c r="H44">
        <v>986</v>
      </c>
      <c r="K44" s="17">
        <v>4655</v>
      </c>
      <c r="L44">
        <v>573</v>
      </c>
      <c r="M44">
        <v>573</v>
      </c>
    </row>
    <row r="45" spans="1:16" ht="15.75" customHeight="1">
      <c r="A45" s="17">
        <v>3286</v>
      </c>
      <c r="B45">
        <v>890</v>
      </c>
      <c r="E45" s="17">
        <v>2943</v>
      </c>
      <c r="F45">
        <v>983</v>
      </c>
      <c r="H45">
        <v>983</v>
      </c>
      <c r="K45" s="17">
        <v>3943</v>
      </c>
      <c r="L45">
        <v>571</v>
      </c>
      <c r="M45">
        <v>571</v>
      </c>
    </row>
    <row r="46" spans="1:16" ht="15.75" customHeight="1">
      <c r="A46" s="17">
        <v>4300</v>
      </c>
      <c r="B46">
        <v>886</v>
      </c>
      <c r="E46" s="17">
        <v>4233</v>
      </c>
      <c r="G46">
        <v>973</v>
      </c>
      <c r="H46">
        <v>973</v>
      </c>
      <c r="K46" s="17">
        <v>5429</v>
      </c>
      <c r="L46">
        <v>557</v>
      </c>
      <c r="M46">
        <v>557</v>
      </c>
    </row>
    <row r="47" spans="1:16" ht="15.75" customHeight="1">
      <c r="A47" s="17">
        <v>4918</v>
      </c>
      <c r="B47">
        <v>883</v>
      </c>
      <c r="E47" s="17">
        <v>3392</v>
      </c>
      <c r="F47">
        <v>973</v>
      </c>
      <c r="H47">
        <v>973</v>
      </c>
      <c r="K47" s="17">
        <v>3752</v>
      </c>
      <c r="L47">
        <v>538</v>
      </c>
      <c r="M47">
        <v>538</v>
      </c>
    </row>
    <row r="48" spans="1:16" ht="15.75" customHeight="1">
      <c r="A48" s="17">
        <v>3675</v>
      </c>
      <c r="B48">
        <v>882</v>
      </c>
      <c r="E48" s="17">
        <v>4646</v>
      </c>
      <c r="F48">
        <v>966</v>
      </c>
      <c r="H48">
        <v>966</v>
      </c>
      <c r="K48" s="17">
        <v>5233</v>
      </c>
      <c r="L48">
        <v>537</v>
      </c>
      <c r="M48">
        <v>537</v>
      </c>
    </row>
    <row r="49" spans="1:13" ht="15.75" customHeight="1">
      <c r="A49" s="17">
        <v>3564</v>
      </c>
      <c r="B49">
        <v>870</v>
      </c>
      <c r="E49" s="17">
        <v>2789</v>
      </c>
      <c r="G49">
        <v>961</v>
      </c>
      <c r="H49">
        <v>961</v>
      </c>
      <c r="K49" s="17">
        <v>4281</v>
      </c>
      <c r="L49">
        <v>531</v>
      </c>
      <c r="M49">
        <v>531</v>
      </c>
    </row>
    <row r="50" spans="1:13" ht="15.75" customHeight="1">
      <c r="A50" s="17">
        <v>4152</v>
      </c>
      <c r="B50">
        <v>869</v>
      </c>
      <c r="E50" s="17">
        <v>3631</v>
      </c>
      <c r="G50">
        <v>960</v>
      </c>
      <c r="H50">
        <v>960</v>
      </c>
      <c r="K50" s="17">
        <v>3717</v>
      </c>
      <c r="L50">
        <v>518</v>
      </c>
      <c r="M50">
        <v>518</v>
      </c>
    </row>
    <row r="51" spans="1:13" ht="15.75" customHeight="1">
      <c r="A51" s="17">
        <v>3868</v>
      </c>
      <c r="B51">
        <v>867</v>
      </c>
      <c r="E51" s="17">
        <v>2795</v>
      </c>
      <c r="F51">
        <v>955</v>
      </c>
      <c r="H51">
        <v>955</v>
      </c>
      <c r="K51" s="17">
        <v>2891</v>
      </c>
      <c r="L51">
        <v>517</v>
      </c>
      <c r="M51">
        <v>517</v>
      </c>
    </row>
    <row r="52" spans="1:13" ht="15.75" customHeight="1">
      <c r="A52" s="17">
        <v>2322</v>
      </c>
      <c r="B52">
        <v>867</v>
      </c>
      <c r="E52" s="17">
        <v>3912</v>
      </c>
      <c r="F52">
        <v>955</v>
      </c>
      <c r="H52">
        <v>955</v>
      </c>
      <c r="K52" s="17">
        <v>2774</v>
      </c>
      <c r="L52">
        <v>475</v>
      </c>
      <c r="M52">
        <v>475</v>
      </c>
    </row>
    <row r="53" spans="1:13" ht="15.75" customHeight="1">
      <c r="A53" s="17">
        <v>5243</v>
      </c>
      <c r="B53">
        <v>856</v>
      </c>
      <c r="E53" s="17">
        <v>4886</v>
      </c>
      <c r="F53">
        <v>954</v>
      </c>
      <c r="H53">
        <v>954</v>
      </c>
      <c r="K53" s="17">
        <v>3888</v>
      </c>
      <c r="L53">
        <v>471</v>
      </c>
      <c r="M53">
        <v>471</v>
      </c>
    </row>
    <row r="54" spans="1:13" ht="15.75" customHeight="1">
      <c r="A54" s="17">
        <v>3383</v>
      </c>
      <c r="B54">
        <v>854</v>
      </c>
      <c r="E54" s="17">
        <v>4396</v>
      </c>
      <c r="G54">
        <v>953</v>
      </c>
      <c r="H54">
        <v>953</v>
      </c>
      <c r="K54" s="17">
        <v>5112</v>
      </c>
      <c r="L54">
        <v>469</v>
      </c>
      <c r="M54">
        <v>469</v>
      </c>
    </row>
    <row r="55" spans="1:13" ht="15.75" customHeight="1">
      <c r="A55" s="17">
        <v>5473</v>
      </c>
      <c r="B55">
        <v>853</v>
      </c>
      <c r="E55" s="17">
        <v>4173</v>
      </c>
      <c r="F55">
        <v>951</v>
      </c>
      <c r="H55">
        <v>951</v>
      </c>
      <c r="K55" s="17">
        <v>5533</v>
      </c>
      <c r="L55">
        <v>466</v>
      </c>
      <c r="M55">
        <v>466</v>
      </c>
    </row>
    <row r="56" spans="1:13" ht="15.75" customHeight="1">
      <c r="A56" s="17">
        <v>4898</v>
      </c>
      <c r="B56">
        <v>851</v>
      </c>
      <c r="E56" s="17">
        <v>4282</v>
      </c>
      <c r="F56">
        <v>944</v>
      </c>
      <c r="H56">
        <v>944</v>
      </c>
      <c r="K56" s="17">
        <v>4951</v>
      </c>
      <c r="L56">
        <v>457</v>
      </c>
      <c r="M56">
        <v>457</v>
      </c>
    </row>
    <row r="57" spans="1:13" ht="15.75" customHeight="1">
      <c r="A57" s="17">
        <v>5529</v>
      </c>
      <c r="B57">
        <v>851</v>
      </c>
      <c r="E57" s="17">
        <v>4632</v>
      </c>
      <c r="G57">
        <v>943</v>
      </c>
      <c r="H57">
        <v>943</v>
      </c>
      <c r="K57" s="17">
        <v>4448</v>
      </c>
      <c r="L57">
        <v>427</v>
      </c>
      <c r="M57">
        <v>427</v>
      </c>
    </row>
    <row r="58" spans="1:13" ht="15.75" customHeight="1">
      <c r="A58" s="17">
        <v>3192</v>
      </c>
      <c r="B58">
        <v>845</v>
      </c>
      <c r="E58" s="17">
        <v>4657</v>
      </c>
      <c r="F58">
        <v>95</v>
      </c>
      <c r="G58">
        <v>846</v>
      </c>
      <c r="H58">
        <v>941</v>
      </c>
      <c r="K58" s="17">
        <v>4502</v>
      </c>
      <c r="L58">
        <v>397</v>
      </c>
      <c r="M58">
        <v>397</v>
      </c>
    </row>
    <row r="59" spans="1:13" ht="15.75" customHeight="1">
      <c r="A59" s="17">
        <v>5356</v>
      </c>
      <c r="B59">
        <v>833</v>
      </c>
      <c r="E59" s="17">
        <v>4625</v>
      </c>
      <c r="F59">
        <v>940</v>
      </c>
      <c r="H59">
        <v>940</v>
      </c>
      <c r="K59" s="17">
        <v>4894</v>
      </c>
      <c r="L59">
        <v>387</v>
      </c>
      <c r="M59">
        <v>387</v>
      </c>
    </row>
    <row r="60" spans="1:13" ht="15.75" customHeight="1">
      <c r="A60" s="17">
        <v>4885</v>
      </c>
      <c r="B60">
        <v>832</v>
      </c>
      <c r="E60" s="17">
        <v>3669</v>
      </c>
      <c r="G60">
        <v>939</v>
      </c>
      <c r="H60">
        <v>939</v>
      </c>
      <c r="K60" s="17">
        <v>2336</v>
      </c>
      <c r="L60">
        <v>379</v>
      </c>
      <c r="M60">
        <v>379</v>
      </c>
    </row>
    <row r="61" spans="1:13" ht="15.75" customHeight="1">
      <c r="A61" s="17">
        <v>5307</v>
      </c>
      <c r="B61">
        <v>831</v>
      </c>
      <c r="E61" s="17">
        <v>3681</v>
      </c>
      <c r="F61">
        <v>933</v>
      </c>
      <c r="H61">
        <v>933</v>
      </c>
      <c r="K61" s="17">
        <v>4312</v>
      </c>
      <c r="L61">
        <v>374</v>
      </c>
      <c r="M61">
        <v>374</v>
      </c>
    </row>
    <row r="62" spans="1:13" ht="15.75" customHeight="1">
      <c r="A62" s="17">
        <v>2772</v>
      </c>
      <c r="B62">
        <v>830</v>
      </c>
      <c r="E62" s="17">
        <v>4456</v>
      </c>
      <c r="F62">
        <v>926</v>
      </c>
      <c r="H62">
        <v>926</v>
      </c>
      <c r="K62" s="17">
        <v>4602</v>
      </c>
      <c r="L62">
        <v>362</v>
      </c>
      <c r="M62">
        <v>362</v>
      </c>
    </row>
    <row r="63" spans="1:13" ht="15.75" customHeight="1">
      <c r="A63" s="17">
        <v>2656</v>
      </c>
      <c r="B63">
        <v>829</v>
      </c>
      <c r="E63" s="17">
        <v>4966</v>
      </c>
      <c r="G63">
        <v>921</v>
      </c>
      <c r="H63">
        <v>921</v>
      </c>
      <c r="K63" s="17">
        <v>3685</v>
      </c>
      <c r="L63">
        <v>317</v>
      </c>
      <c r="M63">
        <v>317</v>
      </c>
    </row>
    <row r="64" spans="1:13" ht="15.75" customHeight="1">
      <c r="A64" s="17">
        <v>5296</v>
      </c>
      <c r="B64">
        <v>807</v>
      </c>
      <c r="E64" s="17">
        <v>4572</v>
      </c>
      <c r="G64">
        <v>921</v>
      </c>
      <c r="H64">
        <v>921</v>
      </c>
      <c r="K64" s="17">
        <v>2496</v>
      </c>
      <c r="L64">
        <v>314</v>
      </c>
      <c r="M64">
        <v>314</v>
      </c>
    </row>
    <row r="65" spans="1:13" ht="15.75" customHeight="1">
      <c r="A65" s="17">
        <v>2838</v>
      </c>
      <c r="B65">
        <v>804</v>
      </c>
      <c r="E65" s="17">
        <v>4622</v>
      </c>
      <c r="F65">
        <v>909</v>
      </c>
      <c r="H65">
        <v>909</v>
      </c>
      <c r="K65" s="17">
        <v>2523</v>
      </c>
      <c r="L65">
        <v>260</v>
      </c>
      <c r="M65">
        <v>260</v>
      </c>
    </row>
    <row r="66" spans="1:13" ht="15.75" customHeight="1">
      <c r="A66" s="17">
        <v>3032</v>
      </c>
      <c r="B66">
        <v>803</v>
      </c>
      <c r="E66" s="17">
        <v>4169</v>
      </c>
      <c r="F66">
        <v>896</v>
      </c>
      <c r="H66">
        <v>896</v>
      </c>
      <c r="K66" s="17">
        <v>5516</v>
      </c>
      <c r="L66">
        <v>183</v>
      </c>
      <c r="M66">
        <v>183</v>
      </c>
    </row>
    <row r="67" spans="1:13" ht="15.75" customHeight="1">
      <c r="A67" s="17">
        <v>2681</v>
      </c>
      <c r="B67">
        <v>802</v>
      </c>
      <c r="E67" s="17">
        <v>3286</v>
      </c>
      <c r="G67">
        <v>890</v>
      </c>
      <c r="H67">
        <v>890</v>
      </c>
      <c r="K67" s="17">
        <v>4992</v>
      </c>
      <c r="L67">
        <v>160</v>
      </c>
      <c r="M67">
        <v>160</v>
      </c>
    </row>
    <row r="68" spans="1:13" ht="15.75" customHeight="1">
      <c r="A68" s="17">
        <v>4033</v>
      </c>
      <c r="B68">
        <v>797</v>
      </c>
      <c r="E68" s="17">
        <v>4300</v>
      </c>
      <c r="G68">
        <v>886</v>
      </c>
      <c r="H68">
        <v>886</v>
      </c>
      <c r="K68" s="17">
        <v>2469</v>
      </c>
      <c r="L68">
        <v>152</v>
      </c>
      <c r="M68">
        <v>152</v>
      </c>
    </row>
    <row r="69" spans="1:13" ht="15.75" customHeight="1">
      <c r="A69" s="17">
        <v>4620</v>
      </c>
      <c r="B69">
        <v>794</v>
      </c>
      <c r="E69" s="17">
        <v>4918</v>
      </c>
      <c r="G69">
        <v>883</v>
      </c>
      <c r="H69">
        <v>883</v>
      </c>
      <c r="K69" s="17">
        <v>3969</v>
      </c>
      <c r="L69">
        <v>149</v>
      </c>
      <c r="M69">
        <v>149</v>
      </c>
    </row>
    <row r="70" spans="1:13" ht="15.75" customHeight="1">
      <c r="A70" s="17">
        <v>5477</v>
      </c>
      <c r="B70">
        <v>787</v>
      </c>
      <c r="E70" s="17">
        <v>3675</v>
      </c>
      <c r="F70">
        <v>882</v>
      </c>
      <c r="H70">
        <v>882</v>
      </c>
      <c r="K70" s="17">
        <v>4012</v>
      </c>
      <c r="L70">
        <v>130</v>
      </c>
      <c r="M70">
        <v>130</v>
      </c>
    </row>
    <row r="71" spans="1:13" ht="15.75" customHeight="1">
      <c r="A71" s="17">
        <v>4071</v>
      </c>
      <c r="B71">
        <v>784</v>
      </c>
      <c r="E71" s="17">
        <v>3564</v>
      </c>
      <c r="F71">
        <v>870</v>
      </c>
      <c r="H71">
        <v>870</v>
      </c>
      <c r="K71" s="17">
        <v>5070</v>
      </c>
      <c r="L71">
        <v>124</v>
      </c>
      <c r="M71">
        <v>124</v>
      </c>
    </row>
    <row r="72" spans="1:13" ht="15.75" customHeight="1">
      <c r="A72" s="17">
        <v>2482</v>
      </c>
      <c r="B72">
        <v>780</v>
      </c>
      <c r="E72" s="17">
        <v>4152</v>
      </c>
      <c r="G72">
        <v>869</v>
      </c>
      <c r="H72">
        <v>869</v>
      </c>
      <c r="K72" s="17">
        <v>3894</v>
      </c>
      <c r="L72">
        <v>121</v>
      </c>
      <c r="M72">
        <v>121</v>
      </c>
    </row>
    <row r="73" spans="1:13" ht="15.75" customHeight="1">
      <c r="A73" s="17">
        <v>3539</v>
      </c>
      <c r="B73">
        <v>780</v>
      </c>
      <c r="E73" s="17">
        <v>3868</v>
      </c>
      <c r="G73">
        <v>867</v>
      </c>
      <c r="H73">
        <v>867</v>
      </c>
      <c r="K73" s="17">
        <v>3033</v>
      </c>
      <c r="L73">
        <v>121</v>
      </c>
      <c r="M73">
        <v>121</v>
      </c>
    </row>
    <row r="74" spans="1:13" ht="15.75" customHeight="1">
      <c r="A74" s="17">
        <v>5491</v>
      </c>
      <c r="B74">
        <v>779</v>
      </c>
      <c r="E74" s="17">
        <v>2322</v>
      </c>
      <c r="G74">
        <v>867</v>
      </c>
      <c r="H74">
        <v>867</v>
      </c>
      <c r="K74" s="17">
        <v>3819</v>
      </c>
      <c r="L74">
        <v>118</v>
      </c>
      <c r="M74">
        <v>118</v>
      </c>
    </row>
    <row r="75" spans="1:13" ht="15.75" customHeight="1">
      <c r="A75" s="17">
        <v>4596</v>
      </c>
      <c r="B75">
        <v>779</v>
      </c>
      <c r="E75" s="17">
        <v>5243</v>
      </c>
      <c r="F75">
        <v>856</v>
      </c>
      <c r="H75">
        <v>856</v>
      </c>
      <c r="K75" s="17">
        <v>5459</v>
      </c>
      <c r="L75">
        <v>106</v>
      </c>
      <c r="M75">
        <v>106</v>
      </c>
    </row>
    <row r="76" spans="1:13" ht="15.75" customHeight="1">
      <c r="A76" s="17">
        <v>2514</v>
      </c>
      <c r="B76">
        <v>776</v>
      </c>
      <c r="E76" s="17">
        <v>3383</v>
      </c>
      <c r="G76">
        <v>854</v>
      </c>
      <c r="H76">
        <v>854</v>
      </c>
      <c r="K76" s="17">
        <v>4343</v>
      </c>
      <c r="L76">
        <v>80</v>
      </c>
      <c r="M76">
        <v>80</v>
      </c>
    </row>
    <row r="77" spans="1:13" ht="15.75" customHeight="1">
      <c r="A77" s="17">
        <v>3215</v>
      </c>
      <c r="B77">
        <v>771</v>
      </c>
      <c r="E77" s="17">
        <v>5473</v>
      </c>
      <c r="F77">
        <v>853</v>
      </c>
      <c r="H77">
        <v>853</v>
      </c>
      <c r="K77" s="17">
        <v>4741</v>
      </c>
      <c r="L77">
        <v>55</v>
      </c>
      <c r="M77">
        <v>55</v>
      </c>
    </row>
    <row r="78" spans="1:13" ht="15.75" customHeight="1">
      <c r="A78" s="17">
        <v>5325</v>
      </c>
      <c r="B78">
        <v>759</v>
      </c>
      <c r="E78" s="17">
        <v>4898</v>
      </c>
      <c r="G78">
        <v>851</v>
      </c>
      <c r="H78">
        <v>851</v>
      </c>
      <c r="K78" s="17">
        <v>5052</v>
      </c>
      <c r="L78">
        <v>33</v>
      </c>
      <c r="M78">
        <v>33</v>
      </c>
    </row>
    <row r="79" spans="1:13" ht="15.75" customHeight="1">
      <c r="A79" s="17">
        <v>4545</v>
      </c>
      <c r="B79">
        <v>758</v>
      </c>
      <c r="E79" s="17">
        <v>5529</v>
      </c>
      <c r="F79">
        <v>851</v>
      </c>
      <c r="H79">
        <v>851</v>
      </c>
      <c r="K79" s="17">
        <v>3936</v>
      </c>
      <c r="L79">
        <v>27</v>
      </c>
      <c r="M79">
        <v>27</v>
      </c>
    </row>
    <row r="80" spans="1:13" ht="15.75" customHeight="1">
      <c r="A80" s="17">
        <v>3372</v>
      </c>
      <c r="B80">
        <v>749</v>
      </c>
      <c r="E80" s="17">
        <v>3192</v>
      </c>
      <c r="G80">
        <v>845</v>
      </c>
      <c r="H80">
        <v>845</v>
      </c>
      <c r="K80" s="17">
        <v>2899</v>
      </c>
      <c r="L80">
        <v>23</v>
      </c>
      <c r="M80">
        <v>23</v>
      </c>
    </row>
    <row r="81" spans="1:13" ht="15.75" customHeight="1">
      <c r="A81" s="17">
        <v>5079</v>
      </c>
      <c r="B81">
        <v>748</v>
      </c>
      <c r="E81" s="17">
        <v>5356</v>
      </c>
      <c r="G81">
        <v>833</v>
      </c>
      <c r="H81">
        <v>833</v>
      </c>
      <c r="K81" s="17" t="s">
        <v>344</v>
      </c>
      <c r="L81">
        <v>39419</v>
      </c>
      <c r="M81">
        <v>39419</v>
      </c>
    </row>
    <row r="82" spans="1:13" ht="15.75" customHeight="1">
      <c r="A82" s="17">
        <v>3552</v>
      </c>
      <c r="B82">
        <v>736</v>
      </c>
      <c r="E82" s="17">
        <v>4885</v>
      </c>
      <c r="G82">
        <v>832</v>
      </c>
      <c r="H82">
        <v>832</v>
      </c>
    </row>
    <row r="83" spans="1:13" ht="15.75" customHeight="1">
      <c r="A83" s="17">
        <v>2851</v>
      </c>
      <c r="B83">
        <v>735</v>
      </c>
      <c r="E83" s="17">
        <v>5307</v>
      </c>
      <c r="F83">
        <v>831</v>
      </c>
      <c r="H83">
        <v>831</v>
      </c>
    </row>
    <row r="84" spans="1:13" ht="15.75" customHeight="1">
      <c r="A84" s="17">
        <v>3113</v>
      </c>
      <c r="B84">
        <v>732</v>
      </c>
      <c r="E84" s="17">
        <v>2772</v>
      </c>
      <c r="G84">
        <v>830</v>
      </c>
      <c r="H84">
        <v>830</v>
      </c>
    </row>
    <row r="85" spans="1:13" ht="15.75" customHeight="1">
      <c r="A85" s="17">
        <v>3363</v>
      </c>
      <c r="B85">
        <v>728</v>
      </c>
      <c r="E85" s="17">
        <v>2656</v>
      </c>
      <c r="G85">
        <v>829</v>
      </c>
      <c r="H85">
        <v>829</v>
      </c>
    </row>
    <row r="86" spans="1:13" ht="15.75" customHeight="1">
      <c r="A86" s="17">
        <v>4705</v>
      </c>
      <c r="B86">
        <v>718</v>
      </c>
      <c r="E86" s="17">
        <v>5296</v>
      </c>
      <c r="F86">
        <v>807</v>
      </c>
      <c r="H86">
        <v>807</v>
      </c>
    </row>
    <row r="87" spans="1:13" ht="15.75" customHeight="1">
      <c r="A87" s="17">
        <v>5049</v>
      </c>
      <c r="B87">
        <v>714</v>
      </c>
      <c r="E87" s="17">
        <v>2838</v>
      </c>
      <c r="F87">
        <v>804</v>
      </c>
      <c r="H87">
        <v>804</v>
      </c>
    </row>
    <row r="88" spans="1:13" ht="15.75" customHeight="1">
      <c r="A88" s="17">
        <v>2572</v>
      </c>
      <c r="B88">
        <v>713</v>
      </c>
      <c r="E88" s="17">
        <v>3032</v>
      </c>
      <c r="F88">
        <v>803</v>
      </c>
      <c r="H88">
        <v>803</v>
      </c>
    </row>
    <row r="89" spans="1:13" ht="15.75" customHeight="1">
      <c r="A89" s="17">
        <v>4597</v>
      </c>
      <c r="B89">
        <v>713</v>
      </c>
      <c r="E89" s="17">
        <v>2681</v>
      </c>
      <c r="G89">
        <v>802</v>
      </c>
      <c r="H89">
        <v>802</v>
      </c>
    </row>
    <row r="90" spans="1:13" ht="15.75" customHeight="1">
      <c r="A90" s="17">
        <v>3116</v>
      </c>
      <c r="B90">
        <v>713</v>
      </c>
      <c r="E90" s="17">
        <v>4033</v>
      </c>
      <c r="G90">
        <v>797</v>
      </c>
      <c r="H90">
        <v>797</v>
      </c>
    </row>
    <row r="91" spans="1:13" ht="15.75" customHeight="1">
      <c r="A91" s="17">
        <v>5054</v>
      </c>
      <c r="B91">
        <v>712</v>
      </c>
      <c r="E91" s="17">
        <v>4620</v>
      </c>
      <c r="G91">
        <v>794</v>
      </c>
      <c r="H91">
        <v>794</v>
      </c>
    </row>
    <row r="92" spans="1:13" ht="15.75" customHeight="1">
      <c r="A92" s="17">
        <v>2395</v>
      </c>
      <c r="B92">
        <v>709</v>
      </c>
      <c r="E92" s="17">
        <v>5477</v>
      </c>
      <c r="G92">
        <v>787</v>
      </c>
      <c r="H92">
        <v>787</v>
      </c>
    </row>
    <row r="93" spans="1:13" ht="15.75" customHeight="1">
      <c r="A93" s="17">
        <v>4660</v>
      </c>
      <c r="B93">
        <v>705</v>
      </c>
      <c r="E93" s="17">
        <v>4071</v>
      </c>
      <c r="F93">
        <v>784</v>
      </c>
      <c r="H93">
        <v>784</v>
      </c>
    </row>
    <row r="94" spans="1:13" ht="15.75" customHeight="1">
      <c r="A94" s="17">
        <v>5160</v>
      </c>
      <c r="B94">
        <v>705</v>
      </c>
      <c r="E94" s="17">
        <v>2482</v>
      </c>
      <c r="G94">
        <v>780</v>
      </c>
      <c r="H94">
        <v>780</v>
      </c>
    </row>
    <row r="95" spans="1:13" ht="15.75" customHeight="1">
      <c r="A95" s="17">
        <v>2833</v>
      </c>
      <c r="B95">
        <v>701</v>
      </c>
      <c r="E95" s="17">
        <v>3539</v>
      </c>
      <c r="F95">
        <v>780</v>
      </c>
      <c r="H95">
        <v>780</v>
      </c>
    </row>
    <row r="96" spans="1:13" ht="15.75" customHeight="1">
      <c r="A96" s="17">
        <v>5531</v>
      </c>
      <c r="B96">
        <v>699</v>
      </c>
      <c r="E96" s="17">
        <v>5491</v>
      </c>
      <c r="F96">
        <v>779</v>
      </c>
      <c r="H96">
        <v>779</v>
      </c>
    </row>
    <row r="97" spans="1:8" ht="15.75" customHeight="1">
      <c r="A97" s="17">
        <v>3753</v>
      </c>
      <c r="B97">
        <v>696</v>
      </c>
      <c r="E97" s="17">
        <v>4596</v>
      </c>
      <c r="F97">
        <v>779</v>
      </c>
      <c r="H97">
        <v>779</v>
      </c>
    </row>
    <row r="98" spans="1:8" ht="15.75" customHeight="1">
      <c r="A98" s="17">
        <v>3077</v>
      </c>
      <c r="B98">
        <v>692</v>
      </c>
      <c r="E98" s="17">
        <v>2514</v>
      </c>
      <c r="G98">
        <v>776</v>
      </c>
      <c r="H98">
        <v>776</v>
      </c>
    </row>
    <row r="99" spans="1:8" ht="15.75" customHeight="1">
      <c r="A99" s="17">
        <v>2411</v>
      </c>
      <c r="B99">
        <v>689</v>
      </c>
      <c r="E99" s="17">
        <v>3215</v>
      </c>
      <c r="G99">
        <v>771</v>
      </c>
      <c r="H99">
        <v>771</v>
      </c>
    </row>
    <row r="100" spans="1:8" ht="15.75" customHeight="1">
      <c r="A100" s="17">
        <v>3604</v>
      </c>
      <c r="B100">
        <v>684</v>
      </c>
      <c r="E100" s="17">
        <v>5325</v>
      </c>
      <c r="F100">
        <v>759</v>
      </c>
      <c r="H100">
        <v>759</v>
      </c>
    </row>
    <row r="101" spans="1:8" ht="15.75" customHeight="1">
      <c r="A101" s="17">
        <v>4864</v>
      </c>
      <c r="B101">
        <v>682</v>
      </c>
      <c r="E101" s="17">
        <v>4545</v>
      </c>
      <c r="F101">
        <v>758</v>
      </c>
      <c r="H101">
        <v>758</v>
      </c>
    </row>
    <row r="102" spans="1:8" ht="15.75" customHeight="1">
      <c r="A102" s="17">
        <v>4007</v>
      </c>
      <c r="B102">
        <v>680</v>
      </c>
      <c r="E102" s="17">
        <v>3372</v>
      </c>
      <c r="G102">
        <v>749</v>
      </c>
      <c r="H102">
        <v>749</v>
      </c>
    </row>
    <row r="103" spans="1:8" ht="15.75" customHeight="1">
      <c r="A103" s="17">
        <v>3488</v>
      </c>
      <c r="B103">
        <v>677</v>
      </c>
      <c r="E103" s="17">
        <v>5079</v>
      </c>
      <c r="G103">
        <v>748</v>
      </c>
      <c r="H103">
        <v>748</v>
      </c>
    </row>
    <row r="104" spans="1:8" ht="15.75" customHeight="1">
      <c r="A104" s="17">
        <v>5514</v>
      </c>
      <c r="B104">
        <v>671</v>
      </c>
      <c r="E104" s="17">
        <v>3552</v>
      </c>
      <c r="F104">
        <v>736</v>
      </c>
      <c r="H104">
        <v>736</v>
      </c>
    </row>
    <row r="105" spans="1:8" ht="15.75" customHeight="1">
      <c r="A105" s="17">
        <v>3511</v>
      </c>
      <c r="B105">
        <v>670</v>
      </c>
      <c r="E105" s="17">
        <v>2851</v>
      </c>
      <c r="G105">
        <v>735</v>
      </c>
      <c r="H105">
        <v>735</v>
      </c>
    </row>
    <row r="106" spans="1:8" ht="15.75" customHeight="1">
      <c r="A106" s="17">
        <v>2330</v>
      </c>
      <c r="B106">
        <v>669</v>
      </c>
      <c r="E106" s="17">
        <v>3113</v>
      </c>
      <c r="G106">
        <v>732</v>
      </c>
      <c r="H106">
        <v>732</v>
      </c>
    </row>
    <row r="107" spans="1:8" ht="15.75" customHeight="1">
      <c r="A107" s="17">
        <v>3620</v>
      </c>
      <c r="B107">
        <v>665</v>
      </c>
      <c r="E107" s="17">
        <v>3363</v>
      </c>
      <c r="G107">
        <v>728</v>
      </c>
      <c r="H107">
        <v>728</v>
      </c>
    </row>
    <row r="108" spans="1:8" ht="15.75" customHeight="1">
      <c r="A108" s="17">
        <v>3579</v>
      </c>
      <c r="B108">
        <v>656</v>
      </c>
      <c r="E108" s="17">
        <v>4705</v>
      </c>
      <c r="F108">
        <v>718</v>
      </c>
      <c r="H108">
        <v>718</v>
      </c>
    </row>
    <row r="109" spans="1:8" ht="15.75" customHeight="1">
      <c r="A109" s="17">
        <v>2420</v>
      </c>
      <c r="B109">
        <v>655</v>
      </c>
      <c r="E109" s="17">
        <v>5049</v>
      </c>
      <c r="G109">
        <v>714</v>
      </c>
      <c r="H109">
        <v>714</v>
      </c>
    </row>
    <row r="110" spans="1:8" ht="15.75" customHeight="1">
      <c r="A110" s="17">
        <v>4661</v>
      </c>
      <c r="B110">
        <v>655</v>
      </c>
      <c r="E110" s="17">
        <v>2572</v>
      </c>
      <c r="G110">
        <v>713</v>
      </c>
      <c r="H110">
        <v>713</v>
      </c>
    </row>
    <row r="111" spans="1:8" ht="15.75" customHeight="1">
      <c r="A111" s="17">
        <v>3184</v>
      </c>
      <c r="B111">
        <v>655</v>
      </c>
      <c r="E111" s="17">
        <v>4597</v>
      </c>
      <c r="G111">
        <v>713</v>
      </c>
      <c r="H111">
        <v>713</v>
      </c>
    </row>
    <row r="112" spans="1:8" ht="15.75" customHeight="1">
      <c r="A112" s="17">
        <v>4349</v>
      </c>
      <c r="B112">
        <v>653</v>
      </c>
      <c r="E112" s="17">
        <v>3116</v>
      </c>
      <c r="G112">
        <v>713</v>
      </c>
      <c r="H112">
        <v>713</v>
      </c>
    </row>
    <row r="113" spans="1:8" ht="15.75" customHeight="1">
      <c r="A113" s="17">
        <v>2765</v>
      </c>
      <c r="B113">
        <v>645</v>
      </c>
      <c r="E113" s="17">
        <v>5054</v>
      </c>
      <c r="F113">
        <v>712</v>
      </c>
      <c r="H113">
        <v>712</v>
      </c>
    </row>
    <row r="114" spans="1:8" ht="15.75" customHeight="1">
      <c r="A114" s="17">
        <v>2505</v>
      </c>
      <c r="B114">
        <v>642</v>
      </c>
      <c r="E114" s="17">
        <v>2395</v>
      </c>
      <c r="G114">
        <v>709</v>
      </c>
      <c r="H114">
        <v>709</v>
      </c>
    </row>
    <row r="115" spans="1:8" ht="15.75" customHeight="1">
      <c r="A115" s="17">
        <v>5553</v>
      </c>
      <c r="B115">
        <v>628</v>
      </c>
      <c r="E115" s="17">
        <v>4660</v>
      </c>
      <c r="G115">
        <v>705</v>
      </c>
      <c r="H115">
        <v>705</v>
      </c>
    </row>
    <row r="116" spans="1:8" ht="15.75" customHeight="1">
      <c r="A116" s="17">
        <v>5031</v>
      </c>
      <c r="B116">
        <v>626</v>
      </c>
      <c r="E116" s="17">
        <v>5160</v>
      </c>
      <c r="G116">
        <v>705</v>
      </c>
      <c r="H116">
        <v>705</v>
      </c>
    </row>
    <row r="117" spans="1:8" ht="15.75" customHeight="1">
      <c r="A117" s="17">
        <v>2509</v>
      </c>
      <c r="B117">
        <v>625</v>
      </c>
      <c r="E117" s="17">
        <v>2833</v>
      </c>
      <c r="G117">
        <v>701</v>
      </c>
      <c r="H117">
        <v>701</v>
      </c>
    </row>
    <row r="118" spans="1:8" ht="15.75" customHeight="1">
      <c r="A118" s="17">
        <v>3648</v>
      </c>
      <c r="B118">
        <v>620</v>
      </c>
      <c r="E118" s="17">
        <v>5531</v>
      </c>
      <c r="F118">
        <v>699</v>
      </c>
      <c r="H118">
        <v>699</v>
      </c>
    </row>
    <row r="119" spans="1:8" ht="15.75" customHeight="1">
      <c r="A119" s="17">
        <v>2987</v>
      </c>
      <c r="B119">
        <v>619</v>
      </c>
      <c r="E119" s="17">
        <v>3753</v>
      </c>
      <c r="F119">
        <v>696</v>
      </c>
      <c r="H119">
        <v>696</v>
      </c>
    </row>
    <row r="120" spans="1:8" ht="15.75" customHeight="1">
      <c r="A120" s="17">
        <v>5343</v>
      </c>
      <c r="B120">
        <v>616</v>
      </c>
      <c r="E120" s="17">
        <v>3077</v>
      </c>
      <c r="F120">
        <v>692</v>
      </c>
      <c r="H120">
        <v>692</v>
      </c>
    </row>
    <row r="121" spans="1:8" ht="15.75" customHeight="1">
      <c r="A121" s="17">
        <v>2705</v>
      </c>
      <c r="B121">
        <v>616</v>
      </c>
      <c r="E121" s="17">
        <v>2411</v>
      </c>
      <c r="F121">
        <v>689</v>
      </c>
      <c r="H121">
        <v>689</v>
      </c>
    </row>
    <row r="122" spans="1:8" ht="15.75" customHeight="1">
      <c r="A122" s="17">
        <v>3004</v>
      </c>
      <c r="B122">
        <v>614</v>
      </c>
      <c r="E122" s="17">
        <v>3604</v>
      </c>
      <c r="G122">
        <v>684</v>
      </c>
      <c r="H122">
        <v>684</v>
      </c>
    </row>
    <row r="123" spans="1:8" ht="15.75" customHeight="1">
      <c r="A123" s="17">
        <v>4431</v>
      </c>
      <c r="B123">
        <v>607</v>
      </c>
      <c r="E123" s="17">
        <v>4864</v>
      </c>
      <c r="F123">
        <v>682</v>
      </c>
      <c r="H123">
        <v>682</v>
      </c>
    </row>
    <row r="124" spans="1:8" ht="15.75" customHeight="1">
      <c r="A124" s="17">
        <v>5400</v>
      </c>
      <c r="B124">
        <v>605</v>
      </c>
      <c r="E124" s="17">
        <v>4007</v>
      </c>
      <c r="F124">
        <v>680</v>
      </c>
      <c r="H124">
        <v>680</v>
      </c>
    </row>
    <row r="125" spans="1:8" ht="15.75" customHeight="1">
      <c r="A125" s="17">
        <v>4635</v>
      </c>
      <c r="B125">
        <v>604</v>
      </c>
      <c r="E125" s="17">
        <v>3488</v>
      </c>
      <c r="F125">
        <v>677</v>
      </c>
      <c r="H125">
        <v>677</v>
      </c>
    </row>
    <row r="126" spans="1:8" ht="15.75" customHeight="1">
      <c r="A126" s="17">
        <v>3341</v>
      </c>
      <c r="B126">
        <v>600</v>
      </c>
      <c r="E126" s="17">
        <v>5514</v>
      </c>
      <c r="G126">
        <v>671</v>
      </c>
      <c r="H126">
        <v>671</v>
      </c>
    </row>
    <row r="127" spans="1:8" ht="15.75" customHeight="1">
      <c r="A127" s="17">
        <v>3316</v>
      </c>
      <c r="B127">
        <v>598</v>
      </c>
      <c r="E127" s="17">
        <v>3511</v>
      </c>
      <c r="F127">
        <v>670</v>
      </c>
      <c r="H127">
        <v>670</v>
      </c>
    </row>
    <row r="128" spans="1:8" ht="15.75" customHeight="1">
      <c r="A128" s="17">
        <v>5291</v>
      </c>
      <c r="B128">
        <v>597</v>
      </c>
      <c r="E128" s="17">
        <v>2330</v>
      </c>
      <c r="F128">
        <v>669</v>
      </c>
      <c r="H128">
        <v>669</v>
      </c>
    </row>
    <row r="129" spans="1:8" ht="15.75" customHeight="1">
      <c r="A129" s="17">
        <v>4301</v>
      </c>
      <c r="B129">
        <v>592</v>
      </c>
      <c r="E129" s="17">
        <v>3620</v>
      </c>
      <c r="F129">
        <v>665</v>
      </c>
      <c r="H129">
        <v>665</v>
      </c>
    </row>
    <row r="130" spans="1:8" ht="15.75" customHeight="1">
      <c r="A130" s="17">
        <v>4938</v>
      </c>
      <c r="B130">
        <v>589</v>
      </c>
      <c r="E130" s="17">
        <v>3579</v>
      </c>
      <c r="G130">
        <v>656</v>
      </c>
      <c r="H130">
        <v>656</v>
      </c>
    </row>
    <row r="131" spans="1:8" ht="15.75" customHeight="1">
      <c r="A131" s="17">
        <v>2839</v>
      </c>
      <c r="B131">
        <v>586</v>
      </c>
      <c r="E131" s="17">
        <v>2420</v>
      </c>
      <c r="F131">
        <v>655</v>
      </c>
      <c r="H131">
        <v>655</v>
      </c>
    </row>
    <row r="132" spans="1:8" ht="15.75" customHeight="1">
      <c r="A132" s="17">
        <v>4511</v>
      </c>
      <c r="B132">
        <v>585</v>
      </c>
      <c r="E132" s="17">
        <v>4661</v>
      </c>
      <c r="F132">
        <v>655</v>
      </c>
      <c r="H132">
        <v>655</v>
      </c>
    </row>
    <row r="133" spans="1:8" ht="15.75" customHeight="1">
      <c r="A133" s="17">
        <v>4433</v>
      </c>
      <c r="B133">
        <v>584</v>
      </c>
      <c r="E133" s="17">
        <v>3184</v>
      </c>
      <c r="F133">
        <v>655</v>
      </c>
      <c r="H133">
        <v>655</v>
      </c>
    </row>
    <row r="134" spans="1:8" ht="15.75" customHeight="1">
      <c r="A134" s="17">
        <v>3475</v>
      </c>
      <c r="B134">
        <v>582</v>
      </c>
      <c r="E134" s="17">
        <v>4349</v>
      </c>
      <c r="G134">
        <v>653</v>
      </c>
      <c r="H134">
        <v>653</v>
      </c>
    </row>
    <row r="135" spans="1:8" ht="15.75" customHeight="1">
      <c r="A135" s="17">
        <v>3571</v>
      </c>
      <c r="B135">
        <v>580</v>
      </c>
      <c r="E135" s="17">
        <v>2765</v>
      </c>
      <c r="F135">
        <v>645</v>
      </c>
      <c r="H135">
        <v>645</v>
      </c>
    </row>
    <row r="136" spans="1:8" ht="15.75" customHeight="1">
      <c r="A136" s="17">
        <v>2623</v>
      </c>
      <c r="B136">
        <v>578</v>
      </c>
      <c r="E136" s="17">
        <v>2505</v>
      </c>
      <c r="G136">
        <v>642</v>
      </c>
      <c r="H136">
        <v>642</v>
      </c>
    </row>
    <row r="137" spans="1:8" ht="15.75" customHeight="1">
      <c r="A137" s="17">
        <v>4855</v>
      </c>
      <c r="B137">
        <v>575</v>
      </c>
      <c r="E137" s="17">
        <v>5553</v>
      </c>
      <c r="G137">
        <v>628</v>
      </c>
      <c r="H137">
        <v>628</v>
      </c>
    </row>
    <row r="138" spans="1:8" ht="15.75" customHeight="1">
      <c r="A138" s="17">
        <v>4655</v>
      </c>
      <c r="B138">
        <v>573</v>
      </c>
      <c r="E138" s="17">
        <v>5031</v>
      </c>
      <c r="F138">
        <v>626</v>
      </c>
      <c r="H138">
        <v>626</v>
      </c>
    </row>
    <row r="139" spans="1:8" ht="15.75" customHeight="1">
      <c r="A139" s="17">
        <v>3943</v>
      </c>
      <c r="B139">
        <v>571</v>
      </c>
      <c r="E139" s="17">
        <v>2509</v>
      </c>
      <c r="F139">
        <v>19</v>
      </c>
      <c r="G139">
        <v>606</v>
      </c>
      <c r="H139">
        <v>625</v>
      </c>
    </row>
    <row r="140" spans="1:8" ht="15.75" customHeight="1">
      <c r="A140" s="17">
        <v>4936</v>
      </c>
      <c r="B140">
        <v>570</v>
      </c>
      <c r="E140" s="17">
        <v>3648</v>
      </c>
      <c r="F140">
        <v>620</v>
      </c>
      <c r="H140">
        <v>620</v>
      </c>
    </row>
    <row r="141" spans="1:8" ht="15.75" customHeight="1">
      <c r="A141" s="17">
        <v>5429</v>
      </c>
      <c r="B141">
        <v>557</v>
      </c>
      <c r="E141" s="17">
        <v>2987</v>
      </c>
      <c r="G141">
        <v>619</v>
      </c>
      <c r="H141">
        <v>619</v>
      </c>
    </row>
    <row r="142" spans="1:8" ht="15.75" customHeight="1">
      <c r="A142" s="17">
        <v>5196</v>
      </c>
      <c r="B142">
        <v>550</v>
      </c>
      <c r="E142" s="17">
        <v>5343</v>
      </c>
      <c r="G142">
        <v>616</v>
      </c>
      <c r="H142">
        <v>616</v>
      </c>
    </row>
    <row r="143" spans="1:8" ht="15.75" customHeight="1">
      <c r="A143" s="17">
        <v>3414</v>
      </c>
      <c r="B143">
        <v>541</v>
      </c>
      <c r="E143" s="17">
        <v>2705</v>
      </c>
      <c r="G143">
        <v>616</v>
      </c>
      <c r="H143">
        <v>616</v>
      </c>
    </row>
    <row r="144" spans="1:8" ht="15.75" customHeight="1">
      <c r="A144" s="17">
        <v>3752</v>
      </c>
      <c r="B144">
        <v>538</v>
      </c>
      <c r="E144" s="17">
        <v>3004</v>
      </c>
      <c r="F144">
        <v>614</v>
      </c>
      <c r="H144">
        <v>614</v>
      </c>
    </row>
    <row r="145" spans="1:8" ht="15.75" customHeight="1">
      <c r="A145" s="17">
        <v>5233</v>
      </c>
      <c r="B145">
        <v>537</v>
      </c>
      <c r="E145" s="17">
        <v>4431</v>
      </c>
      <c r="F145">
        <v>607</v>
      </c>
      <c r="H145">
        <v>607</v>
      </c>
    </row>
    <row r="146" spans="1:8" ht="15.75" customHeight="1">
      <c r="A146" s="17">
        <v>4281</v>
      </c>
      <c r="B146">
        <v>531</v>
      </c>
      <c r="E146" s="17">
        <v>5400</v>
      </c>
      <c r="F146">
        <v>605</v>
      </c>
      <c r="H146">
        <v>605</v>
      </c>
    </row>
    <row r="147" spans="1:8" ht="15.75" customHeight="1">
      <c r="A147" s="17">
        <v>3418</v>
      </c>
      <c r="B147">
        <v>523</v>
      </c>
      <c r="E147" s="17">
        <v>4635</v>
      </c>
      <c r="G147">
        <v>604</v>
      </c>
      <c r="H147">
        <v>604</v>
      </c>
    </row>
    <row r="148" spans="1:8" ht="15.75" customHeight="1">
      <c r="A148" s="17">
        <v>3717</v>
      </c>
      <c r="B148">
        <v>518</v>
      </c>
      <c r="E148" s="17">
        <v>3341</v>
      </c>
      <c r="G148">
        <v>600</v>
      </c>
      <c r="H148">
        <v>600</v>
      </c>
    </row>
    <row r="149" spans="1:8" ht="15.75" customHeight="1">
      <c r="A149" s="17">
        <v>4105</v>
      </c>
      <c r="B149">
        <v>518</v>
      </c>
      <c r="E149" s="17">
        <v>3316</v>
      </c>
      <c r="G149">
        <v>598</v>
      </c>
      <c r="H149">
        <v>598</v>
      </c>
    </row>
    <row r="150" spans="1:8" ht="15.75" customHeight="1">
      <c r="A150" s="17">
        <v>2891</v>
      </c>
      <c r="B150">
        <v>517</v>
      </c>
      <c r="E150" s="17">
        <v>5291</v>
      </c>
      <c r="F150">
        <v>597</v>
      </c>
      <c r="H150">
        <v>597</v>
      </c>
    </row>
    <row r="151" spans="1:8" ht="15.75" customHeight="1">
      <c r="A151" s="17">
        <v>4726</v>
      </c>
      <c r="B151">
        <v>502</v>
      </c>
      <c r="E151" s="17">
        <v>4301</v>
      </c>
      <c r="G151">
        <v>592</v>
      </c>
      <c r="H151">
        <v>592</v>
      </c>
    </row>
    <row r="152" spans="1:8" ht="15.75" customHeight="1">
      <c r="A152" s="17">
        <v>3939</v>
      </c>
      <c r="B152">
        <v>501</v>
      </c>
      <c r="E152" s="17">
        <v>4938</v>
      </c>
      <c r="F152">
        <v>589</v>
      </c>
      <c r="H152">
        <v>589</v>
      </c>
    </row>
    <row r="153" spans="1:8" ht="15.75" customHeight="1">
      <c r="A153" s="17">
        <v>4699</v>
      </c>
      <c r="B153">
        <v>487</v>
      </c>
      <c r="E153" s="17">
        <v>2839</v>
      </c>
      <c r="F153">
        <v>586</v>
      </c>
      <c r="H153">
        <v>586</v>
      </c>
    </row>
    <row r="154" spans="1:8" ht="15.75" customHeight="1">
      <c r="A154" s="17">
        <v>4554</v>
      </c>
      <c r="B154">
        <v>484</v>
      </c>
      <c r="E154" s="17">
        <v>4511</v>
      </c>
      <c r="G154">
        <v>585</v>
      </c>
      <c r="H154">
        <v>585</v>
      </c>
    </row>
    <row r="155" spans="1:8" ht="15.75" customHeight="1">
      <c r="A155" s="17">
        <v>5013</v>
      </c>
      <c r="B155">
        <v>482</v>
      </c>
      <c r="E155" s="17">
        <v>4433</v>
      </c>
      <c r="G155">
        <v>584</v>
      </c>
      <c r="H155">
        <v>584</v>
      </c>
    </row>
    <row r="156" spans="1:8" ht="15.75" customHeight="1">
      <c r="A156" s="17">
        <v>3601</v>
      </c>
      <c r="B156">
        <v>475</v>
      </c>
      <c r="E156" s="17">
        <v>3475</v>
      </c>
      <c r="F156">
        <v>582</v>
      </c>
      <c r="H156">
        <v>582</v>
      </c>
    </row>
    <row r="157" spans="1:8" ht="15.75" customHeight="1">
      <c r="A157" s="17">
        <v>2774</v>
      </c>
      <c r="B157">
        <v>475</v>
      </c>
      <c r="E157" s="17">
        <v>3571</v>
      </c>
      <c r="F157">
        <v>580</v>
      </c>
      <c r="H157">
        <v>580</v>
      </c>
    </row>
    <row r="158" spans="1:8" ht="15.75" customHeight="1">
      <c r="A158" s="17">
        <v>5592</v>
      </c>
      <c r="B158">
        <v>474</v>
      </c>
      <c r="E158" s="17">
        <v>2623</v>
      </c>
      <c r="F158">
        <v>578</v>
      </c>
      <c r="H158">
        <v>578</v>
      </c>
    </row>
    <row r="159" spans="1:8" ht="15.75" customHeight="1">
      <c r="A159" s="17">
        <v>3888</v>
      </c>
      <c r="B159">
        <v>471</v>
      </c>
      <c r="E159" s="17">
        <v>4855</v>
      </c>
      <c r="G159">
        <v>575</v>
      </c>
      <c r="H159">
        <v>575</v>
      </c>
    </row>
    <row r="160" spans="1:8" ht="15.75" customHeight="1">
      <c r="A160" s="17">
        <v>3783</v>
      </c>
      <c r="B160">
        <v>470</v>
      </c>
      <c r="E160" s="17">
        <v>4655</v>
      </c>
      <c r="G160">
        <v>573</v>
      </c>
      <c r="H160">
        <v>573</v>
      </c>
    </row>
    <row r="161" spans="1:8" ht="15.75" customHeight="1">
      <c r="A161" s="17">
        <v>5112</v>
      </c>
      <c r="B161">
        <v>469</v>
      </c>
      <c r="E161" s="17">
        <v>3943</v>
      </c>
      <c r="G161">
        <v>571</v>
      </c>
      <c r="H161">
        <v>571</v>
      </c>
    </row>
    <row r="162" spans="1:8" ht="15.75" customHeight="1">
      <c r="A162" s="17">
        <v>2810</v>
      </c>
      <c r="B162">
        <v>466</v>
      </c>
      <c r="E162" s="17">
        <v>4936</v>
      </c>
      <c r="F162">
        <v>570</v>
      </c>
      <c r="H162">
        <v>570</v>
      </c>
    </row>
    <row r="163" spans="1:8" ht="15.75" customHeight="1">
      <c r="A163" s="17">
        <v>5533</v>
      </c>
      <c r="B163">
        <v>466</v>
      </c>
      <c r="E163" s="17">
        <v>5429</v>
      </c>
      <c r="G163">
        <v>557</v>
      </c>
      <c r="H163">
        <v>557</v>
      </c>
    </row>
    <row r="164" spans="1:8" ht="15.75" customHeight="1">
      <c r="A164" s="17">
        <v>3091</v>
      </c>
      <c r="B164">
        <v>463</v>
      </c>
      <c r="E164" s="17">
        <v>5196</v>
      </c>
      <c r="F164">
        <v>550</v>
      </c>
      <c r="H164">
        <v>550</v>
      </c>
    </row>
    <row r="165" spans="1:8" ht="15.75" customHeight="1">
      <c r="A165" s="17">
        <v>5272</v>
      </c>
      <c r="B165">
        <v>461</v>
      </c>
      <c r="E165" s="17">
        <v>3414</v>
      </c>
      <c r="F165">
        <v>541</v>
      </c>
      <c r="H165">
        <v>541</v>
      </c>
    </row>
    <row r="166" spans="1:8" ht="15.75" customHeight="1">
      <c r="A166" s="17">
        <v>3240</v>
      </c>
      <c r="B166">
        <v>458</v>
      </c>
      <c r="E166" s="17">
        <v>3752</v>
      </c>
      <c r="F166">
        <v>538</v>
      </c>
      <c r="H166">
        <v>538</v>
      </c>
    </row>
    <row r="167" spans="1:8" ht="15.75" customHeight="1">
      <c r="A167" s="17">
        <v>3567</v>
      </c>
      <c r="B167">
        <v>452</v>
      </c>
      <c r="E167" s="17">
        <v>5233</v>
      </c>
      <c r="F167">
        <v>537</v>
      </c>
      <c r="H167">
        <v>537</v>
      </c>
    </row>
    <row r="168" spans="1:8" ht="15.75" customHeight="1">
      <c r="A168" s="17">
        <v>5411</v>
      </c>
      <c r="B168">
        <v>446</v>
      </c>
      <c r="E168" s="17">
        <v>4281</v>
      </c>
      <c r="F168">
        <v>531</v>
      </c>
      <c r="H168">
        <v>531</v>
      </c>
    </row>
    <row r="169" spans="1:8" ht="15.75" customHeight="1">
      <c r="A169" s="17">
        <v>4561</v>
      </c>
      <c r="B169">
        <v>445</v>
      </c>
      <c r="E169" s="17">
        <v>3418</v>
      </c>
      <c r="G169">
        <v>523</v>
      </c>
      <c r="H169">
        <v>523</v>
      </c>
    </row>
    <row r="170" spans="1:8" ht="15.75" customHeight="1">
      <c r="A170" s="17">
        <v>4297</v>
      </c>
      <c r="B170">
        <v>444</v>
      </c>
      <c r="E170" s="17">
        <v>3717</v>
      </c>
      <c r="F170">
        <v>518</v>
      </c>
      <c r="H170">
        <v>518</v>
      </c>
    </row>
    <row r="171" spans="1:8" ht="15.75" customHeight="1">
      <c r="A171" s="17">
        <v>4924</v>
      </c>
      <c r="B171">
        <v>432</v>
      </c>
      <c r="E171" s="17">
        <v>4105</v>
      </c>
      <c r="G171">
        <v>518</v>
      </c>
      <c r="H171">
        <v>518</v>
      </c>
    </row>
    <row r="172" spans="1:8" ht="15.75" customHeight="1">
      <c r="A172" s="17">
        <v>4150</v>
      </c>
      <c r="B172">
        <v>427</v>
      </c>
      <c r="E172" s="17">
        <v>2891</v>
      </c>
      <c r="G172">
        <v>517</v>
      </c>
      <c r="H172">
        <v>517</v>
      </c>
    </row>
    <row r="173" spans="1:8" ht="15.75" customHeight="1">
      <c r="A173" s="17">
        <v>4448</v>
      </c>
      <c r="B173">
        <v>427</v>
      </c>
      <c r="E173" s="17">
        <v>4726</v>
      </c>
      <c r="F173">
        <v>502</v>
      </c>
      <c r="H173">
        <v>502</v>
      </c>
    </row>
    <row r="174" spans="1:8" ht="15.75" customHeight="1">
      <c r="A174" s="17">
        <v>2890</v>
      </c>
      <c r="B174">
        <v>424</v>
      </c>
      <c r="E174" s="17">
        <v>3939</v>
      </c>
      <c r="G174">
        <v>501</v>
      </c>
      <c r="H174">
        <v>501</v>
      </c>
    </row>
    <row r="175" spans="1:8" ht="15.75" customHeight="1">
      <c r="A175" s="17">
        <v>2500</v>
      </c>
      <c r="B175">
        <v>424</v>
      </c>
      <c r="E175" s="17">
        <v>4699</v>
      </c>
      <c r="F175">
        <v>487</v>
      </c>
      <c r="H175">
        <v>487</v>
      </c>
    </row>
    <row r="176" spans="1:8" ht="15.75" customHeight="1">
      <c r="A176" s="17">
        <v>2354</v>
      </c>
      <c r="B176">
        <v>418</v>
      </c>
      <c r="E176" s="17">
        <v>4554</v>
      </c>
      <c r="F176">
        <v>484</v>
      </c>
      <c r="H176">
        <v>484</v>
      </c>
    </row>
    <row r="177" spans="1:8" ht="15.75" customHeight="1">
      <c r="A177" s="17">
        <v>4662</v>
      </c>
      <c r="B177">
        <v>417</v>
      </c>
      <c r="E177" s="17">
        <v>5013</v>
      </c>
      <c r="G177">
        <v>482</v>
      </c>
      <c r="H177">
        <v>482</v>
      </c>
    </row>
    <row r="178" spans="1:8" ht="15.75" customHeight="1">
      <c r="A178" s="17">
        <v>4149</v>
      </c>
      <c r="B178">
        <v>409</v>
      </c>
      <c r="E178" s="17">
        <v>3601</v>
      </c>
      <c r="G178">
        <v>475</v>
      </c>
      <c r="H178">
        <v>475</v>
      </c>
    </row>
    <row r="179" spans="1:8" ht="15.75" customHeight="1">
      <c r="A179" s="17">
        <v>4331</v>
      </c>
      <c r="B179">
        <v>408</v>
      </c>
      <c r="E179" s="17">
        <v>2774</v>
      </c>
      <c r="G179">
        <v>475</v>
      </c>
      <c r="H179">
        <v>475</v>
      </c>
    </row>
    <row r="180" spans="1:8" ht="15.75" customHeight="1">
      <c r="A180" s="17">
        <v>4941</v>
      </c>
      <c r="B180">
        <v>406</v>
      </c>
      <c r="E180" s="17">
        <v>5592</v>
      </c>
      <c r="F180">
        <v>474</v>
      </c>
      <c r="H180">
        <v>474</v>
      </c>
    </row>
    <row r="181" spans="1:8" ht="15.75" customHeight="1">
      <c r="A181" s="17">
        <v>2673</v>
      </c>
      <c r="B181">
        <v>403</v>
      </c>
      <c r="E181" s="17">
        <v>3888</v>
      </c>
      <c r="F181">
        <v>471</v>
      </c>
      <c r="H181">
        <v>471</v>
      </c>
    </row>
    <row r="182" spans="1:8" ht="15.75" customHeight="1">
      <c r="A182" s="17">
        <v>5413</v>
      </c>
      <c r="B182">
        <v>400</v>
      </c>
      <c r="E182" s="17">
        <v>3783</v>
      </c>
      <c r="F182">
        <v>470</v>
      </c>
      <c r="H182">
        <v>470</v>
      </c>
    </row>
    <row r="183" spans="1:8" ht="15.75" customHeight="1">
      <c r="A183" s="17">
        <v>4502</v>
      </c>
      <c r="B183">
        <v>397</v>
      </c>
      <c r="E183" s="17">
        <v>5112</v>
      </c>
      <c r="F183">
        <v>469</v>
      </c>
      <c r="H183">
        <v>469</v>
      </c>
    </row>
    <row r="184" spans="1:8" ht="15.75" customHeight="1">
      <c r="A184" s="17">
        <v>2382</v>
      </c>
      <c r="B184">
        <v>391</v>
      </c>
      <c r="E184" s="17">
        <v>2810</v>
      </c>
      <c r="F184">
        <v>466</v>
      </c>
      <c r="H184">
        <v>466</v>
      </c>
    </row>
    <row r="185" spans="1:8" ht="15.75" customHeight="1">
      <c r="A185" s="17">
        <v>4736</v>
      </c>
      <c r="B185">
        <v>387</v>
      </c>
      <c r="E185" s="17">
        <v>5533</v>
      </c>
      <c r="F185">
        <v>466</v>
      </c>
      <c r="H185">
        <v>466</v>
      </c>
    </row>
    <row r="186" spans="1:8" ht="15.75" customHeight="1">
      <c r="A186" s="17">
        <v>4894</v>
      </c>
      <c r="B186">
        <v>387</v>
      </c>
      <c r="E186" s="17">
        <v>3091</v>
      </c>
      <c r="F186">
        <v>463</v>
      </c>
      <c r="H186">
        <v>463</v>
      </c>
    </row>
    <row r="187" spans="1:8" ht="15.75" customHeight="1">
      <c r="A187" s="17">
        <v>5381</v>
      </c>
      <c r="B187">
        <v>387</v>
      </c>
      <c r="E187" s="17">
        <v>5272</v>
      </c>
      <c r="F187">
        <v>461</v>
      </c>
      <c r="H187">
        <v>461</v>
      </c>
    </row>
    <row r="188" spans="1:8" ht="15.75" customHeight="1">
      <c r="A188" s="17">
        <v>2546</v>
      </c>
      <c r="B188">
        <v>382</v>
      </c>
      <c r="E188" s="17">
        <v>3240</v>
      </c>
      <c r="F188">
        <v>458</v>
      </c>
      <c r="H188">
        <v>458</v>
      </c>
    </row>
    <row r="189" spans="1:8" ht="15.75" customHeight="1">
      <c r="A189" s="17">
        <v>2336</v>
      </c>
      <c r="B189">
        <v>379</v>
      </c>
      <c r="E189" s="17">
        <v>3567</v>
      </c>
      <c r="F189">
        <v>452</v>
      </c>
      <c r="H189">
        <v>452</v>
      </c>
    </row>
    <row r="190" spans="1:8" ht="15.75" customHeight="1">
      <c r="A190" s="17">
        <v>4104</v>
      </c>
      <c r="B190">
        <v>376</v>
      </c>
      <c r="E190" s="17">
        <v>5411</v>
      </c>
      <c r="F190">
        <v>446</v>
      </c>
      <c r="H190">
        <v>446</v>
      </c>
    </row>
    <row r="191" spans="1:8" ht="15.75" customHeight="1">
      <c r="A191" s="17">
        <v>5255</v>
      </c>
      <c r="B191">
        <v>375</v>
      </c>
      <c r="E191" s="17">
        <v>4561</v>
      </c>
      <c r="G191">
        <v>445</v>
      </c>
      <c r="H191">
        <v>445</v>
      </c>
    </row>
    <row r="192" spans="1:8" ht="15.75" customHeight="1">
      <c r="A192" s="17">
        <v>4312</v>
      </c>
      <c r="B192">
        <v>374</v>
      </c>
      <c r="E192" s="17">
        <v>4297</v>
      </c>
      <c r="G192">
        <v>444</v>
      </c>
      <c r="H192">
        <v>444</v>
      </c>
    </row>
    <row r="193" spans="1:8" ht="15.75" customHeight="1">
      <c r="A193" s="17">
        <v>4382</v>
      </c>
      <c r="B193">
        <v>372</v>
      </c>
      <c r="E193" s="17">
        <v>4924</v>
      </c>
      <c r="G193">
        <v>432</v>
      </c>
      <c r="H193">
        <v>432</v>
      </c>
    </row>
    <row r="194" spans="1:8" ht="15.75" customHeight="1">
      <c r="A194" s="17">
        <v>4332</v>
      </c>
      <c r="B194">
        <v>365</v>
      </c>
      <c r="E194" s="17">
        <v>4150</v>
      </c>
      <c r="F194">
        <v>427</v>
      </c>
      <c r="H194">
        <v>427</v>
      </c>
    </row>
    <row r="195" spans="1:8" ht="15.75" customHeight="1">
      <c r="A195" s="17">
        <v>5063</v>
      </c>
      <c r="B195">
        <v>364</v>
      </c>
      <c r="E195" s="17">
        <v>4448</v>
      </c>
      <c r="F195">
        <v>427</v>
      </c>
      <c r="H195">
        <v>427</v>
      </c>
    </row>
    <row r="196" spans="1:8" ht="15.75" customHeight="1">
      <c r="A196" s="17">
        <v>4602</v>
      </c>
      <c r="B196">
        <v>362</v>
      </c>
      <c r="E196" s="17">
        <v>2890</v>
      </c>
      <c r="F196">
        <v>424</v>
      </c>
      <c r="H196">
        <v>424</v>
      </c>
    </row>
    <row r="197" spans="1:8" ht="15.75" customHeight="1">
      <c r="A197" s="17">
        <v>3190</v>
      </c>
      <c r="B197">
        <v>356</v>
      </c>
      <c r="E197" s="17">
        <v>2500</v>
      </c>
      <c r="F197">
        <v>424</v>
      </c>
      <c r="H197">
        <v>424</v>
      </c>
    </row>
    <row r="198" spans="1:8" ht="15.75" customHeight="1">
      <c r="A198" s="17">
        <v>2532</v>
      </c>
      <c r="B198">
        <v>353</v>
      </c>
      <c r="E198" s="17">
        <v>2354</v>
      </c>
      <c r="G198">
        <v>418</v>
      </c>
      <c r="H198">
        <v>418</v>
      </c>
    </row>
    <row r="199" spans="1:8" ht="15.75" customHeight="1">
      <c r="A199" s="17">
        <v>5256</v>
      </c>
      <c r="B199">
        <v>353</v>
      </c>
      <c r="E199" s="17">
        <v>4662</v>
      </c>
      <c r="F199">
        <v>417</v>
      </c>
      <c r="H199">
        <v>417</v>
      </c>
    </row>
    <row r="200" spans="1:8" ht="15.75" customHeight="1">
      <c r="A200" s="17">
        <v>4124</v>
      </c>
      <c r="B200">
        <v>353</v>
      </c>
      <c r="E200" s="17">
        <v>4149</v>
      </c>
      <c r="F200">
        <v>409</v>
      </c>
      <c r="H200">
        <v>409</v>
      </c>
    </row>
    <row r="201" spans="1:8" ht="15.75" customHeight="1">
      <c r="A201" s="17">
        <v>2317</v>
      </c>
      <c r="B201">
        <v>353</v>
      </c>
      <c r="E201" s="17">
        <v>4331</v>
      </c>
      <c r="F201">
        <v>408</v>
      </c>
      <c r="H201">
        <v>408</v>
      </c>
    </row>
    <row r="202" spans="1:8" ht="15.75" customHeight="1">
      <c r="A202" s="17">
        <v>4576</v>
      </c>
      <c r="B202">
        <v>349</v>
      </c>
      <c r="E202" s="17">
        <v>4941</v>
      </c>
      <c r="F202">
        <v>406</v>
      </c>
      <c r="H202">
        <v>406</v>
      </c>
    </row>
    <row r="203" spans="1:8" ht="15.75" customHeight="1">
      <c r="A203" s="17">
        <v>3972</v>
      </c>
      <c r="B203">
        <v>347</v>
      </c>
      <c r="E203" s="17">
        <v>2673</v>
      </c>
      <c r="F203">
        <v>403</v>
      </c>
      <c r="H203">
        <v>403</v>
      </c>
    </row>
    <row r="204" spans="1:8" ht="15.75" customHeight="1">
      <c r="A204" s="17">
        <v>4421</v>
      </c>
      <c r="B204">
        <v>345</v>
      </c>
      <c r="E204" s="17">
        <v>5413</v>
      </c>
      <c r="F204">
        <v>400</v>
      </c>
      <c r="H204">
        <v>400</v>
      </c>
    </row>
    <row r="205" spans="1:8" ht="15.75" customHeight="1">
      <c r="A205" s="17">
        <v>2518</v>
      </c>
      <c r="B205">
        <v>343</v>
      </c>
      <c r="E205" s="17">
        <v>4502</v>
      </c>
      <c r="F205">
        <v>397</v>
      </c>
      <c r="H205">
        <v>397</v>
      </c>
    </row>
    <row r="206" spans="1:8" ht="15.75" customHeight="1">
      <c r="A206" s="17">
        <v>5222</v>
      </c>
      <c r="B206">
        <v>340</v>
      </c>
      <c r="E206" s="17">
        <v>2382</v>
      </c>
      <c r="G206">
        <v>391</v>
      </c>
      <c r="H206">
        <v>391</v>
      </c>
    </row>
    <row r="207" spans="1:8" ht="15.75" customHeight="1">
      <c r="A207" s="17">
        <v>3086</v>
      </c>
      <c r="B207">
        <v>339</v>
      </c>
      <c r="E207" s="17">
        <v>4736</v>
      </c>
      <c r="G207">
        <v>387</v>
      </c>
      <c r="H207">
        <v>387</v>
      </c>
    </row>
    <row r="208" spans="1:8" ht="15.75" customHeight="1">
      <c r="A208" s="17">
        <v>4636</v>
      </c>
      <c r="B208">
        <v>335</v>
      </c>
      <c r="E208" s="17">
        <v>4894</v>
      </c>
      <c r="G208">
        <v>387</v>
      </c>
      <c r="H208">
        <v>387</v>
      </c>
    </row>
    <row r="209" spans="1:8" ht="15.75" customHeight="1">
      <c r="A209" s="17">
        <v>3172</v>
      </c>
      <c r="B209">
        <v>325</v>
      </c>
      <c r="E209" s="17">
        <v>5381</v>
      </c>
      <c r="G209">
        <v>387</v>
      </c>
      <c r="H209">
        <v>387</v>
      </c>
    </row>
    <row r="210" spans="1:8" ht="15.75" customHeight="1">
      <c r="A210" s="17">
        <v>3324</v>
      </c>
      <c r="B210">
        <v>325</v>
      </c>
      <c r="E210" s="17">
        <v>2546</v>
      </c>
      <c r="G210">
        <v>382</v>
      </c>
      <c r="H210">
        <v>382</v>
      </c>
    </row>
    <row r="211" spans="1:8" ht="15.75" customHeight="1">
      <c r="A211" s="17">
        <v>2646</v>
      </c>
      <c r="B211">
        <v>319</v>
      </c>
      <c r="E211" s="17">
        <v>2336</v>
      </c>
      <c r="G211">
        <v>379</v>
      </c>
      <c r="H211">
        <v>379</v>
      </c>
    </row>
    <row r="212" spans="1:8" ht="15.75" customHeight="1">
      <c r="A212" s="17">
        <v>3906</v>
      </c>
      <c r="B212">
        <v>318</v>
      </c>
      <c r="E212" s="17">
        <v>4104</v>
      </c>
      <c r="G212">
        <v>376</v>
      </c>
      <c r="H212">
        <v>376</v>
      </c>
    </row>
    <row r="213" spans="1:8" ht="15.75" customHeight="1">
      <c r="A213" s="17">
        <v>3685</v>
      </c>
      <c r="B213">
        <v>317</v>
      </c>
      <c r="E213" s="17">
        <v>5255</v>
      </c>
      <c r="G213">
        <v>375</v>
      </c>
      <c r="H213">
        <v>375</v>
      </c>
    </row>
    <row r="214" spans="1:8" ht="15.75" customHeight="1">
      <c r="A214" s="17">
        <v>2496</v>
      </c>
      <c r="B214">
        <v>314</v>
      </c>
      <c r="E214" s="17">
        <v>4312</v>
      </c>
      <c r="G214">
        <v>374</v>
      </c>
      <c r="H214">
        <v>374</v>
      </c>
    </row>
    <row r="215" spans="1:8" ht="15.75" customHeight="1">
      <c r="A215" s="17">
        <v>2793</v>
      </c>
      <c r="B215">
        <v>313</v>
      </c>
      <c r="E215" s="17">
        <v>4382</v>
      </c>
      <c r="G215">
        <v>372</v>
      </c>
      <c r="H215">
        <v>372</v>
      </c>
    </row>
    <row r="216" spans="1:8" ht="15.75" customHeight="1">
      <c r="A216" s="17">
        <v>3394</v>
      </c>
      <c r="B216">
        <v>312</v>
      </c>
      <c r="E216" s="17">
        <v>4332</v>
      </c>
      <c r="G216">
        <v>365</v>
      </c>
      <c r="H216">
        <v>365</v>
      </c>
    </row>
    <row r="217" spans="1:8" ht="15.75" customHeight="1">
      <c r="A217" s="17">
        <v>3048</v>
      </c>
      <c r="B217">
        <v>312</v>
      </c>
      <c r="E217" s="17">
        <v>5063</v>
      </c>
      <c r="G217">
        <v>364</v>
      </c>
      <c r="H217">
        <v>364</v>
      </c>
    </row>
    <row r="218" spans="1:8" ht="15.75" customHeight="1">
      <c r="A218" s="17">
        <v>3433</v>
      </c>
      <c r="B218">
        <v>311</v>
      </c>
      <c r="E218" s="17">
        <v>4602</v>
      </c>
      <c r="G218">
        <v>362</v>
      </c>
      <c r="H218">
        <v>362</v>
      </c>
    </row>
    <row r="219" spans="1:8" ht="15.75" customHeight="1">
      <c r="A219" s="17">
        <v>5122</v>
      </c>
      <c r="B219">
        <v>308</v>
      </c>
      <c r="E219" s="17">
        <v>3190</v>
      </c>
      <c r="G219">
        <v>356</v>
      </c>
      <c r="H219">
        <v>356</v>
      </c>
    </row>
    <row r="220" spans="1:8" ht="15.75" customHeight="1">
      <c r="A220" s="17">
        <v>3575</v>
      </c>
      <c r="B220">
        <v>307</v>
      </c>
      <c r="E220" s="17">
        <v>2532</v>
      </c>
      <c r="G220">
        <v>353</v>
      </c>
      <c r="H220">
        <v>353</v>
      </c>
    </row>
    <row r="221" spans="1:8" ht="15.75" customHeight="1">
      <c r="A221" s="17">
        <v>3472</v>
      </c>
      <c r="B221">
        <v>306</v>
      </c>
      <c r="E221" s="17">
        <v>5256</v>
      </c>
      <c r="F221">
        <v>353</v>
      </c>
      <c r="H221">
        <v>353</v>
      </c>
    </row>
    <row r="222" spans="1:8" ht="15.75" customHeight="1">
      <c r="A222" s="17">
        <v>4333</v>
      </c>
      <c r="B222">
        <v>295</v>
      </c>
      <c r="E222" s="17">
        <v>4124</v>
      </c>
      <c r="G222">
        <v>353</v>
      </c>
      <c r="H222">
        <v>353</v>
      </c>
    </row>
    <row r="223" spans="1:8" ht="15.75" customHeight="1">
      <c r="A223" s="17">
        <v>4735</v>
      </c>
      <c r="B223">
        <v>294</v>
      </c>
      <c r="E223" s="17">
        <v>2317</v>
      </c>
      <c r="G223">
        <v>353</v>
      </c>
      <c r="H223">
        <v>353</v>
      </c>
    </row>
    <row r="224" spans="1:8" ht="15.75" customHeight="1">
      <c r="A224" s="17">
        <v>5025</v>
      </c>
      <c r="B224">
        <v>287</v>
      </c>
      <c r="E224" s="17">
        <v>4576</v>
      </c>
      <c r="F224">
        <v>349</v>
      </c>
      <c r="H224">
        <v>349</v>
      </c>
    </row>
    <row r="225" spans="1:8" ht="15.75" customHeight="1">
      <c r="A225" s="17">
        <v>4834</v>
      </c>
      <c r="B225">
        <v>274</v>
      </c>
      <c r="E225" s="17">
        <v>3972</v>
      </c>
      <c r="F225">
        <v>347</v>
      </c>
      <c r="H225">
        <v>347</v>
      </c>
    </row>
    <row r="226" spans="1:8" ht="15.75" customHeight="1">
      <c r="A226" s="17">
        <v>3358</v>
      </c>
      <c r="B226">
        <v>272</v>
      </c>
      <c r="E226" s="17">
        <v>4421</v>
      </c>
      <c r="G226">
        <v>345</v>
      </c>
      <c r="H226">
        <v>345</v>
      </c>
    </row>
    <row r="227" spans="1:8" ht="15.75" customHeight="1">
      <c r="A227" s="17">
        <v>3936</v>
      </c>
      <c r="B227">
        <v>272</v>
      </c>
      <c r="E227" s="17">
        <v>2518</v>
      </c>
      <c r="F227">
        <v>343</v>
      </c>
      <c r="H227">
        <v>343</v>
      </c>
    </row>
    <row r="228" spans="1:8" ht="15.75" customHeight="1">
      <c r="A228" s="17">
        <v>3011</v>
      </c>
      <c r="B228">
        <v>267</v>
      </c>
      <c r="E228" s="17">
        <v>5222</v>
      </c>
      <c r="F228">
        <v>340</v>
      </c>
      <c r="H228">
        <v>340</v>
      </c>
    </row>
    <row r="229" spans="1:8" ht="15.75" customHeight="1">
      <c r="A229" s="17">
        <v>4094</v>
      </c>
      <c r="B229">
        <v>263</v>
      </c>
      <c r="E229" s="17">
        <v>3086</v>
      </c>
      <c r="G229">
        <v>339</v>
      </c>
      <c r="H229">
        <v>339</v>
      </c>
    </row>
    <row r="230" spans="1:8" ht="15.75" customHeight="1">
      <c r="A230" s="17">
        <v>2523</v>
      </c>
      <c r="B230">
        <v>260</v>
      </c>
      <c r="E230" s="17">
        <v>4636</v>
      </c>
      <c r="G230">
        <v>335</v>
      </c>
      <c r="H230">
        <v>335</v>
      </c>
    </row>
    <row r="231" spans="1:8" ht="15.75" customHeight="1">
      <c r="A231" s="17">
        <v>2731</v>
      </c>
      <c r="B231">
        <v>245</v>
      </c>
      <c r="E231" s="17">
        <v>3172</v>
      </c>
      <c r="F231">
        <v>325</v>
      </c>
      <c r="H231">
        <v>325</v>
      </c>
    </row>
    <row r="232" spans="1:8" ht="15.75" customHeight="1">
      <c r="A232" s="17">
        <v>5328</v>
      </c>
      <c r="B232">
        <v>242</v>
      </c>
      <c r="E232" s="17">
        <v>3324</v>
      </c>
      <c r="F232">
        <v>325</v>
      </c>
      <c r="H232">
        <v>325</v>
      </c>
    </row>
    <row r="233" spans="1:8" ht="15.75" customHeight="1">
      <c r="A233" s="17">
        <v>3883</v>
      </c>
      <c r="B233">
        <v>240</v>
      </c>
      <c r="E233" s="17">
        <v>2646</v>
      </c>
      <c r="G233">
        <v>319</v>
      </c>
      <c r="H233">
        <v>319</v>
      </c>
    </row>
    <row r="234" spans="1:8" ht="15.75" customHeight="1">
      <c r="A234" s="17">
        <v>4398</v>
      </c>
      <c r="B234">
        <v>236</v>
      </c>
      <c r="E234" s="17">
        <v>3906</v>
      </c>
      <c r="G234">
        <v>318</v>
      </c>
      <c r="H234">
        <v>318</v>
      </c>
    </row>
    <row r="235" spans="1:8" ht="15.75" customHeight="1">
      <c r="A235" s="17">
        <v>3582</v>
      </c>
      <c r="B235">
        <v>235</v>
      </c>
      <c r="E235" s="17">
        <v>3685</v>
      </c>
      <c r="F235">
        <v>317</v>
      </c>
      <c r="H235">
        <v>317</v>
      </c>
    </row>
    <row r="236" spans="1:8" ht="15.75" customHeight="1">
      <c r="A236" s="17">
        <v>3676</v>
      </c>
      <c r="B236">
        <v>232</v>
      </c>
      <c r="E236" s="17">
        <v>2496</v>
      </c>
      <c r="F236">
        <v>314</v>
      </c>
      <c r="H236">
        <v>314</v>
      </c>
    </row>
    <row r="237" spans="1:8" ht="15.75" customHeight="1">
      <c r="A237" s="17">
        <v>5136</v>
      </c>
      <c r="B237">
        <v>226</v>
      </c>
      <c r="E237" s="17">
        <v>2793</v>
      </c>
      <c r="F237">
        <v>313</v>
      </c>
      <c r="H237">
        <v>313</v>
      </c>
    </row>
    <row r="238" spans="1:8" ht="15.75" customHeight="1">
      <c r="A238" s="17">
        <v>4159</v>
      </c>
      <c r="B238">
        <v>196</v>
      </c>
      <c r="E238" s="17">
        <v>3394</v>
      </c>
      <c r="F238">
        <v>312</v>
      </c>
      <c r="H238">
        <v>312</v>
      </c>
    </row>
    <row r="239" spans="1:8" ht="15.75" customHeight="1">
      <c r="A239" s="17">
        <v>5379</v>
      </c>
      <c r="B239">
        <v>195</v>
      </c>
      <c r="E239" s="17">
        <v>3048</v>
      </c>
      <c r="F239">
        <v>312</v>
      </c>
      <c r="H239">
        <v>312</v>
      </c>
    </row>
    <row r="240" spans="1:8" ht="15.75" customHeight="1">
      <c r="A240" s="17">
        <v>5443</v>
      </c>
      <c r="B240">
        <v>190</v>
      </c>
      <c r="E240" s="17">
        <v>3433</v>
      </c>
      <c r="G240">
        <v>311</v>
      </c>
      <c r="H240">
        <v>311</v>
      </c>
    </row>
    <row r="241" spans="1:8" ht="15.75" customHeight="1">
      <c r="A241" s="17">
        <v>5131</v>
      </c>
      <c r="B241">
        <v>184</v>
      </c>
      <c r="E241" s="17">
        <v>5122</v>
      </c>
      <c r="F241">
        <v>308</v>
      </c>
      <c r="H241">
        <v>308</v>
      </c>
    </row>
    <row r="242" spans="1:8" ht="15.75" customHeight="1">
      <c r="A242" s="17">
        <v>5516</v>
      </c>
      <c r="B242">
        <v>183</v>
      </c>
      <c r="E242" s="17">
        <v>3575</v>
      </c>
      <c r="F242">
        <v>307</v>
      </c>
      <c r="H242">
        <v>307</v>
      </c>
    </row>
    <row r="243" spans="1:8" ht="15.75" customHeight="1">
      <c r="A243" s="17">
        <v>3910</v>
      </c>
      <c r="B243">
        <v>167</v>
      </c>
      <c r="E243" s="17">
        <v>3472</v>
      </c>
      <c r="G243">
        <v>306</v>
      </c>
      <c r="H243">
        <v>306</v>
      </c>
    </row>
    <row r="244" spans="1:8" ht="15.75" customHeight="1">
      <c r="A244" s="17">
        <v>3067</v>
      </c>
      <c r="B244">
        <v>164</v>
      </c>
      <c r="E244" s="17">
        <v>4333</v>
      </c>
      <c r="G244">
        <v>295</v>
      </c>
      <c r="H244">
        <v>295</v>
      </c>
    </row>
    <row r="245" spans="1:8" ht="15.75" customHeight="1">
      <c r="A245" s="17">
        <v>4992</v>
      </c>
      <c r="B245">
        <v>160</v>
      </c>
      <c r="E245" s="17">
        <v>4735</v>
      </c>
      <c r="G245">
        <v>294</v>
      </c>
      <c r="H245">
        <v>294</v>
      </c>
    </row>
    <row r="246" spans="1:8" ht="15.75" customHeight="1">
      <c r="A246" s="17">
        <v>2469</v>
      </c>
      <c r="B246">
        <v>152</v>
      </c>
      <c r="E246" s="17">
        <v>5025</v>
      </c>
      <c r="G246">
        <v>287</v>
      </c>
      <c r="H246">
        <v>287</v>
      </c>
    </row>
    <row r="247" spans="1:8" ht="15.75" customHeight="1">
      <c r="A247" s="17">
        <v>4858</v>
      </c>
      <c r="B247">
        <v>149</v>
      </c>
      <c r="E247" s="17">
        <v>4834</v>
      </c>
      <c r="F247">
        <v>274</v>
      </c>
      <c r="H247">
        <v>274</v>
      </c>
    </row>
    <row r="248" spans="1:8" ht="15.75" customHeight="1">
      <c r="A248" s="17">
        <v>3969</v>
      </c>
      <c r="B248">
        <v>149</v>
      </c>
      <c r="E248" s="17">
        <v>3358</v>
      </c>
      <c r="G248">
        <v>272</v>
      </c>
      <c r="H248">
        <v>272</v>
      </c>
    </row>
    <row r="249" spans="1:8" ht="15.75" customHeight="1">
      <c r="A249" s="17">
        <v>4455</v>
      </c>
      <c r="B249">
        <v>137</v>
      </c>
      <c r="E249" s="17">
        <v>3936</v>
      </c>
      <c r="F249">
        <v>27</v>
      </c>
      <c r="G249">
        <v>245</v>
      </c>
      <c r="H249">
        <v>272</v>
      </c>
    </row>
    <row r="250" spans="1:8" ht="15.75" customHeight="1">
      <c r="A250" s="17">
        <v>4981</v>
      </c>
      <c r="B250">
        <v>136</v>
      </c>
      <c r="E250" s="17">
        <v>3011</v>
      </c>
      <c r="F250">
        <v>267</v>
      </c>
      <c r="H250">
        <v>267</v>
      </c>
    </row>
    <row r="251" spans="1:8" ht="15.75" customHeight="1">
      <c r="A251" s="17">
        <v>4012</v>
      </c>
      <c r="B251">
        <v>130</v>
      </c>
      <c r="E251" s="17">
        <v>4094</v>
      </c>
      <c r="G251">
        <v>263</v>
      </c>
      <c r="H251">
        <v>263</v>
      </c>
    </row>
    <row r="252" spans="1:8" ht="15.75" customHeight="1">
      <c r="A252" s="17">
        <v>4046</v>
      </c>
      <c r="B252">
        <v>129</v>
      </c>
      <c r="E252" s="17">
        <v>2523</v>
      </c>
      <c r="F252">
        <v>260</v>
      </c>
      <c r="H252">
        <v>260</v>
      </c>
    </row>
    <row r="253" spans="1:8" ht="15.75" customHeight="1">
      <c r="A253" s="17">
        <v>3065</v>
      </c>
      <c r="B253">
        <v>127</v>
      </c>
      <c r="E253" s="17">
        <v>2731</v>
      </c>
      <c r="F253">
        <v>245</v>
      </c>
      <c r="H253">
        <v>245</v>
      </c>
    </row>
    <row r="254" spans="1:8" ht="15.75" customHeight="1">
      <c r="A254" s="17">
        <v>5070</v>
      </c>
      <c r="B254">
        <v>124</v>
      </c>
      <c r="E254" s="17">
        <v>5328</v>
      </c>
      <c r="F254">
        <v>242</v>
      </c>
      <c r="H254">
        <v>242</v>
      </c>
    </row>
    <row r="255" spans="1:8" ht="15.75" customHeight="1">
      <c r="A255" s="17">
        <v>3033</v>
      </c>
      <c r="B255">
        <v>121</v>
      </c>
      <c r="E255" s="17">
        <v>3883</v>
      </c>
      <c r="F255">
        <v>240</v>
      </c>
      <c r="H255">
        <v>240</v>
      </c>
    </row>
    <row r="256" spans="1:8" ht="15.75" customHeight="1">
      <c r="A256" s="17">
        <v>3894</v>
      </c>
      <c r="B256">
        <v>121</v>
      </c>
      <c r="E256" s="17">
        <v>4398</v>
      </c>
      <c r="G256">
        <v>236</v>
      </c>
      <c r="H256">
        <v>236</v>
      </c>
    </row>
    <row r="257" spans="1:8" ht="15.75" customHeight="1">
      <c r="A257" s="17">
        <v>3819</v>
      </c>
      <c r="B257">
        <v>118</v>
      </c>
      <c r="E257" s="17">
        <v>3582</v>
      </c>
      <c r="F257">
        <v>235</v>
      </c>
      <c r="H257">
        <v>235</v>
      </c>
    </row>
    <row r="258" spans="1:8" ht="15.75" customHeight="1">
      <c r="A258" s="17">
        <v>5378</v>
      </c>
      <c r="B258">
        <v>115</v>
      </c>
      <c r="E258" s="17">
        <v>3676</v>
      </c>
      <c r="F258">
        <v>232</v>
      </c>
      <c r="H258">
        <v>232</v>
      </c>
    </row>
    <row r="259" spans="1:8" ht="15.75" customHeight="1">
      <c r="A259" s="17">
        <v>4619</v>
      </c>
      <c r="B259">
        <v>113</v>
      </c>
      <c r="E259" s="17">
        <v>5136</v>
      </c>
      <c r="G259">
        <v>226</v>
      </c>
      <c r="H259">
        <v>226</v>
      </c>
    </row>
    <row r="260" spans="1:8" ht="15.75" customHeight="1">
      <c r="A260" s="17">
        <v>5459</v>
      </c>
      <c r="B260">
        <v>106</v>
      </c>
      <c r="E260" s="17">
        <v>4159</v>
      </c>
      <c r="G260">
        <v>196</v>
      </c>
      <c r="H260">
        <v>196</v>
      </c>
    </row>
    <row r="261" spans="1:8" ht="15.75" customHeight="1">
      <c r="A261" s="17">
        <v>2910</v>
      </c>
      <c r="B261">
        <v>105</v>
      </c>
      <c r="E261" s="17">
        <v>5379</v>
      </c>
      <c r="G261">
        <v>195</v>
      </c>
      <c r="H261">
        <v>195</v>
      </c>
    </row>
    <row r="262" spans="1:8" ht="15.75" customHeight="1">
      <c r="A262" s="17">
        <v>3380</v>
      </c>
      <c r="B262">
        <v>104</v>
      </c>
      <c r="E262" s="17">
        <v>5443</v>
      </c>
      <c r="F262">
        <v>190</v>
      </c>
      <c r="H262">
        <v>190</v>
      </c>
    </row>
    <row r="263" spans="1:8" ht="15.75" customHeight="1">
      <c r="A263" s="17">
        <v>4940</v>
      </c>
      <c r="B263">
        <v>95</v>
      </c>
      <c r="E263" s="17">
        <v>5131</v>
      </c>
      <c r="F263">
        <v>184</v>
      </c>
      <c r="H263">
        <v>184</v>
      </c>
    </row>
    <row r="264" spans="1:8" ht="15.75" customHeight="1">
      <c r="A264" s="17">
        <v>2986</v>
      </c>
      <c r="B264">
        <v>85</v>
      </c>
      <c r="E264" s="17">
        <v>5516</v>
      </c>
      <c r="F264">
        <v>183</v>
      </c>
      <c r="H264">
        <v>183</v>
      </c>
    </row>
    <row r="265" spans="1:8" ht="15.75" customHeight="1">
      <c r="A265" s="17">
        <v>4290</v>
      </c>
      <c r="B265">
        <v>83</v>
      </c>
      <c r="E265" s="17">
        <v>3910</v>
      </c>
      <c r="F265">
        <v>167</v>
      </c>
      <c r="H265">
        <v>167</v>
      </c>
    </row>
    <row r="266" spans="1:8" ht="15.75" customHeight="1">
      <c r="A266" s="17">
        <v>4343</v>
      </c>
      <c r="B266">
        <v>80</v>
      </c>
      <c r="E266" s="17">
        <v>3067</v>
      </c>
      <c r="F266">
        <v>164</v>
      </c>
      <c r="H266">
        <v>164</v>
      </c>
    </row>
    <row r="267" spans="1:8" ht="15.75" customHeight="1">
      <c r="A267" s="17">
        <v>4074</v>
      </c>
      <c r="B267">
        <v>78</v>
      </c>
      <c r="E267" s="17">
        <v>4992</v>
      </c>
      <c r="G267">
        <v>160</v>
      </c>
      <c r="H267">
        <v>160</v>
      </c>
    </row>
    <row r="268" spans="1:8" ht="15.75" customHeight="1">
      <c r="A268" s="17">
        <v>4553</v>
      </c>
      <c r="B268">
        <v>72</v>
      </c>
      <c r="E268" s="17">
        <v>2469</v>
      </c>
      <c r="G268">
        <v>152</v>
      </c>
      <c r="H268">
        <v>152</v>
      </c>
    </row>
    <row r="269" spans="1:8" ht="15.75" customHeight="1">
      <c r="A269" s="17">
        <v>5282</v>
      </c>
      <c r="B269">
        <v>68</v>
      </c>
      <c r="E269" s="17">
        <v>4858</v>
      </c>
      <c r="G269">
        <v>149</v>
      </c>
      <c r="H269">
        <v>149</v>
      </c>
    </row>
    <row r="270" spans="1:8" ht="15.75" customHeight="1">
      <c r="A270" s="17">
        <v>2371</v>
      </c>
      <c r="B270">
        <v>66</v>
      </c>
      <c r="E270" s="17">
        <v>3969</v>
      </c>
      <c r="G270">
        <v>149</v>
      </c>
      <c r="H270">
        <v>149</v>
      </c>
    </row>
    <row r="271" spans="1:8" ht="15.75" customHeight="1">
      <c r="A271" s="17">
        <v>5523</v>
      </c>
      <c r="B271">
        <v>59</v>
      </c>
      <c r="E271" s="17">
        <v>4455</v>
      </c>
      <c r="F271">
        <v>137</v>
      </c>
      <c r="H271">
        <v>137</v>
      </c>
    </row>
    <row r="272" spans="1:8" ht="15.75" customHeight="1">
      <c r="A272" s="17">
        <v>4741</v>
      </c>
      <c r="B272">
        <v>55</v>
      </c>
      <c r="E272" s="17">
        <v>4981</v>
      </c>
      <c r="F272">
        <v>136</v>
      </c>
      <c r="H272">
        <v>136</v>
      </c>
    </row>
    <row r="273" spans="1:8" ht="15.75" customHeight="1">
      <c r="A273" s="17">
        <v>2400</v>
      </c>
      <c r="B273">
        <v>54</v>
      </c>
      <c r="E273" s="17">
        <v>4012</v>
      </c>
      <c r="F273">
        <v>130</v>
      </c>
      <c r="H273">
        <v>130</v>
      </c>
    </row>
    <row r="274" spans="1:8" ht="15.75" customHeight="1">
      <c r="A274" s="17">
        <v>2629</v>
      </c>
      <c r="B274">
        <v>52</v>
      </c>
      <c r="E274" s="17">
        <v>4046</v>
      </c>
      <c r="G274">
        <v>129</v>
      </c>
      <c r="H274">
        <v>129</v>
      </c>
    </row>
    <row r="275" spans="1:8" ht="15.75" customHeight="1">
      <c r="A275" s="17">
        <v>4353</v>
      </c>
      <c r="B275">
        <v>47</v>
      </c>
      <c r="E275" s="17">
        <v>3065</v>
      </c>
      <c r="G275">
        <v>127</v>
      </c>
      <c r="H275">
        <v>127</v>
      </c>
    </row>
    <row r="276" spans="1:8" ht="15.75" customHeight="1">
      <c r="A276" s="17">
        <v>3573</v>
      </c>
      <c r="B276">
        <v>38</v>
      </c>
      <c r="E276" s="17">
        <v>5070</v>
      </c>
      <c r="F276">
        <v>124</v>
      </c>
      <c r="H276">
        <v>124</v>
      </c>
    </row>
    <row r="277" spans="1:8" ht="15.75" customHeight="1">
      <c r="A277" s="17">
        <v>2857</v>
      </c>
      <c r="B277">
        <v>37</v>
      </c>
      <c r="E277" s="17">
        <v>3033</v>
      </c>
      <c r="F277">
        <v>121</v>
      </c>
      <c r="H277">
        <v>121</v>
      </c>
    </row>
    <row r="278" spans="1:8" ht="15.75" customHeight="1">
      <c r="A278" s="17">
        <v>3354</v>
      </c>
      <c r="B278">
        <v>36</v>
      </c>
      <c r="E278" s="17">
        <v>3894</v>
      </c>
      <c r="F278">
        <v>121</v>
      </c>
      <c r="H278">
        <v>121</v>
      </c>
    </row>
    <row r="279" spans="1:8" ht="15.75" customHeight="1">
      <c r="A279" s="17">
        <v>5052</v>
      </c>
      <c r="B279">
        <v>33</v>
      </c>
      <c r="E279" s="17">
        <v>3819</v>
      </c>
      <c r="G279">
        <v>118</v>
      </c>
      <c r="H279">
        <v>118</v>
      </c>
    </row>
    <row r="280" spans="1:8" ht="15.75" customHeight="1">
      <c r="A280" s="17">
        <v>2677</v>
      </c>
      <c r="B280">
        <v>33</v>
      </c>
      <c r="E280" s="17">
        <v>5378</v>
      </c>
      <c r="F280">
        <v>115</v>
      </c>
      <c r="H280">
        <v>115</v>
      </c>
    </row>
    <row r="281" spans="1:8" ht="15.75" customHeight="1">
      <c r="A281" s="17">
        <v>4496</v>
      </c>
      <c r="B281">
        <v>28</v>
      </c>
      <c r="E281" s="17">
        <v>4619</v>
      </c>
      <c r="G281">
        <v>113</v>
      </c>
      <c r="H281">
        <v>113</v>
      </c>
    </row>
    <row r="282" spans="1:8" ht="15.75" customHeight="1">
      <c r="A282" s="17">
        <v>5059</v>
      </c>
      <c r="B282">
        <v>26</v>
      </c>
      <c r="E282" s="17">
        <v>5459</v>
      </c>
      <c r="G282">
        <v>106</v>
      </c>
      <c r="H282">
        <v>106</v>
      </c>
    </row>
    <row r="283" spans="1:8" ht="15.75" customHeight="1">
      <c r="A283" s="17">
        <v>5057</v>
      </c>
      <c r="B283">
        <v>26</v>
      </c>
      <c r="E283" s="17">
        <v>2910</v>
      </c>
      <c r="F283">
        <v>105</v>
      </c>
      <c r="H283">
        <v>105</v>
      </c>
    </row>
    <row r="284" spans="1:8" ht="15.75" customHeight="1">
      <c r="A284" s="17">
        <v>2899</v>
      </c>
      <c r="B284">
        <v>23</v>
      </c>
      <c r="E284" s="17">
        <v>3380</v>
      </c>
      <c r="G284">
        <v>104</v>
      </c>
      <c r="H284">
        <v>104</v>
      </c>
    </row>
    <row r="285" spans="1:8" ht="15.75" customHeight="1">
      <c r="A285" s="17">
        <v>2551</v>
      </c>
      <c r="B285">
        <v>20</v>
      </c>
      <c r="E285" s="17">
        <v>4940</v>
      </c>
      <c r="G285">
        <v>95</v>
      </c>
      <c r="H285">
        <v>95</v>
      </c>
    </row>
    <row r="286" spans="1:8" ht="15.75" customHeight="1">
      <c r="A286" s="17">
        <v>2845</v>
      </c>
      <c r="B286">
        <v>18</v>
      </c>
      <c r="E286" s="17">
        <v>2986</v>
      </c>
      <c r="F286">
        <v>85</v>
      </c>
      <c r="H286">
        <v>85</v>
      </c>
    </row>
    <row r="287" spans="1:8" ht="15.75" customHeight="1">
      <c r="A287" s="17">
        <v>2419</v>
      </c>
      <c r="B287">
        <v>13</v>
      </c>
      <c r="E287" s="17">
        <v>4290</v>
      </c>
      <c r="F287">
        <v>83</v>
      </c>
      <c r="H287">
        <v>83</v>
      </c>
    </row>
    <row r="288" spans="1:8" ht="15.75" customHeight="1">
      <c r="A288" s="17">
        <v>4932</v>
      </c>
      <c r="B288">
        <v>12</v>
      </c>
      <c r="E288" s="17">
        <v>4343</v>
      </c>
      <c r="F288">
        <v>80</v>
      </c>
      <c r="H288">
        <v>80</v>
      </c>
    </row>
    <row r="289" spans="1:8" ht="15.75" customHeight="1">
      <c r="A289" s="17">
        <v>4246</v>
      </c>
      <c r="B289">
        <v>8</v>
      </c>
      <c r="E289" s="17">
        <v>4074</v>
      </c>
      <c r="F289">
        <v>78</v>
      </c>
      <c r="H289">
        <v>78</v>
      </c>
    </row>
    <row r="290" spans="1:8" ht="15.75" customHeight="1">
      <c r="A290" s="17" t="s">
        <v>344</v>
      </c>
      <c r="B290">
        <v>152151</v>
      </c>
      <c r="E290" s="17">
        <v>4553</v>
      </c>
      <c r="F290">
        <v>72</v>
      </c>
      <c r="H290">
        <v>72</v>
      </c>
    </row>
    <row r="291" spans="1:8" ht="15.75" customHeight="1">
      <c r="E291" s="17">
        <v>5282</v>
      </c>
      <c r="G291">
        <v>68</v>
      </c>
      <c r="H291">
        <v>68</v>
      </c>
    </row>
    <row r="292" spans="1:8" ht="15.75" customHeight="1">
      <c r="E292" s="17">
        <v>2371</v>
      </c>
      <c r="G292">
        <v>66</v>
      </c>
      <c r="H292">
        <v>66</v>
      </c>
    </row>
    <row r="293" spans="1:8" ht="15.75" customHeight="1">
      <c r="E293" s="17">
        <v>5523</v>
      </c>
      <c r="G293">
        <v>59</v>
      </c>
      <c r="H293">
        <v>59</v>
      </c>
    </row>
    <row r="294" spans="1:8" ht="15.75" customHeight="1">
      <c r="E294" s="17">
        <v>4741</v>
      </c>
      <c r="G294">
        <v>55</v>
      </c>
      <c r="H294">
        <v>55</v>
      </c>
    </row>
    <row r="295" spans="1:8" ht="15.75" customHeight="1">
      <c r="E295" s="17">
        <v>2400</v>
      </c>
      <c r="F295">
        <v>54</v>
      </c>
      <c r="H295">
        <v>54</v>
      </c>
    </row>
    <row r="296" spans="1:8" ht="15.75" customHeight="1">
      <c r="E296" s="17">
        <v>2629</v>
      </c>
      <c r="F296">
        <v>52</v>
      </c>
      <c r="H296">
        <v>52</v>
      </c>
    </row>
    <row r="297" spans="1:8" ht="15.75" customHeight="1">
      <c r="E297" s="17">
        <v>4353</v>
      </c>
      <c r="G297">
        <v>47</v>
      </c>
      <c r="H297">
        <v>47</v>
      </c>
    </row>
    <row r="298" spans="1:8" ht="15.75" customHeight="1">
      <c r="E298" s="17">
        <v>3573</v>
      </c>
      <c r="G298">
        <v>38</v>
      </c>
      <c r="H298">
        <v>38</v>
      </c>
    </row>
    <row r="299" spans="1:8" ht="15.75" customHeight="1">
      <c r="E299" s="17">
        <v>2857</v>
      </c>
      <c r="F299">
        <v>37</v>
      </c>
      <c r="H299">
        <v>37</v>
      </c>
    </row>
    <row r="300" spans="1:8" ht="15.75" customHeight="1">
      <c r="E300" s="17">
        <v>3354</v>
      </c>
      <c r="F300">
        <v>36</v>
      </c>
      <c r="H300">
        <v>36</v>
      </c>
    </row>
    <row r="301" spans="1:8" ht="15.75" customHeight="1">
      <c r="E301" s="17">
        <v>5052</v>
      </c>
      <c r="F301">
        <v>33</v>
      </c>
      <c r="H301">
        <v>33</v>
      </c>
    </row>
    <row r="302" spans="1:8" ht="15.75" customHeight="1">
      <c r="E302" s="17">
        <v>2677</v>
      </c>
      <c r="F302">
        <v>33</v>
      </c>
      <c r="H302">
        <v>33</v>
      </c>
    </row>
    <row r="303" spans="1:8" ht="15.75" customHeight="1">
      <c r="E303" s="17">
        <v>4496</v>
      </c>
      <c r="G303">
        <v>28</v>
      </c>
      <c r="H303">
        <v>28</v>
      </c>
    </row>
    <row r="304" spans="1:8" ht="15.75" customHeight="1">
      <c r="E304" s="17">
        <v>5059</v>
      </c>
      <c r="F304">
        <v>26</v>
      </c>
      <c r="H304">
        <v>26</v>
      </c>
    </row>
    <row r="305" spans="5:8" ht="15.75" customHeight="1">
      <c r="E305" s="17">
        <v>5057</v>
      </c>
      <c r="G305">
        <v>26</v>
      </c>
      <c r="H305">
        <v>26</v>
      </c>
    </row>
    <row r="306" spans="5:8" ht="15.75" customHeight="1">
      <c r="E306" s="17">
        <v>2899</v>
      </c>
      <c r="F306">
        <v>23</v>
      </c>
      <c r="H306">
        <v>23</v>
      </c>
    </row>
    <row r="307" spans="5:8" ht="15.75" customHeight="1">
      <c r="E307" s="17">
        <v>2551</v>
      </c>
      <c r="G307">
        <v>20</v>
      </c>
      <c r="H307">
        <v>20</v>
      </c>
    </row>
    <row r="308" spans="5:8" ht="15.75" customHeight="1">
      <c r="E308" s="17">
        <v>2845</v>
      </c>
      <c r="G308">
        <v>18</v>
      </c>
      <c r="H308">
        <v>18</v>
      </c>
    </row>
    <row r="309" spans="5:8" ht="15.75" customHeight="1">
      <c r="E309" s="17">
        <v>2419</v>
      </c>
      <c r="G309">
        <v>13</v>
      </c>
      <c r="H309">
        <v>13</v>
      </c>
    </row>
    <row r="310" spans="5:8" ht="15.75" customHeight="1">
      <c r="E310" s="17">
        <v>4932</v>
      </c>
      <c r="G310">
        <v>12</v>
      </c>
      <c r="H310">
        <v>12</v>
      </c>
    </row>
    <row r="311" spans="5:8" ht="15.75" customHeight="1">
      <c r="E311" s="17">
        <v>4246</v>
      </c>
      <c r="F311">
        <v>8</v>
      </c>
      <c r="H311">
        <v>8</v>
      </c>
    </row>
    <row r="312" spans="5:8" ht="15.75" customHeight="1">
      <c r="E312" s="17" t="s">
        <v>344</v>
      </c>
      <c r="F312">
        <v>78636</v>
      </c>
      <c r="G312">
        <v>73515</v>
      </c>
      <c r="H312">
        <v>152151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RawData</vt:lpstr>
      <vt:lpstr>Operative_Michele_Ceccarini</vt:lpstr>
      <vt:lpstr>Test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Michele Ceccarini</cp:lastModifiedBy>
  <dcterms:modified xsi:type="dcterms:W3CDTF">2023-11-06T16:07:19Z</dcterms:modified>
</cp:coreProperties>
</file>