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f39f77e76d922/Projetos Python/Sistema NF/controle-nf-python-1/"/>
    </mc:Choice>
  </mc:AlternateContent>
  <xr:revisionPtr revIDLastSave="8" documentId="13_ncr:1_{4A364530-054F-4600-A00A-F0E10475AE4F}" xr6:coauthVersionLast="47" xr6:coauthVersionMax="47" xr10:uidLastSave="{43270241-5EF3-4F27-BB3A-A8D9C6CCC1DE}"/>
  <bookViews>
    <workbookView xWindow="-120" yWindow="-120" windowWidth="29040" windowHeight="15840" xr2:uid="{28C5DF16-DA60-4C06-BDE1-D74242D560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D20" i="1"/>
  <c r="A20" i="1"/>
</calcChain>
</file>

<file path=xl/sharedStrings.xml><?xml version="1.0" encoding="utf-8"?>
<sst xmlns="http://schemas.openxmlformats.org/spreadsheetml/2006/main" count="124" uniqueCount="63">
  <si>
    <t>Data
(NF)</t>
  </si>
  <si>
    <t>Empresa</t>
  </si>
  <si>
    <t>Cliente</t>
  </si>
  <si>
    <t>Produto/Serviço</t>
  </si>
  <si>
    <t>Tipo</t>
  </si>
  <si>
    <t>Valor</t>
  </si>
  <si>
    <t>Numero da NF</t>
  </si>
  <si>
    <t>Data de Recebimento</t>
  </si>
  <si>
    <t>Recebido</t>
  </si>
  <si>
    <t>Armazém</t>
  </si>
  <si>
    <t>Eng. Pedreira</t>
  </si>
  <si>
    <t>MANUTENÇÃO CUSTEIO - ABATIMENTO DEBITOS 2023</t>
  </si>
  <si>
    <t>Manutenção</t>
  </si>
  <si>
    <t>463</t>
  </si>
  <si>
    <t>Sim</t>
  </si>
  <si>
    <t>João Paulo</t>
  </si>
  <si>
    <t>MANUTENÇÃO SUPRIMENTOS - ABATIMENTO DEBITOS 2023</t>
  </si>
  <si>
    <t>465</t>
  </si>
  <si>
    <t>MANUTENÇÃO CAPITAL</t>
  </si>
  <si>
    <t>467</t>
  </si>
  <si>
    <t>468</t>
  </si>
  <si>
    <t>MANUTENÇÃO PAPELARIA - ABATIMENTO DEBITOS 2023</t>
  </si>
  <si>
    <t>470</t>
  </si>
  <si>
    <t>472</t>
  </si>
  <si>
    <t>CIEP 216</t>
  </si>
  <si>
    <t>MANUTENÇÃO PAPELARIA E LIMPEZA - 859-894</t>
  </si>
  <si>
    <t>473</t>
  </si>
  <si>
    <t>CIEP 134</t>
  </si>
  <si>
    <t>MANUTENÇÃO / PAPELARIA - VENDAS 839 - 842</t>
  </si>
  <si>
    <t>474</t>
  </si>
  <si>
    <t>MANUTENÇÃO / LIMPEZA - VENDAS 837 - 862 - 893 - 896 - 899</t>
  </si>
  <si>
    <t>475</t>
  </si>
  <si>
    <t>JL</t>
  </si>
  <si>
    <t>CIEP 324</t>
  </si>
  <si>
    <t>SERVIÇO CAPINA - OS 114 - 116</t>
  </si>
  <si>
    <t>Despesas</t>
  </si>
  <si>
    <t>2024 01</t>
  </si>
  <si>
    <t>MF</t>
  </si>
  <si>
    <t>SERVIÇO - REPARO DO MOTOR AUTOMATICO DO PORTÃO - OS 121</t>
  </si>
  <si>
    <t>Serviço</t>
  </si>
  <si>
    <t>06</t>
  </si>
  <si>
    <t>480</t>
  </si>
  <si>
    <t>Marcílio Dias</t>
  </si>
  <si>
    <t>MANUTENÇÃO - PAPELARIA - VENDAS 843 - 878 - 909</t>
  </si>
  <si>
    <t>481</t>
  </si>
  <si>
    <t>MANUTENÇÃO - LIMPEZA - VENDAS 844 - 877 - 908</t>
  </si>
  <si>
    <t>482</t>
  </si>
  <si>
    <t>SERVIÇO - REFORMA DE SOFÁS - OS 111</t>
  </si>
  <si>
    <t>2024 02</t>
  </si>
  <si>
    <t>TOTAL EM NOTAS FISCAIS</t>
  </si>
  <si>
    <t xml:space="preserve">A RECEBER </t>
  </si>
  <si>
    <t>TOTAL RECEBIDO</t>
  </si>
  <si>
    <t>A RECEBER (Meses acumulados)</t>
  </si>
  <si>
    <t>Verba</t>
  </si>
  <si>
    <t>Cavalcante's</t>
  </si>
  <si>
    <t>Empório</t>
  </si>
  <si>
    <t>Forma de Pagamento</t>
  </si>
  <si>
    <t>Responsável pela Entrega</t>
  </si>
  <si>
    <t>Data da Entrega</t>
  </si>
  <si>
    <t>Quem Recebeu</t>
  </si>
  <si>
    <t>CONTROLE DE NOTAS FISCAIS 2025</t>
  </si>
  <si>
    <t>Não</t>
  </si>
  <si>
    <t>PDDE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</si>
</sst>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Trebuchet MS"/>
      <family val="2"/>
    </font>
    <font>
      <b/>
      <sz val="12"/>
      <color theme="0"/>
      <name val="Trebuchet MS"/>
      <family val="2"/>
    </font>
    <font>
      <sz val="11"/>
      <color theme="1" tint="0.14999847407452621"/>
      <name val="Trebuchet MS"/>
      <family val="2"/>
    </font>
    <font>
      <sz val="12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 tint="0.34998626667073579"/>
      <name val="Trebuchet MS"/>
      <family val="2"/>
    </font>
    <font>
      <b/>
      <sz val="12"/>
      <color theme="1" tint="0.34998626667073579"/>
      <name val="Trebuchet MS"/>
      <family val="2"/>
    </font>
    <font>
      <b/>
      <sz val="24"/>
      <color theme="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008C3F"/>
      </left>
      <right/>
      <top style="thin">
        <color rgb="FF008C3F"/>
      </top>
      <bottom/>
      <diagonal/>
    </border>
    <border>
      <left/>
      <right/>
      <top style="thin">
        <color rgb="FF008C3F"/>
      </top>
      <bottom/>
      <diagonal/>
    </border>
    <border>
      <left/>
      <right style="thin">
        <color rgb="FF008C3F"/>
      </right>
      <top style="thin">
        <color rgb="FF008C3F"/>
      </top>
      <bottom/>
      <diagonal/>
    </border>
    <border>
      <left style="thin">
        <color rgb="FF008C3F"/>
      </left>
      <right/>
      <top/>
      <bottom style="thin">
        <color rgb="FF008C3F"/>
      </bottom>
      <diagonal/>
    </border>
    <border>
      <left/>
      <right/>
      <top/>
      <bottom style="thin">
        <color rgb="FF008C3F"/>
      </bottom>
      <diagonal/>
    </border>
    <border>
      <left/>
      <right style="thin">
        <color rgb="FF008C3F"/>
      </right>
      <top/>
      <bottom style="thin">
        <color rgb="FF008C3F"/>
      </bottom>
      <diagonal/>
    </border>
    <border>
      <left style="thin">
        <color rgb="FF008C3F"/>
      </left>
      <right style="thin">
        <color rgb="FF008C3F"/>
      </right>
      <top style="thin">
        <color rgb="FF008C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8C3F"/>
      </left>
      <right/>
      <top style="thin">
        <color indexed="64"/>
      </top>
      <bottom style="thin">
        <color rgb="FF008C3F"/>
      </bottom>
      <diagonal/>
    </border>
    <border>
      <left/>
      <right/>
      <top style="thin">
        <color indexed="64"/>
      </top>
      <bottom style="thin">
        <color rgb="FF008C3F"/>
      </bottom>
      <diagonal/>
    </border>
    <border>
      <left/>
      <right style="thin">
        <color rgb="FF008C3F"/>
      </right>
      <top style="thin">
        <color indexed="64"/>
      </top>
      <bottom style="thin">
        <color rgb="FF008C3F"/>
      </bottom>
      <diagonal/>
    </border>
    <border>
      <left style="thin">
        <color rgb="FF008C3F"/>
      </left>
      <right style="thin">
        <color rgb="FF008C3F"/>
      </right>
      <top/>
      <bottom style="thin">
        <color rgb="FF008C3F"/>
      </bottom>
      <diagonal/>
    </border>
    <border>
      <left style="thin">
        <color rgb="FF008C3F"/>
      </left>
      <right style="thin">
        <color rgb="FF008C3F"/>
      </right>
      <top style="thin">
        <color rgb="FF008C3F"/>
      </top>
      <bottom style="thin">
        <color rgb="FF008C3F"/>
      </bottom>
      <diagonal/>
    </border>
    <border>
      <left style="thin">
        <color theme="9" tint="-0.249977111117893"/>
      </left>
      <right/>
      <top style="thin">
        <color rgb="FF008C3F"/>
      </top>
      <bottom/>
      <diagonal/>
    </border>
    <border>
      <left/>
      <right style="thin">
        <color theme="9" tint="-0.249977111117893"/>
      </right>
      <top style="thin">
        <color rgb="FF008C3F"/>
      </top>
      <bottom/>
      <diagonal/>
    </border>
    <border>
      <left style="thin">
        <color rgb="FF008C3F"/>
      </left>
      <right/>
      <top/>
      <bottom/>
      <diagonal/>
    </border>
    <border>
      <left/>
      <right style="thin">
        <color rgb="FF008C3F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1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164" fontId="4" fillId="0" borderId="8" xfId="1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7" fillId="0" borderId="0" xfId="0" applyFont="1" applyProtection="1">
      <protection locked="0"/>
    </xf>
    <xf numFmtId="44" fontId="0" fillId="0" borderId="0" xfId="1" applyFont="1" applyProtection="1">
      <protection locked="0"/>
    </xf>
    <xf numFmtId="0" fontId="3" fillId="2" borderId="7" xfId="0" applyFont="1" applyFill="1" applyBorder="1" applyAlignment="1">
      <alignment horizontal="center" vertical="center" wrapText="1"/>
    </xf>
    <xf numFmtId="44" fontId="3" fillId="2" borderId="7" xfId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 applyProtection="1">
      <alignment horizontal="center"/>
      <protection locked="0"/>
    </xf>
    <xf numFmtId="44" fontId="10" fillId="3" borderId="13" xfId="0" applyNumberFormat="1" applyFont="1" applyFill="1" applyBorder="1" applyAlignment="1">
      <alignment vertical="center"/>
    </xf>
    <xf numFmtId="0" fontId="6" fillId="3" borderId="13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44" fontId="9" fillId="3" borderId="1" xfId="0" applyNumberFormat="1" applyFont="1" applyFill="1" applyBorder="1" applyAlignment="1">
      <alignment horizontal="center" vertical="center"/>
    </xf>
    <xf numFmtId="44" fontId="9" fillId="3" borderId="2" xfId="0" applyNumberFormat="1" applyFont="1" applyFill="1" applyBorder="1" applyAlignment="1">
      <alignment horizontal="center" vertical="center"/>
    </xf>
    <xf numFmtId="44" fontId="9" fillId="3" borderId="3" xfId="0" applyNumberFormat="1" applyFont="1" applyFill="1" applyBorder="1" applyAlignment="1">
      <alignment horizontal="center" vertical="center"/>
    </xf>
    <xf numFmtId="44" fontId="9" fillId="3" borderId="16" xfId="0" applyNumberFormat="1" applyFont="1" applyFill="1" applyBorder="1" applyAlignment="1">
      <alignment horizontal="center" vertical="center"/>
    </xf>
    <xf numFmtId="44" fontId="9" fillId="3" borderId="0" xfId="0" applyNumberFormat="1" applyFont="1" applyFill="1" applyAlignment="1">
      <alignment horizontal="center" vertical="center"/>
    </xf>
    <xf numFmtId="44" fontId="9" fillId="3" borderId="17" xfId="0" applyNumberFormat="1" applyFont="1" applyFill="1" applyBorder="1" applyAlignment="1">
      <alignment horizontal="center" vertical="center"/>
    </xf>
    <xf numFmtId="44" fontId="9" fillId="3" borderId="4" xfId="0" applyNumberFormat="1" applyFont="1" applyFill="1" applyBorder="1" applyAlignment="1">
      <alignment horizontal="center" vertical="center"/>
    </xf>
    <xf numFmtId="44" fontId="9" fillId="3" borderId="5" xfId="0" applyNumberFormat="1" applyFont="1" applyFill="1" applyBorder="1" applyAlignment="1">
      <alignment horizontal="center" vertical="center"/>
    </xf>
    <xf numFmtId="44" fontId="9" fillId="3" borderId="6" xfId="0" applyNumberFormat="1" applyFont="1" applyFill="1" applyBorder="1" applyAlignment="1">
      <alignment horizontal="center" vertical="center"/>
    </xf>
    <xf numFmtId="44" fontId="11" fillId="4" borderId="14" xfId="1" applyFont="1" applyFill="1" applyBorder="1" applyAlignment="1">
      <alignment horizontal="center" vertical="center"/>
    </xf>
    <xf numFmtId="44" fontId="11" fillId="4" borderId="2" xfId="1" applyFont="1" applyFill="1" applyBorder="1" applyAlignment="1">
      <alignment horizontal="center" vertical="center"/>
    </xf>
    <xf numFmtId="44" fontId="11" fillId="4" borderId="15" xfId="1" applyFont="1" applyFill="1" applyBorder="1" applyAlignment="1">
      <alignment horizontal="center" vertical="center"/>
    </xf>
    <xf numFmtId="44" fontId="11" fillId="4" borderId="18" xfId="1" applyFont="1" applyFill="1" applyBorder="1" applyAlignment="1">
      <alignment horizontal="center" vertical="center"/>
    </xf>
    <xf numFmtId="44" fontId="11" fillId="4" borderId="0" xfId="1" applyFont="1" applyFill="1" applyBorder="1" applyAlignment="1">
      <alignment horizontal="center" vertical="center"/>
    </xf>
    <xf numFmtId="44" fontId="11" fillId="4" borderId="19" xfId="1" applyFont="1" applyFill="1" applyBorder="1" applyAlignment="1">
      <alignment horizontal="center" vertical="center"/>
    </xf>
    <xf numFmtId="44" fontId="11" fillId="4" borderId="20" xfId="1" applyFont="1" applyFill="1" applyBorder="1" applyAlignment="1">
      <alignment horizontal="center" vertical="center"/>
    </xf>
    <xf numFmtId="44" fontId="11" fillId="4" borderId="21" xfId="1" applyFont="1" applyFill="1" applyBorder="1" applyAlignment="1">
      <alignment horizontal="center" vertical="center"/>
    </xf>
    <xf numFmtId="44" fontId="11" fillId="4" borderId="22" xfId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 applyProtection="1">
      <alignment horizontal="center"/>
      <protection locked="0"/>
    </xf>
    <xf numFmtId="49" fontId="8" fillId="4" borderId="10" xfId="0" applyNumberFormat="1" applyFont="1" applyFill="1" applyBorder="1" applyAlignment="1" applyProtection="1">
      <alignment horizontal="center"/>
      <protection locked="0"/>
    </xf>
    <xf numFmtId="49" fontId="8" fillId="4" borderId="11" xfId="0" applyNumberFormat="1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9586-3CCC-4E2D-B890-3CF740156F47}">
  <dimension ref="A1:N22"/>
  <sheetViews>
    <sheetView tabSelected="1" workbookViewId="0">
      <selection activeCell="L25" sqref="L25"/>
    </sheetView>
  </sheetViews>
  <sheetFormatPr defaultRowHeight="15" x14ac:dyDescent="0.25"/>
  <cols>
    <col min="1" max="2" width="12.42578125" bestFit="1" customWidth="1"/>
    <col min="3" max="3" width="14.140625" bestFit="1" customWidth="1"/>
    <col min="4" max="4" width="66.28515625" bestFit="1" customWidth="1"/>
    <col min="5" max="5" width="12.42578125" bestFit="1" customWidth="1"/>
    <col min="6" max="6" width="14.5703125" bestFit="1" customWidth="1"/>
    <col min="7" max="7" width="17.7109375" bestFit="1" customWidth="1"/>
    <col min="8" max="8" width="15.140625" customWidth="1"/>
    <col min="9" max="9" width="14.7109375" customWidth="1"/>
    <col min="10" max="10" width="17.5703125" customWidth="1"/>
    <col min="11" max="11" width="13.28515625" customWidth="1"/>
    <col min="12" max="12" width="17.28515625" customWidth="1"/>
    <col min="13" max="13" width="15.85546875" customWidth="1"/>
    <col min="14" max="14" width="13.7109375" customWidth="1"/>
  </cols>
  <sheetData>
    <row r="1" spans="1:14" x14ac:dyDescent="0.25">
      <c r="A1" s="14" t="s">
        <v>60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14" ht="36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56</v>
      </c>
      <c r="H3" s="8" t="s">
        <v>53</v>
      </c>
      <c r="I3" s="10" t="s">
        <v>6</v>
      </c>
      <c r="J3" s="8" t="s">
        <v>57</v>
      </c>
      <c r="K3" s="8" t="s">
        <v>58</v>
      </c>
      <c r="L3" s="8" t="s">
        <v>59</v>
      </c>
      <c r="M3" s="8" t="s">
        <v>7</v>
      </c>
      <c r="N3" s="8" t="s">
        <v>8</v>
      </c>
    </row>
    <row r="4" spans="1:14" ht="16.5" x14ac:dyDescent="0.25">
      <c r="A4" s="1">
        <v>45299</v>
      </c>
      <c r="B4" s="1" t="s">
        <v>54</v>
      </c>
      <c r="C4" s="2" t="s">
        <v>10</v>
      </c>
      <c r="D4" s="2" t="s">
        <v>11</v>
      </c>
      <c r="E4" s="3" t="s">
        <v>12</v>
      </c>
      <c r="F4" s="4">
        <v>4812.38</v>
      </c>
      <c r="G4" s="2"/>
      <c r="H4" s="2" t="s">
        <v>62</v>
      </c>
      <c r="I4" s="5" t="s">
        <v>13</v>
      </c>
      <c r="J4" s="5"/>
      <c r="K4" s="1"/>
      <c r="L4" s="1"/>
      <c r="M4" s="1">
        <v>45327</v>
      </c>
      <c r="N4" s="2" t="s">
        <v>14</v>
      </c>
    </row>
    <row r="5" spans="1:14" ht="16.5" x14ac:dyDescent="0.25">
      <c r="A5" s="1">
        <v>45299</v>
      </c>
      <c r="B5" s="1" t="s">
        <v>54</v>
      </c>
      <c r="C5" s="2" t="s">
        <v>15</v>
      </c>
      <c r="D5" s="2" t="s">
        <v>16</v>
      </c>
      <c r="E5" s="3" t="s">
        <v>12</v>
      </c>
      <c r="F5" s="4">
        <v>5727.6</v>
      </c>
      <c r="G5" s="2"/>
      <c r="H5" s="2" t="s">
        <v>62</v>
      </c>
      <c r="I5" s="5" t="s">
        <v>17</v>
      </c>
      <c r="J5" s="5"/>
      <c r="K5" s="1"/>
      <c r="L5" s="1"/>
      <c r="M5" s="1">
        <v>45327</v>
      </c>
      <c r="N5" s="2" t="s">
        <v>14</v>
      </c>
    </row>
    <row r="6" spans="1:14" ht="16.5" x14ac:dyDescent="0.25">
      <c r="A6" s="1">
        <v>45303</v>
      </c>
      <c r="B6" s="1" t="s">
        <v>9</v>
      </c>
      <c r="C6" s="2" t="s">
        <v>10</v>
      </c>
      <c r="D6" s="2" t="s">
        <v>18</v>
      </c>
      <c r="E6" s="3" t="s">
        <v>12</v>
      </c>
      <c r="F6" s="4">
        <v>8945</v>
      </c>
      <c r="G6" s="2"/>
      <c r="H6" s="2" t="s">
        <v>62</v>
      </c>
      <c r="I6" s="5" t="s">
        <v>19</v>
      </c>
      <c r="J6" s="5"/>
      <c r="K6" s="1"/>
      <c r="L6" s="1"/>
      <c r="M6" s="1">
        <v>45327</v>
      </c>
      <c r="N6" s="2" t="s">
        <v>14</v>
      </c>
    </row>
    <row r="7" spans="1:14" ht="16.5" x14ac:dyDescent="0.25">
      <c r="A7" s="1">
        <v>45306</v>
      </c>
      <c r="B7" s="1" t="s">
        <v>55</v>
      </c>
      <c r="C7" s="2" t="s">
        <v>10</v>
      </c>
      <c r="D7" s="2" t="s">
        <v>18</v>
      </c>
      <c r="E7" s="3" t="s">
        <v>12</v>
      </c>
      <c r="F7" s="4">
        <v>5534.73</v>
      </c>
      <c r="G7" s="2"/>
      <c r="H7" s="2" t="s">
        <v>62</v>
      </c>
      <c r="I7" s="5" t="s">
        <v>20</v>
      </c>
      <c r="J7" s="5"/>
      <c r="K7" s="1"/>
      <c r="L7" s="1"/>
      <c r="M7" s="1">
        <v>45327</v>
      </c>
      <c r="N7" s="2" t="s">
        <v>61</v>
      </c>
    </row>
    <row r="8" spans="1:14" ht="16.5" x14ac:dyDescent="0.25">
      <c r="A8" s="1">
        <v>45320</v>
      </c>
      <c r="B8" s="1" t="s">
        <v>9</v>
      </c>
      <c r="C8" s="2" t="s">
        <v>15</v>
      </c>
      <c r="D8" s="2" t="s">
        <v>21</v>
      </c>
      <c r="E8" s="3" t="s">
        <v>12</v>
      </c>
      <c r="F8" s="4">
        <v>5272.4</v>
      </c>
      <c r="G8" s="2"/>
      <c r="H8" s="2" t="s">
        <v>62</v>
      </c>
      <c r="I8" s="5" t="s">
        <v>22</v>
      </c>
      <c r="J8" s="5"/>
      <c r="K8" s="1"/>
      <c r="L8" s="1"/>
      <c r="M8" s="1">
        <v>45327</v>
      </c>
      <c r="N8" s="2" t="s">
        <v>14</v>
      </c>
    </row>
    <row r="9" spans="1:14" ht="16.5" x14ac:dyDescent="0.25">
      <c r="A9" s="1">
        <v>45320</v>
      </c>
      <c r="B9" s="1" t="s">
        <v>9</v>
      </c>
      <c r="C9" s="2" t="s">
        <v>10</v>
      </c>
      <c r="D9" s="2" t="s">
        <v>11</v>
      </c>
      <c r="E9" s="3" t="s">
        <v>12</v>
      </c>
      <c r="F9" s="4">
        <v>4123.3</v>
      </c>
      <c r="G9" s="2"/>
      <c r="H9" s="2" t="s">
        <v>62</v>
      </c>
      <c r="I9" s="5" t="s">
        <v>23</v>
      </c>
      <c r="J9" s="5"/>
      <c r="K9" s="1"/>
      <c r="L9" s="1"/>
      <c r="M9" s="1">
        <v>45327</v>
      </c>
      <c r="N9" s="2" t="s">
        <v>14</v>
      </c>
    </row>
    <row r="10" spans="1:14" ht="16.5" x14ac:dyDescent="0.25">
      <c r="A10" s="1">
        <v>45320</v>
      </c>
      <c r="B10" s="1" t="s">
        <v>37</v>
      </c>
      <c r="C10" s="2" t="s">
        <v>24</v>
      </c>
      <c r="D10" s="2" t="s">
        <v>25</v>
      </c>
      <c r="E10" s="3" t="s">
        <v>12</v>
      </c>
      <c r="F10" s="4">
        <v>1174.0999999999999</v>
      </c>
      <c r="G10" s="2"/>
      <c r="H10" s="2" t="s">
        <v>62</v>
      </c>
      <c r="I10" s="5" t="s">
        <v>26</v>
      </c>
      <c r="J10" s="5"/>
      <c r="K10" s="1"/>
      <c r="L10" s="1"/>
      <c r="M10" s="1">
        <v>45350</v>
      </c>
      <c r="N10" s="2" t="s">
        <v>14</v>
      </c>
    </row>
    <row r="11" spans="1:14" ht="16.5" x14ac:dyDescent="0.25">
      <c r="A11" s="1">
        <v>45320</v>
      </c>
      <c r="B11" s="1" t="s">
        <v>9</v>
      </c>
      <c r="C11" s="2" t="s">
        <v>27</v>
      </c>
      <c r="D11" s="2" t="s">
        <v>28</v>
      </c>
      <c r="E11" s="3" t="s">
        <v>12</v>
      </c>
      <c r="F11" s="4">
        <v>6238.43</v>
      </c>
      <c r="G11" s="2"/>
      <c r="H11" s="2" t="s">
        <v>62</v>
      </c>
      <c r="I11" s="5" t="s">
        <v>29</v>
      </c>
      <c r="J11" s="5"/>
      <c r="K11" s="1"/>
      <c r="L11" s="1"/>
      <c r="M11" s="1">
        <v>45412</v>
      </c>
      <c r="N11" s="2" t="s">
        <v>14</v>
      </c>
    </row>
    <row r="12" spans="1:14" ht="16.5" x14ac:dyDescent="0.25">
      <c r="A12" s="1">
        <v>45320</v>
      </c>
      <c r="B12" s="1" t="s">
        <v>9</v>
      </c>
      <c r="C12" s="2" t="s">
        <v>27</v>
      </c>
      <c r="D12" s="2" t="s">
        <v>30</v>
      </c>
      <c r="E12" s="3" t="s">
        <v>12</v>
      </c>
      <c r="F12" s="4">
        <v>2962.15</v>
      </c>
      <c r="G12" s="2"/>
      <c r="H12" s="2" t="s">
        <v>62</v>
      </c>
      <c r="I12" s="5" t="s">
        <v>31</v>
      </c>
      <c r="J12" s="5"/>
      <c r="K12" s="1"/>
      <c r="L12" s="1"/>
      <c r="M12" s="1">
        <v>45412</v>
      </c>
      <c r="N12" s="2" t="s">
        <v>61</v>
      </c>
    </row>
    <row r="13" spans="1:14" ht="16.5" x14ac:dyDescent="0.25">
      <c r="A13" s="1">
        <v>45320</v>
      </c>
      <c r="B13" s="1" t="s">
        <v>32</v>
      </c>
      <c r="C13" s="2" t="s">
        <v>33</v>
      </c>
      <c r="D13" s="2" t="s">
        <v>34</v>
      </c>
      <c r="E13" s="3" t="s">
        <v>35</v>
      </c>
      <c r="F13" s="4">
        <v>1800</v>
      </c>
      <c r="G13" s="2"/>
      <c r="H13" s="2" t="s">
        <v>62</v>
      </c>
      <c r="I13" s="5" t="s">
        <v>36</v>
      </c>
      <c r="J13" s="5"/>
      <c r="K13" s="1"/>
      <c r="L13" s="1"/>
      <c r="M13" s="1">
        <v>45341</v>
      </c>
      <c r="N13" s="2" t="s">
        <v>14</v>
      </c>
    </row>
    <row r="14" spans="1:14" ht="16.5" x14ac:dyDescent="0.25">
      <c r="A14" s="1">
        <v>45321</v>
      </c>
      <c r="B14" s="1" t="s">
        <v>9</v>
      </c>
      <c r="C14" s="2" t="s">
        <v>33</v>
      </c>
      <c r="D14" s="2" t="s">
        <v>38</v>
      </c>
      <c r="E14" s="3" t="s">
        <v>39</v>
      </c>
      <c r="F14" s="4">
        <v>2800</v>
      </c>
      <c r="G14" s="2"/>
      <c r="H14" s="2" t="s">
        <v>62</v>
      </c>
      <c r="I14" s="5" t="s">
        <v>40</v>
      </c>
      <c r="J14" s="5"/>
      <c r="K14" s="1"/>
      <c r="L14" s="1"/>
      <c r="M14" s="1">
        <v>45341</v>
      </c>
      <c r="N14" s="2" t="s">
        <v>14</v>
      </c>
    </row>
    <row r="15" spans="1:14" ht="16.5" x14ac:dyDescent="0.25">
      <c r="A15" s="1">
        <v>45321</v>
      </c>
      <c r="B15" s="1" t="s">
        <v>9</v>
      </c>
      <c r="C15" s="2" t="s">
        <v>10</v>
      </c>
      <c r="D15" s="2" t="s">
        <v>11</v>
      </c>
      <c r="E15" s="3" t="s">
        <v>12</v>
      </c>
      <c r="F15" s="4">
        <v>4430.57</v>
      </c>
      <c r="G15" s="2"/>
      <c r="H15" s="2" t="s">
        <v>62</v>
      </c>
      <c r="I15" s="5" t="s">
        <v>41</v>
      </c>
      <c r="J15" s="5"/>
      <c r="K15" s="1"/>
      <c r="L15" s="1"/>
      <c r="M15" s="1">
        <v>45327</v>
      </c>
      <c r="N15" s="2" t="s">
        <v>61</v>
      </c>
    </row>
    <row r="16" spans="1:14" ht="16.5" x14ac:dyDescent="0.25">
      <c r="A16" s="1">
        <v>45321</v>
      </c>
      <c r="B16" s="1" t="s">
        <v>55</v>
      </c>
      <c r="C16" s="2" t="s">
        <v>42</v>
      </c>
      <c r="D16" s="2" t="s">
        <v>43</v>
      </c>
      <c r="E16" s="3" t="s">
        <v>12</v>
      </c>
      <c r="F16" s="4">
        <v>2407.19</v>
      </c>
      <c r="G16" s="2"/>
      <c r="H16" s="2" t="s">
        <v>62</v>
      </c>
      <c r="I16" s="5" t="s">
        <v>44</v>
      </c>
      <c r="J16" s="5"/>
      <c r="K16" s="1"/>
      <c r="L16" s="1"/>
      <c r="M16" s="1">
        <v>45422</v>
      </c>
      <c r="N16" s="2" t="s">
        <v>14</v>
      </c>
    </row>
    <row r="17" spans="1:14" ht="16.5" x14ac:dyDescent="0.25">
      <c r="A17" s="1">
        <v>45321</v>
      </c>
      <c r="B17" s="1" t="s">
        <v>9</v>
      </c>
      <c r="C17" s="2" t="s">
        <v>42</v>
      </c>
      <c r="D17" s="2" t="s">
        <v>45</v>
      </c>
      <c r="E17" s="3" t="s">
        <v>12</v>
      </c>
      <c r="F17" s="4">
        <v>498.83</v>
      </c>
      <c r="G17" s="2"/>
      <c r="H17" s="2" t="s">
        <v>62</v>
      </c>
      <c r="I17" s="5" t="s">
        <v>46</v>
      </c>
      <c r="J17" s="5"/>
      <c r="K17" s="1"/>
      <c r="L17" s="1"/>
      <c r="M17" s="1">
        <v>45420</v>
      </c>
      <c r="N17" s="2" t="s">
        <v>14</v>
      </c>
    </row>
    <row r="18" spans="1:14" ht="16.5" x14ac:dyDescent="0.25">
      <c r="A18" s="1">
        <v>45322</v>
      </c>
      <c r="B18" s="1" t="s">
        <v>9</v>
      </c>
      <c r="C18" s="2" t="s">
        <v>27</v>
      </c>
      <c r="D18" s="2" t="s">
        <v>47</v>
      </c>
      <c r="E18" s="3" t="s">
        <v>39</v>
      </c>
      <c r="F18" s="4">
        <v>1970</v>
      </c>
      <c r="G18" s="2"/>
      <c r="H18" s="2" t="s">
        <v>62</v>
      </c>
      <c r="I18" s="5" t="s">
        <v>48</v>
      </c>
      <c r="J18" s="5"/>
      <c r="K18" s="1"/>
      <c r="L18" s="1"/>
      <c r="M18" s="1">
        <v>45412</v>
      </c>
      <c r="N18" s="2" t="s">
        <v>61</v>
      </c>
    </row>
    <row r="19" spans="1:14" ht="18" x14ac:dyDescent="0.35">
      <c r="A19" s="20" t="s">
        <v>49</v>
      </c>
      <c r="B19" s="21"/>
      <c r="C19" s="22"/>
      <c r="D19" s="11" t="s">
        <v>50</v>
      </c>
      <c r="E19" s="6"/>
      <c r="F19" s="6"/>
      <c r="G19" s="41" t="s">
        <v>51</v>
      </c>
      <c r="H19" s="42"/>
      <c r="I19" s="42"/>
      <c r="J19" s="42"/>
      <c r="K19" s="42"/>
      <c r="L19" s="42"/>
      <c r="M19" s="42"/>
      <c r="N19" s="43"/>
    </row>
    <row r="20" spans="1:14" ht="30.75" customHeight="1" x14ac:dyDescent="0.25">
      <c r="A20" s="23">
        <f>SUM(F:F)</f>
        <v>58696.680000000008</v>
      </c>
      <c r="B20" s="24"/>
      <c r="C20" s="25"/>
      <c r="D20" s="12">
        <f>-SUMIFS(F:F,J:J,"&lt;&gt;"&amp;"",N:N,"&lt;&gt;"&amp;"Sim")</f>
        <v>0</v>
      </c>
      <c r="E20" s="7"/>
      <c r="F20" s="7"/>
      <c r="G20" s="32">
        <f>SUMIF(N4:N18,"Sim",F4:F18)</f>
        <v>43799.229999999996</v>
      </c>
      <c r="H20" s="33"/>
      <c r="I20" s="33"/>
      <c r="J20" s="33"/>
      <c r="K20" s="33"/>
      <c r="L20" s="33"/>
      <c r="M20" s="33"/>
      <c r="N20" s="34"/>
    </row>
    <row r="21" spans="1:14" ht="30.75" customHeight="1" x14ac:dyDescent="0.3">
      <c r="A21" s="26"/>
      <c r="B21" s="27"/>
      <c r="C21" s="28"/>
      <c r="D21" s="13" t="s">
        <v>52</v>
      </c>
      <c r="E21" s="7"/>
      <c r="F21" s="7"/>
      <c r="G21" s="35"/>
      <c r="H21" s="36"/>
      <c r="I21" s="36"/>
      <c r="J21" s="36"/>
      <c r="K21" s="36"/>
      <c r="L21" s="36"/>
      <c r="M21" s="36"/>
      <c r="N21" s="37"/>
    </row>
    <row r="22" spans="1:14" ht="30.75" customHeight="1" x14ac:dyDescent="0.25">
      <c r="A22" s="29"/>
      <c r="B22" s="30"/>
      <c r="C22" s="31"/>
      <c r="D22" s="12"/>
      <c r="E22" s="7"/>
      <c r="F22" s="7"/>
      <c r="G22" s="38"/>
      <c r="H22" s="39"/>
      <c r="I22" s="39"/>
      <c r="J22" s="39"/>
      <c r="K22" s="39"/>
      <c r="L22" s="39"/>
      <c r="M22" s="39"/>
      <c r="N22" s="40"/>
    </row>
  </sheetData>
  <mergeCells count="5">
    <mergeCell ref="A1:N2"/>
    <mergeCell ref="A19:C19"/>
    <mergeCell ref="A20:C22"/>
    <mergeCell ref="G20:N22"/>
    <mergeCell ref="G19:N19"/>
  </mergeCells>
  <conditionalFormatting sqref="D20 D22">
    <cfRule type="cellIs" dxfId="2" priority="1" operator="lessThan">
      <formula>0</formula>
    </cfRule>
  </conditionalFormatting>
  <conditionalFormatting sqref="N1:N18">
    <cfRule type="containsText" dxfId="1" priority="2" operator="containsText" text="Não">
      <formula>NOT(ISERROR(SEARCH("Não",N1)))</formula>
    </cfRule>
    <cfRule type="containsText" dxfId="0" priority="3" operator="containsText" text="Sim">
      <formula>NOT(ISERROR(SEARCH("Sim",N1)))</formula>
    </cfRule>
  </conditionalFormatting>
  <dataValidations count="3">
    <dataValidation type="list" allowBlank="1" showInputMessage="1" showErrorMessage="1" sqref="E4:E18" xr:uid="{FEAB5A11-213A-4C16-97A8-4BA5B5F891DE}">
      <formula1>"Merenda,Manutenção,Serviço,Despesas,"</formula1>
    </dataValidation>
    <dataValidation type="list" allowBlank="1" showInputMessage="1" showErrorMessage="1" sqref="N4:N18" xr:uid="{D8C46B2D-D03E-4D7C-BEAE-AC96CEC48110}">
      <formula1>"Sim,Não,-"</formula1>
    </dataValidation>
    <dataValidation type="list" allowBlank="1" showInputMessage="1" showErrorMessage="1" sqref="B4:B18" xr:uid="{8BB3EE6C-35EF-4B34-9EDB-C8D1E4CD48E0}">
      <formula1>"Armazém,Cavalcante's,Empório,MF,JL,-"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Ferrão</dc:creator>
  <cp:lastModifiedBy>Michel Ferrão</cp:lastModifiedBy>
  <dcterms:created xsi:type="dcterms:W3CDTF">2024-09-05T21:25:22Z</dcterms:created>
  <dcterms:modified xsi:type="dcterms:W3CDTF">2024-09-23T22:06:46Z</dcterms:modified>
</cp:coreProperties>
</file>