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ESP\"/>
    </mc:Choice>
  </mc:AlternateContent>
  <xr:revisionPtr revIDLastSave="0" documentId="13_ncr:1_{F57428A5-DE4C-47E6-ACA0-B1629EA98304}" xr6:coauthVersionLast="47" xr6:coauthVersionMax="47" xr10:uidLastSave="{00000000-0000-0000-0000-000000000000}"/>
  <bookViews>
    <workbookView xWindow="-108" yWindow="-108" windowWidth="23256" windowHeight="12576" tabRatio="912" activeTab="7" xr2:uid="{3A973C63-03C1-45A9-B7EB-0E0112576421}"/>
  </bookViews>
  <sheets>
    <sheet name="FPB" sheetId="18" r:id="rId1"/>
    <sheet name="FPE" sheetId="20" r:id="rId2"/>
    <sheet name="FPTSB" sheetId="25" r:id="rId3"/>
    <sheet name="PE" sheetId="29" r:id="rId4"/>
    <sheet name="POCD" sheetId="30" r:id="rId5"/>
    <sheet name="POCE" sheetId="31" r:id="rId6"/>
    <sheet name="PTE" sheetId="33" r:id="rId7"/>
    <sheet name="PTOCD" sheetId="3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4" l="1"/>
  <c r="E2" i="34"/>
  <c r="F2" i="34"/>
  <c r="H2" i="34"/>
  <c r="I2" i="25"/>
  <c r="E2" i="25"/>
  <c r="I2" i="33"/>
  <c r="E2" i="33"/>
  <c r="H2" i="29"/>
  <c r="I3" i="25"/>
  <c r="E3" i="25"/>
  <c r="H2" i="18"/>
  <c r="F2" i="18"/>
  <c r="E2" i="18"/>
  <c r="I2" i="18"/>
  <c r="H2" i="30"/>
  <c r="H2" i="31"/>
  <c r="F2" i="25"/>
  <c r="H2" i="25"/>
  <c r="F3" i="25"/>
  <c r="H3" i="25"/>
  <c r="F2" i="30"/>
  <c r="E2" i="30"/>
  <c r="I2" i="30"/>
  <c r="H4" i="25"/>
  <c r="F4" i="25"/>
  <c r="E4" i="25"/>
  <c r="I4" i="25"/>
  <c r="F2" i="33"/>
  <c r="H2" i="33"/>
  <c r="F2" i="29"/>
  <c r="E2" i="29"/>
  <c r="I2" i="29"/>
  <c r="H2" i="20"/>
  <c r="F2" i="20"/>
  <c r="E2" i="20"/>
  <c r="I2" i="20"/>
  <c r="F2" i="31"/>
  <c r="E2" i="31"/>
  <c r="I2" i="31"/>
</calcChain>
</file>

<file path=xl/sharedStrings.xml><?xml version="1.0" encoding="utf-8"?>
<sst xmlns="http://schemas.openxmlformats.org/spreadsheetml/2006/main" count="102" uniqueCount="39">
  <si>
    <t>A0007</t>
  </si>
  <si>
    <t>./registro/saida/FPTSB/S0498FPTSBG_SKRI057MGA0007.nii.gz</t>
  </si>
  <si>
    <t>./registro/saida/FPTSB/D0498FPTSBG_SKRI057MGA0007.nii.gz</t>
  </si>
  <si>
    <t>A0499</t>
  </si>
  <si>
    <t>./registro/saida/FPTSB/S0490FPTSBG_SKRI057MGA0499.nii.gz</t>
  </si>
  <si>
    <t>./registro/saida/FPTSB/D0490FPTSBG_SKRI057MGA0499.nii.gz</t>
  </si>
  <si>
    <t>A0193</t>
  </si>
  <si>
    <t>./registro/saida/PE/S0675PEP_MGB0026MGA0193.nii.gz</t>
  </si>
  <si>
    <t>./registro/saida/PE/D0675PEP_MGB0026MGA0193.nii.gz</t>
  </si>
  <si>
    <t>A0262</t>
  </si>
  <si>
    <t>./registro/saida/FPE/S0253FPEM_SKRI037MGA0262.nii.gz</t>
  </si>
  <si>
    <t>./registro/saida/FPE/D0253FPEM_SKRI037MGA0262.nii.gz</t>
  </si>
  <si>
    <t>A0011</t>
  </si>
  <si>
    <t>./registro/saida/FPTSB/S0502FPTSBG_SKRI057MGA0011.nii.gz</t>
  </si>
  <si>
    <t>./registro/saida/FPTSB/D0502FPTSBG_SKRI057MGA0011.nii.gz</t>
  </si>
  <si>
    <t>A0387</t>
  </si>
  <si>
    <t>./registro/saida/PTOCD/S0869PTOCDG_SKRI061MGA0387.nii.gz</t>
  </si>
  <si>
    <t>./registro/saida/PTOCD/D0869PTOCDG_SKRI061MGA0387.nii.gz</t>
  </si>
  <si>
    <t>A0296</t>
  </si>
  <si>
    <t>./registro/saida/POCE/S0778POCEM_SKRII075MGA0296.nii.gz</t>
  </si>
  <si>
    <t>./registro/saida/POCE/D0778POCEM_SKRII075MGA0296.nii.gz</t>
  </si>
  <si>
    <t>A0189</t>
  </si>
  <si>
    <t>./registro/saida/FPB/S0181FPBP_SKB033MGA0189.nii.gz</t>
  </si>
  <si>
    <t>./registro/saida/FPB/D0181FPBP_SKB033MGA0189.nii.gz</t>
  </si>
  <si>
    <t>A0331</t>
  </si>
  <si>
    <t>./registro/saida/PTE/S0813PTEP_SKPT032MGA0331.nii.gz</t>
  </si>
  <si>
    <t>./registro/saida/PTE/D0813PTEP_SKPT032MGA0331.nii.gz</t>
  </si>
  <si>
    <t>A0242</t>
  </si>
  <si>
    <t>./registro/saida/POCD/S0724POCDP_SKPT028MGA0242.nii.gz</t>
  </si>
  <si>
    <t>./registro/saida/POCD/D0724POCDP_SKPT028MGA0242.nii.gz</t>
  </si>
  <si>
    <t>Registrada em:</t>
  </si>
  <si>
    <t>RMSE (D/S)</t>
  </si>
  <si>
    <t>Número</t>
  </si>
  <si>
    <t>Imagem Registrada (S)</t>
  </si>
  <si>
    <t>Imagem Registrada (D)</t>
  </si>
  <si>
    <t>Pré-ID (Defeituosos)</t>
  </si>
  <si>
    <t>Pré-ID (Saudáveis)</t>
  </si>
  <si>
    <t>ID (Defeituosos)</t>
  </si>
  <si>
    <t>ID (Saudáveis)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</si>
</sst>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/>
    <xf numFmtId="0" fontId="0" fillId="0" borderId="5" xfId="0" applyBorder="1"/>
    <xf numFmtId="0" fontId="1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66E4A-2C0F-4B9F-B94F-FFDB2FAFE607}" name="Tabela4" displayName="Tabela4" ref="A1:I2" totalsRowShown="0" headerRowDxfId="12" headerRowBorderDxfId="11" tableBorderDxfId="10" totalsRowBorderDxfId="9">
  <autoFilter ref="A1:I2" xr:uid="{35066E4A-2C0F-4B9F-B94F-FFDB2FAFE607}"/>
  <sortState xmlns:xlrd2="http://schemas.microsoft.com/office/spreadsheetml/2017/richdata2" ref="A2:I2">
    <sortCondition ref="C1:C2"/>
  </sortState>
  <tableColumns count="9">
    <tableColumn id="1" xr3:uid="{7AF6704B-87F7-4712-870B-3E54AEE222F7}" name="Imagem Registrada (D)" dataDxfId="8"/>
    <tableColumn id="2" xr3:uid="{F7CAC811-A73B-4A5E-9126-F1D5880EA7A5}" name="Imagem Registrada (S)" dataDxfId="7"/>
    <tableColumn id="3" xr3:uid="{F8F2FA6A-95FF-44CC-91AF-4CD8E0996D75}" name="Número" dataDxfId="6"/>
    <tableColumn id="4" xr3:uid="{C99C4888-19D9-46E7-A5F5-7A09C26D9DEF}" name="RMSE (D/S)" dataDxfId="5"/>
    <tableColumn id="5" xr3:uid="{AFA13BC1-937D-44E9-A518-EAB777FB0AA6}" name="Pré-ID (Defeituosos)" dataDxfId="4">
      <calculatedColumnFormula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calculatedColumnFormula>
    </tableColumn>
    <tableColumn id="6" xr3:uid="{7E7662E3-C94C-4AA2-8A7F-E9FBBEDA9BFE}" name="Pré-ID (Saudáveis)" dataDxfId="3">
      <calculatedColumnFormula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calculatedColumnFormula>
    </tableColumn>
    <tableColumn id="7" xr3:uid="{7A28BFA8-F877-4D76-8934-5390A1B0BBC5}" name="Registrada em:" dataDxfId="2"/>
    <tableColumn id="8" xr3:uid="{B56549FD-28BD-4F52-A92F-9DDD37118664}" name="ID (Defeituosos)" dataDxfId="1">
      <calculatedColumnFormula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calculatedColumnFormula>
    </tableColumn>
    <tableColumn id="9" xr3:uid="{193B025E-BCF2-4472-8741-26201D296EAD}" name="ID (Saudáveis)" dataDxfId="0">
      <calculatedColumnFormula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753-98D3-4643-980A-88EFEBF18B31}">
  <dimension ref="A1:I2"/>
  <sheetViews>
    <sheetView workbookViewId="0">
      <selection activeCell="F10" sqref="F10"/>
    </sheetView>
  </sheetViews>
  <sheetFormatPr defaultRowHeight="14.4" x14ac:dyDescent="0.3"/>
  <cols>
    <col min="1" max="1" width="47.88671875" bestFit="1" customWidth="1"/>
    <col min="2" max="2" width="47.6640625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5.77734375" bestFit="1" customWidth="1"/>
    <col min="9" max="9" width="25.554687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9" t="s">
        <v>23</v>
      </c>
      <c r="B2" s="9" t="s">
        <v>22</v>
      </c>
      <c r="C2" s="9">
        <v>181</v>
      </c>
      <c r="D2" s="9">
        <v>0.14846864342689511</v>
      </c>
      <c r="E2" s="9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D0181FPBP</v>
      </c>
      <c r="F2" s="9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S0181FPBP</v>
      </c>
      <c r="G2" s="9" t="s">
        <v>21</v>
      </c>
      <c r="H2" s="9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D0181FPBP_SKB033MGA0189</v>
      </c>
      <c r="I2" s="9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S0181FPBP_SKB033MGA0189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0261-E69B-4350-BF3E-7BE11DB1341F}">
  <dimension ref="A1:I2"/>
  <sheetViews>
    <sheetView workbookViewId="0">
      <selection activeCell="G13" sqref="G13"/>
    </sheetView>
  </sheetViews>
  <sheetFormatPr defaultRowHeight="14.4" x14ac:dyDescent="0.3"/>
  <cols>
    <col min="1" max="1" width="48.5546875" bestFit="1" customWidth="1"/>
    <col min="2" max="2" width="48.33203125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6.5546875" bestFit="1" customWidth="1"/>
    <col min="9" max="9" width="26.3320312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9" t="s">
        <v>11</v>
      </c>
      <c r="B2" s="9" t="s">
        <v>10</v>
      </c>
      <c r="C2" s="9">
        <v>253</v>
      </c>
      <c r="D2" s="9">
        <v>0.12755583226680761</v>
      </c>
      <c r="E2" s="9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D0253FPEM</v>
      </c>
      <c r="F2" s="9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S0253FPEM</v>
      </c>
      <c r="G2" s="9" t="s">
        <v>9</v>
      </c>
      <c r="H2" s="9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D0253FPEM_SKRI037MGA0262</v>
      </c>
      <c r="I2" s="9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S0253FPEM_SKRI037MGA0262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115-D759-45FF-8A8C-DA2382FF60C9}">
  <dimension ref="A1:I4"/>
  <sheetViews>
    <sheetView workbookViewId="0">
      <selection activeCell="B11" sqref="B11"/>
    </sheetView>
  </sheetViews>
  <sheetFormatPr defaultRowHeight="14.4" x14ac:dyDescent="0.3"/>
  <cols>
    <col min="1" max="1" width="52.44140625" bestFit="1" customWidth="1"/>
    <col min="2" max="2" width="52.21875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8.33203125" bestFit="1" customWidth="1"/>
    <col min="9" max="9" width="28.10937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9" t="s">
        <v>5</v>
      </c>
      <c r="B2" s="9" t="s">
        <v>4</v>
      </c>
      <c r="C2" s="9">
        <v>490</v>
      </c>
      <c r="D2" s="9">
        <v>0.1207347139716148</v>
      </c>
      <c r="E2" s="9" t="str">
        <f t="shared" ref="E2:E4" ca="1" si="0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D0490FPTSBG</v>
      </c>
      <c r="F2" s="9" t="str">
        <f t="shared" ref="F2:F4" ca="1" si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S0490FPTSBG</v>
      </c>
      <c r="G2" s="9" t="s">
        <v>3</v>
      </c>
      <c r="H2" s="9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D0490FPTSBG_SKRI057MGA0499</v>
      </c>
      <c r="I2" s="9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S0490FPTSBG_SKRI057MGA0499</v>
      </c>
    </row>
    <row r="3" spans="1:9" x14ac:dyDescent="0.3">
      <c r="A3" s="9" t="s">
        <v>2</v>
      </c>
      <c r="B3" s="9" t="s">
        <v>1</v>
      </c>
      <c r="C3" s="9">
        <v>498</v>
      </c>
      <c r="D3" s="9">
        <v>0.11352775990962979</v>
      </c>
      <c r="E3" s="9" t="str">
        <f t="shared" ca="1" si="0"/>
        <v>D0498FPTSBG</v>
      </c>
      <c r="F3" s="9" t="str">
        <f t="shared" ca="1" si="1"/>
        <v>S0498FPTSBG</v>
      </c>
      <c r="G3" s="9" t="s">
        <v>0</v>
      </c>
      <c r="H3" s="9" t="str">
        <f ca="1">CONCATENATE(D3,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F3)</f>
        <v>D0498FPTSBG_SKRI057MGA0007</v>
      </c>
      <c r="I3" s="9" t="str">
        <f ca="1">CONCATENATE(E3,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F3)</f>
        <v>S0498FPTSBG_SKRI057MGA0007</v>
      </c>
    </row>
    <row r="4" spans="1:9" x14ac:dyDescent="0.3">
      <c r="A4" s="10" t="s">
        <v>14</v>
      </c>
      <c r="B4" s="10" t="s">
        <v>13</v>
      </c>
      <c r="C4" s="10">
        <v>502</v>
      </c>
      <c r="D4" s="10">
        <v>0.1292006969451904</v>
      </c>
      <c r="E4" s="10" t="str">
        <f t="shared" ca="1" si="0"/>
        <v>D0502FPTSBG</v>
      </c>
      <c r="F4" s="10" t="str">
        <f t="shared" ca="1" si="1"/>
        <v>S0502FPTSBG</v>
      </c>
      <c r="G4" s="10" t="s">
        <v>12</v>
      </c>
      <c r="H4" s="10" t="str">
        <f ca="1">CONCATENATE(D4,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F4)</f>
        <v>D0502FPTSBG_SKRI057MGA0011</v>
      </c>
      <c r="I4" s="10" t="str">
        <f ca="1">CONCATENATE(E4,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F4)</f>
        <v>S0502FPTSBG_SKRI057MGA0011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93CB-615C-4A20-8063-54F7C8C74B5B}">
  <dimension ref="A1:I2"/>
  <sheetViews>
    <sheetView workbookViewId="0">
      <selection activeCell="D14" sqref="D14"/>
    </sheetView>
  </sheetViews>
  <sheetFormatPr defaultRowHeight="14.4" x14ac:dyDescent="0.3"/>
  <cols>
    <col min="1" max="1" width="47.44140625" bestFit="1" customWidth="1"/>
    <col min="2" max="2" width="47.21875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6.44140625" bestFit="1" customWidth="1"/>
    <col min="9" max="9" width="26.2187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10" t="s">
        <v>8</v>
      </c>
      <c r="B2" s="10" t="s">
        <v>7</v>
      </c>
      <c r="C2" s="10">
        <v>675</v>
      </c>
      <c r="D2" s="10">
        <v>0.12633813917636871</v>
      </c>
      <c r="E2" s="10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D0675PEP</v>
      </c>
      <c r="F2" s="10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S0675PEP</v>
      </c>
      <c r="G2" s="10" t="s">
        <v>6</v>
      </c>
      <c r="H2" s="10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D0675PEP_MGB0026MGA0193</v>
      </c>
      <c r="I2" s="10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S0675PEP_MGB0026MGA0193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A662-47EC-43AD-8A86-03DEB5143A1E}">
  <dimension ref="A1:I2"/>
  <sheetViews>
    <sheetView workbookViewId="0">
      <selection activeCell="B13" sqref="B13"/>
    </sheetView>
  </sheetViews>
  <sheetFormatPr defaultRowHeight="14.4" x14ac:dyDescent="0.3"/>
  <cols>
    <col min="1" max="1" width="52.21875" bestFit="1" customWidth="1"/>
    <col min="2" max="2" width="52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8.33203125" bestFit="1" customWidth="1"/>
    <col min="9" max="9" width="28.10937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9" t="s">
        <v>29</v>
      </c>
      <c r="B2" s="9" t="s">
        <v>28</v>
      </c>
      <c r="C2" s="9">
        <v>724</v>
      </c>
      <c r="D2" s="9">
        <v>0.17168360948562619</v>
      </c>
      <c r="E2" s="9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D0724POCDP</v>
      </c>
      <c r="F2" s="9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S0724POCDP</v>
      </c>
      <c r="G2" s="9" t="s">
        <v>27</v>
      </c>
      <c r="H2" s="9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D0724POCDP_SKPT028MGA0242</v>
      </c>
      <c r="I2" s="9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S0724POCDP_SKPT028MGA0242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E9BF-782E-4614-82E5-4E75DE5D1406}">
  <dimension ref="A1:I2"/>
  <sheetViews>
    <sheetView workbookViewId="0">
      <selection sqref="A1:I2"/>
    </sheetView>
  </sheetViews>
  <sheetFormatPr defaultRowHeight="14.4" x14ac:dyDescent="0.3"/>
  <cols>
    <col min="1" max="1" width="52.109375" bestFit="1" customWidth="1"/>
    <col min="2" max="2" width="51.88671875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8.44140625" bestFit="1" customWidth="1"/>
    <col min="9" max="9" width="28.2187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9" t="s">
        <v>20</v>
      </c>
      <c r="B2" s="9" t="s">
        <v>19</v>
      </c>
      <c r="C2" s="9">
        <v>778</v>
      </c>
      <c r="D2" s="9">
        <v>0.1463356614112854</v>
      </c>
      <c r="E2" s="9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D0778POCEM</v>
      </c>
      <c r="F2" s="9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S0778POCEM</v>
      </c>
      <c r="G2" s="9" t="s">
        <v>18</v>
      </c>
      <c r="H2" s="9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D0778POCEM_SKRII075MGA0296</v>
      </c>
      <c r="I2" s="9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S0778POCEM_SKRII075MGA0296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742F-7ECA-43B8-8D94-C98B803B1826}">
  <dimension ref="A1:I2"/>
  <sheetViews>
    <sheetView workbookViewId="0">
      <selection sqref="A1:I2"/>
    </sheetView>
  </sheetViews>
  <sheetFormatPr defaultRowHeight="14.4" x14ac:dyDescent="0.3"/>
  <cols>
    <col min="1" max="1" width="48.33203125" bestFit="1" customWidth="1"/>
    <col min="2" max="2" width="48.109375" bestFit="1" customWidth="1"/>
    <col min="3" max="3" width="7.6640625" bestFit="1" customWidth="1"/>
    <col min="4" max="4" width="12" bestFit="1" customWidth="1"/>
    <col min="5" max="5" width="17.88671875" bestFit="1" customWidth="1"/>
    <col min="6" max="6" width="16.5546875" bestFit="1" customWidth="1"/>
    <col min="7" max="7" width="13.5546875" bestFit="1" customWidth="1"/>
    <col min="8" max="8" width="26.44140625" bestFit="1" customWidth="1"/>
    <col min="9" max="9" width="26.21875" bestFit="1" customWidth="1"/>
  </cols>
  <sheetData>
    <row r="1" spans="1:9" x14ac:dyDescent="0.3">
      <c r="A1" s="7" t="s">
        <v>34</v>
      </c>
      <c r="B1" s="7" t="s">
        <v>33</v>
      </c>
      <c r="C1" s="7" t="s">
        <v>32</v>
      </c>
      <c r="D1" s="7" t="s">
        <v>31</v>
      </c>
      <c r="E1" s="7" t="s">
        <v>35</v>
      </c>
      <c r="F1" s="7" t="s">
        <v>36</v>
      </c>
      <c r="G1" s="8" t="s">
        <v>30</v>
      </c>
      <c r="H1" s="11" t="s">
        <v>37</v>
      </c>
      <c r="I1" s="11" t="s">
        <v>38</v>
      </c>
    </row>
    <row r="2" spans="1:9" x14ac:dyDescent="0.3">
      <c r="A2" s="9" t="s">
        <v>26</v>
      </c>
      <c r="B2" s="9" t="s">
        <v>25</v>
      </c>
      <c r="C2" s="9">
        <v>813</v>
      </c>
      <c r="D2" s="9">
        <v>0.16712349653244021</v>
      </c>
      <c r="E2" s="9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D0813PTEP</v>
      </c>
      <c r="F2" s="9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S0813PTEP</v>
      </c>
      <c r="G2" s="9" t="s">
        <v>24</v>
      </c>
      <c r="H2" s="9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D0813PTEP_SKPT032MGA0331</v>
      </c>
      <c r="I2" s="9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S0813PTEP_SKPT032MGA0331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3989-FEF9-4CFC-A772-1BDA20C5F1BC}">
  <dimension ref="A1:I2"/>
  <sheetViews>
    <sheetView tabSelected="1" workbookViewId="0">
      <selection activeCell="B21" sqref="B21"/>
    </sheetView>
  </sheetViews>
  <sheetFormatPr defaultRowHeight="14.4" x14ac:dyDescent="0.3"/>
  <cols>
    <col min="1" max="1" width="53.77734375" bestFit="1" customWidth="1"/>
    <col min="2" max="2" width="53.5546875" bestFit="1" customWidth="1"/>
    <col min="3" max="3" width="9.88671875" bestFit="1" customWidth="1"/>
    <col min="4" max="4" width="12.5546875" bestFit="1" customWidth="1"/>
    <col min="5" max="5" width="20.109375" bestFit="1" customWidth="1"/>
    <col min="6" max="6" width="18.77734375" bestFit="1" customWidth="1"/>
    <col min="7" max="7" width="18" bestFit="1" customWidth="1"/>
    <col min="8" max="8" width="29" bestFit="1" customWidth="1"/>
    <col min="9" max="9" width="28.77734375" bestFit="1" customWidth="1"/>
  </cols>
  <sheetData>
    <row r="1" spans="1:9" x14ac:dyDescent="0.3">
      <c r="A1" s="1" t="s">
        <v>34</v>
      </c>
      <c r="B1" s="2" t="s">
        <v>33</v>
      </c>
      <c r="C1" s="2" t="s">
        <v>32</v>
      </c>
      <c r="D1" s="2" t="s">
        <v>31</v>
      </c>
      <c r="E1" s="3" t="s">
        <v>35</v>
      </c>
      <c r="F1" s="3" t="s">
        <v>36</v>
      </c>
      <c r="G1" s="12" t="s">
        <v>30</v>
      </c>
      <c r="H1" s="13" t="s">
        <v>37</v>
      </c>
      <c r="I1" s="14" t="s">
        <v>38</v>
      </c>
    </row>
    <row r="2" spans="1:9" x14ac:dyDescent="0.3">
      <c r="A2" s="4" t="s">
        <v>17</v>
      </c>
      <c r="B2" s="5" t="s">
        <v>16</v>
      </c>
      <c r="C2" s="5">
        <v>869</v>
      </c>
      <c r="D2" s="5">
        <v>0.14028233289718631</v>
      </c>
      <c r="E2" s="5" t="str">
        <f ca="1">_xlfn.CONCAT("D",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D0869PTOCDG</v>
      </c>
      <c r="F2" s="5" t="str">
        <f ca="1">_xlfn.CONCAT("S", $G2,
            IF($F2="Frontal", "F",
               IF($F2="Fronto-orbital", "FOR",
                  IF($F2="Frontoparietal", "FP",
                     IF($F2="Frontoparietoesfenoidal", "FPS",
                        IF($F2="Frontoparieto-occipital", "FPOC",
                           IF($F2="Frontoparieto-orbital", "FPOR",
                              IF($F2="Frontoparietotemporal", "FPT",
                                 IF($F2="Frontoparietotemporoesfenoidal", "FPTS",
                                    IF($F2="Frontoparietotemporo-orbital", "FPTOR",
                                       IF($F2="Parietal", "P",
                                          IF($F2="Parieto-occipital", "POC",
                                             IF($F2="Parietotemporal", "PT",
                                                IF($F2="Parietotemporo-occipital", "PTOC", "(*X*)"))))))))))))),
            IF($D2="Bilateral", "B",
               IF($D2="Unilateral Esquerdo", "E",
                  IF($D2="Unilateral Direito", "D", "(*X*)"))),
            IF($C2="Pequena", "P",
               IF($C2="Média", "M",
                  IF($C2="Grande", "G", "(*X*)"))),
)</f>
        <v>S0869PTOCDG</v>
      </c>
      <c r="G2" s="5" t="s">
        <v>15</v>
      </c>
      <c r="H2" s="5" t="str">
        <f ca="1">CONCATENATE(D2,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D0869PTOCDG_SKRI061MGA0387</v>
      </c>
      <c r="I2" s="6" t="str">
        <f ca="1">CONCATENATE(E2, "_", IF(#REF!="SkullBreak(TRAIN) Bilateral", "SKB", IF(#REF!="SkullBreak(TRAIN) Random 1", "SKRI", IF(#REF!="SkullBreak(TRAIN) Random 2", "SKRII", IF(#REF!="SkullBreak(TRAIN) Fronto-orbital", "SKFO", IF(#REF!="SkullBreak(TRAIN) Parietotemporal", "SKPT", IF(#REF!="MUG500 Cranitomy", "MG", "")))))),#REF!, "MG", F2)</f>
        <v>S0869PTOCDG_SKRI061MGA0387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FPB</vt:lpstr>
      <vt:lpstr>FPE</vt:lpstr>
      <vt:lpstr>FPTSB</vt:lpstr>
      <vt:lpstr>PE</vt:lpstr>
      <vt:lpstr>POCD</vt:lpstr>
      <vt:lpstr>POCE</vt:lpstr>
      <vt:lpstr>PTE</vt:lpstr>
      <vt:lpstr>PTOCD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Martins</dc:creator>
  <cp:lastModifiedBy>Michel Martins</cp:lastModifiedBy>
  <dcterms:created xsi:type="dcterms:W3CDTF">2024-03-28T21:05:31Z</dcterms:created>
  <dcterms:modified xsi:type="dcterms:W3CDTF">2024-03-29T07:16:01Z</dcterms:modified>
</cp:coreProperties>
</file>