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laboratori\Lab3\"/>
    </mc:Choice>
  </mc:AlternateContent>
  <xr:revisionPtr revIDLastSave="0" documentId="13_ncr:1_{0150145B-D6AF-41A4-90B9-571FDE9F2C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en" sheetId="2" r:id="rId1"/>
    <sheet name="O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43" i="2" l="1"/>
  <c r="CO43" i="2"/>
  <c r="CN1" i="2" l="1"/>
  <c r="DC42" i="1"/>
  <c r="DA42" i="1"/>
  <c r="CZ1" i="1"/>
  <c r="CZ42" i="1" s="1"/>
  <c r="CQ43" i="2" l="1"/>
  <c r="CR43" i="2" s="1"/>
  <c r="DB42" i="1"/>
</calcChain>
</file>

<file path=xl/sharedStrings.xml><?xml version="1.0" encoding="utf-8"?>
<sst xmlns="http://schemas.openxmlformats.org/spreadsheetml/2006/main" count="839" uniqueCount="62">
  <si>
    <t>daddui R1, R0, 0</t>
  </si>
  <si>
    <t>F</t>
  </si>
  <si>
    <t>D</t>
  </si>
  <si>
    <t>E</t>
  </si>
  <si>
    <t>M</t>
  </si>
  <si>
    <t>W</t>
  </si>
  <si>
    <t>daddui R2, R0, 0</t>
  </si>
  <si>
    <t>daddui R3, R0, 64</t>
  </si>
  <si>
    <t>daddui R4, R0, 1</t>
  </si>
  <si>
    <t>daddui R5, R0, 1</t>
  </si>
  <si>
    <t>mtc1 R0, F0</t>
  </si>
  <si>
    <t>mtc1 R0, F10</t>
  </si>
  <si>
    <t>mtc1 R0, F11</t>
  </si>
  <si>
    <t>l.d F2, v2(R2)</t>
  </si>
  <si>
    <t>l.d F3, v3(R2)</t>
  </si>
  <si>
    <t>l.d F4, v4(R2)</t>
  </si>
  <si>
    <t>check: andi R10, R1, 0x1</t>
  </si>
  <si>
    <t>beq R10, R5, odd</t>
  </si>
  <si>
    <t>even: dsllv R11, R4, R1</t>
  </si>
  <si>
    <t>s</t>
  </si>
  <si>
    <t>mtc1 R11, F12</t>
  </si>
  <si>
    <t>cvt.d.l F12, F12</t>
  </si>
  <si>
    <t>mul.d F11, F1, F12</t>
  </si>
  <si>
    <t>*</t>
  </si>
  <si>
    <t>cvt.l.d F20, F11</t>
  </si>
  <si>
    <t>mfc1 R4, F20</t>
  </si>
  <si>
    <t>j v5_op</t>
  </si>
  <si>
    <t>odd: mtc1 R4, F13</t>
  </si>
  <si>
    <t>cvt.d.l F13, F13</t>
  </si>
  <si>
    <t>mtc1 R1, F14</t>
  </si>
  <si>
    <t>cvt.d.l F14, F14</t>
  </si>
  <si>
    <t>mul.d F15, F13, F14</t>
  </si>
  <si>
    <t>div.d F11, F1, F15</t>
  </si>
  <si>
    <t>cvt.l.d F17, F4</t>
  </si>
  <si>
    <t>mfc1 R13, F17</t>
  </si>
  <si>
    <t>dsrlv R14, R13, R1</t>
  </si>
  <si>
    <t>mtc1 R14, F16</t>
  </si>
  <si>
    <t>cvt.d.l F10, F16</t>
  </si>
  <si>
    <t>v5_op: mul.d F5, F11, F2</t>
  </si>
  <si>
    <t>add.d F5, F5, F3</t>
  </si>
  <si>
    <t>add.d F5, F5, F4</t>
  </si>
  <si>
    <t xml:space="preserve">s.d F5, v5(R2) </t>
  </si>
  <si>
    <t>v6_op: add.d F6, F10, F1</t>
  </si>
  <si>
    <t>div.d F6, F5, F6</t>
  </si>
  <si>
    <t>s.d F6, v6(R2)</t>
  </si>
  <si>
    <t>v7_op: add.d F7, F2, F3</t>
  </si>
  <si>
    <t>mul.d F7, F6, F7</t>
  </si>
  <si>
    <t>s.d F7, v7(R2)</t>
  </si>
  <si>
    <t>increment: daddui R1, R1, 1</t>
  </si>
  <si>
    <t>daddui R2, R2, 8</t>
  </si>
  <si>
    <t>end_loop: nop</t>
  </si>
  <si>
    <t>halt</t>
  </si>
  <si>
    <t>/</t>
  </si>
  <si>
    <t>+</t>
  </si>
  <si>
    <t>-</t>
  </si>
  <si>
    <t>Cycles</t>
  </si>
  <si>
    <t>Instructions</t>
  </si>
  <si>
    <t>CPI</t>
  </si>
  <si>
    <t>Stalls</t>
  </si>
  <si>
    <t>bne R1, R3, loop</t>
  </si>
  <si>
    <t>IPC</t>
  </si>
  <si>
    <t>loop: l.d F1, v1(R2)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</si>
</sst>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6C58-3B8B-4FE1-9213-2384D9B32338}">
  <dimension ref="A1:EF44"/>
  <sheetViews>
    <sheetView tabSelected="1" topLeftCell="AM7" workbookViewId="0">
      <selection activeCell="CR43" sqref="CR43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91" width="2.77734375" style="3"/>
    <col min="92" max="92" width="4.77734375" style="3" customWidth="1"/>
    <col min="93" max="93" width="8.33203125" style="3" customWidth="1"/>
    <col min="94" max="94" width="11.21875" style="3" customWidth="1"/>
    <col min="95" max="95" width="5.33203125" style="3" customWidth="1"/>
    <col min="96" max="96" width="10.109375" style="3" customWidth="1"/>
    <col min="97" max="16384" width="2.77734375" style="3"/>
  </cols>
  <sheetData>
    <row r="1" spans="1:1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4">
        <f>COUNTA(B1:CM1)</f>
        <v>5</v>
      </c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</row>
    <row r="2" spans="1:136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4">
        <v>1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</row>
    <row r="3" spans="1:136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4">
        <v>1</v>
      </c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4">
        <v>1</v>
      </c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4">
        <v>1</v>
      </c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4">
        <v>1</v>
      </c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4">
        <v>1</v>
      </c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ht="10.8" thickBot="1" x14ac:dyDescent="0.25">
      <c r="A8" s="8" t="s">
        <v>12</v>
      </c>
      <c r="B8" s="8"/>
      <c r="C8" s="8"/>
      <c r="D8" s="8"/>
      <c r="E8" s="8"/>
      <c r="F8" s="8"/>
      <c r="G8" s="8"/>
      <c r="H8" s="8"/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10">
        <v>1</v>
      </c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4">
        <v>1</v>
      </c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2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4">
        <v>1</v>
      </c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2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4">
        <v>1</v>
      </c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x14ac:dyDescent="0.2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4">
        <v>1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x14ac:dyDescent="0.2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4">
        <v>1</v>
      </c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s="15" customFormat="1" x14ac:dyDescent="0.2">
      <c r="A14" s="13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3" t="s">
        <v>1</v>
      </c>
      <c r="P14" s="13" t="s">
        <v>2</v>
      </c>
      <c r="Q14" s="13" t="s">
        <v>53</v>
      </c>
      <c r="R14" s="13" t="s">
        <v>53</v>
      </c>
      <c r="S14" s="13" t="s">
        <v>53</v>
      </c>
      <c r="T14" s="13" t="s">
        <v>4</v>
      </c>
      <c r="U14" s="14" t="s">
        <v>5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O14" s="13"/>
      <c r="AP14" s="13"/>
      <c r="AQ14" s="13"/>
      <c r="AR14" s="13"/>
      <c r="AS14" s="13"/>
      <c r="AT14" s="13"/>
      <c r="AU14" s="13"/>
      <c r="AV14" s="13"/>
      <c r="AW14" s="13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CA14" s="14"/>
      <c r="CB14" s="14"/>
      <c r="CE14" s="14"/>
      <c r="CF14" s="14"/>
      <c r="CG14" s="14"/>
      <c r="CJ14" s="14"/>
      <c r="CN14" s="16">
        <v>3</v>
      </c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</row>
    <row r="15" spans="1:136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4">
        <v>0</v>
      </c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x14ac:dyDescent="0.2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 t="s">
        <v>1</v>
      </c>
      <c r="R16" s="1" t="s">
        <v>2</v>
      </c>
      <c r="S16" s="1" t="s">
        <v>3</v>
      </c>
      <c r="T16" s="1" t="s">
        <v>19</v>
      </c>
      <c r="U16" s="1" t="s">
        <v>4</v>
      </c>
      <c r="V16" s="3" t="s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4">
        <v>1</v>
      </c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x14ac:dyDescent="0.2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 t="s">
        <v>1</v>
      </c>
      <c r="S17" s="1" t="s">
        <v>2</v>
      </c>
      <c r="T17" s="1" t="s">
        <v>19</v>
      </c>
      <c r="U17" s="1" t="s">
        <v>3</v>
      </c>
      <c r="V17" s="1" t="s">
        <v>4</v>
      </c>
      <c r="W17" s="1" t="s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CA17" s="2"/>
      <c r="CB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4">
        <v>1</v>
      </c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x14ac:dyDescent="0.2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 t="s">
        <v>1</v>
      </c>
      <c r="T18" s="1" t="s">
        <v>19</v>
      </c>
      <c r="U18" s="1" t="s">
        <v>2</v>
      </c>
      <c r="V18" s="1" t="s">
        <v>3</v>
      </c>
      <c r="W18" s="1" t="s">
        <v>4</v>
      </c>
      <c r="X18" s="1" t="s">
        <v>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CA18" s="2"/>
      <c r="CB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4">
        <v>1</v>
      </c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x14ac:dyDescent="0.2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 t="s">
        <v>1</v>
      </c>
      <c r="U19" s="1" t="s">
        <v>19</v>
      </c>
      <c r="V19" s="3" t="s">
        <v>2</v>
      </c>
      <c r="W19" s="1" t="s">
        <v>23</v>
      </c>
      <c r="X19" s="1" t="s">
        <v>23</v>
      </c>
      <c r="Y19" s="1" t="s">
        <v>23</v>
      </c>
      <c r="Z19" s="1" t="s">
        <v>23</v>
      </c>
      <c r="AA19" s="1" t="s">
        <v>23</v>
      </c>
      <c r="AB19" s="1" t="s">
        <v>23</v>
      </c>
      <c r="AC19" s="1" t="s">
        <v>23</v>
      </c>
      <c r="AD19" s="1" t="s">
        <v>23</v>
      </c>
      <c r="AE19" s="1" t="s">
        <v>4</v>
      </c>
      <c r="AF19" s="1" t="s">
        <v>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CA19" s="2"/>
      <c r="CB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4">
        <v>8</v>
      </c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s="15" customFormat="1" x14ac:dyDescent="0.2">
      <c r="A20" s="13" t="s">
        <v>48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P20" s="14"/>
      <c r="Q20" s="14"/>
      <c r="R20" s="14"/>
      <c r="S20" s="14"/>
      <c r="T20" s="14"/>
      <c r="V20" s="14" t="s">
        <v>1</v>
      </c>
      <c r="W20" s="14" t="s">
        <v>2</v>
      </c>
      <c r="X20" s="14" t="s">
        <v>3</v>
      </c>
      <c r="Y20" s="14" t="s">
        <v>4</v>
      </c>
      <c r="Z20" s="14" t="s">
        <v>5</v>
      </c>
      <c r="AA20" s="14"/>
      <c r="AB20" s="14"/>
      <c r="AC20" s="14"/>
      <c r="AD20" s="14"/>
      <c r="AE20" s="14"/>
      <c r="AF20" s="14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Y20" s="14"/>
      <c r="CA20" s="14"/>
      <c r="CB20" s="14"/>
      <c r="CF20" s="14"/>
      <c r="CG20" s="14"/>
      <c r="CJ20" s="14"/>
      <c r="CN20" s="16">
        <v>0</v>
      </c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</row>
    <row r="21" spans="1:136" x14ac:dyDescent="0.2">
      <c r="A21" s="1" t="s">
        <v>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1"/>
      <c r="Q21" s="1"/>
      <c r="R21" s="1"/>
      <c r="S21" s="1"/>
      <c r="T21" s="1"/>
      <c r="W21" s="1" t="s">
        <v>1</v>
      </c>
      <c r="X21" s="1" t="s">
        <v>2</v>
      </c>
      <c r="Y21" s="1" t="s">
        <v>19</v>
      </c>
      <c r="Z21" s="1" t="s">
        <v>19</v>
      </c>
      <c r="AA21" s="1" t="s">
        <v>19</v>
      </c>
      <c r="AB21" s="1" t="s">
        <v>19</v>
      </c>
      <c r="AC21" s="1" t="s">
        <v>19</v>
      </c>
      <c r="AD21" s="1" t="s">
        <v>19</v>
      </c>
      <c r="AE21" s="1" t="s">
        <v>3</v>
      </c>
      <c r="AF21" s="1" t="s">
        <v>4</v>
      </c>
      <c r="AG21" s="1" t="s">
        <v>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CA21" s="2"/>
      <c r="CB21" s="2"/>
      <c r="CE21" s="2"/>
      <c r="CF21" s="2"/>
      <c r="CG21" s="2"/>
      <c r="CH21" s="2"/>
      <c r="CI21" s="2"/>
      <c r="CJ21" s="2"/>
      <c r="CK21" s="2"/>
      <c r="CL21" s="2"/>
      <c r="CM21" s="2"/>
      <c r="CN21" s="4">
        <v>1</v>
      </c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x14ac:dyDescent="0.2">
      <c r="A22" s="1" t="s">
        <v>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Q22" s="1"/>
      <c r="R22" s="1"/>
      <c r="S22" s="1"/>
      <c r="T22" s="1"/>
      <c r="V22" s="1"/>
      <c r="X22" s="1" t="s">
        <v>1</v>
      </c>
      <c r="Y22" s="1" t="s">
        <v>19</v>
      </c>
      <c r="Z22" s="1" t="s">
        <v>19</v>
      </c>
      <c r="AA22" s="1" t="s">
        <v>19</v>
      </c>
      <c r="AB22" s="1" t="s">
        <v>19</v>
      </c>
      <c r="AC22" s="1" t="s">
        <v>19</v>
      </c>
      <c r="AD22" s="1" t="s">
        <v>19</v>
      </c>
      <c r="AE22" s="1" t="s">
        <v>2</v>
      </c>
      <c r="AF22" s="1" t="s">
        <v>3</v>
      </c>
      <c r="AG22" s="1" t="s">
        <v>4</v>
      </c>
      <c r="AH22" s="1" t="s">
        <v>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CA22" s="2"/>
      <c r="CB22" s="2"/>
      <c r="CE22" s="2"/>
      <c r="CF22" s="2"/>
      <c r="CG22" s="2"/>
      <c r="CH22" s="2"/>
      <c r="CI22" s="2"/>
      <c r="CJ22" s="2"/>
      <c r="CK22" s="2"/>
      <c r="CL22" s="2"/>
      <c r="CM22" s="2"/>
      <c r="CN22" s="4">
        <v>1</v>
      </c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x14ac:dyDescent="0.2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1"/>
      <c r="Q23" s="1"/>
      <c r="R23" s="1"/>
      <c r="S23" s="1"/>
      <c r="T23" s="1"/>
      <c r="V23" s="1"/>
      <c r="W23" s="1"/>
      <c r="X23" s="1"/>
      <c r="Y23" s="1"/>
      <c r="Z23" s="1"/>
      <c r="AA23" s="1"/>
      <c r="AB23" s="1"/>
      <c r="AC23" s="1"/>
      <c r="AE23" s="1" t="s">
        <v>1</v>
      </c>
      <c r="AF23" s="1" t="s">
        <v>2</v>
      </c>
      <c r="AG23" s="1" t="s">
        <v>3</v>
      </c>
      <c r="AH23" s="1" t="s">
        <v>4</v>
      </c>
      <c r="AI23" s="1" t="s">
        <v>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CA23" s="2"/>
      <c r="CB23" s="2"/>
      <c r="CE23" s="2"/>
      <c r="CF23" s="2"/>
      <c r="CG23" s="2"/>
      <c r="CH23" s="2"/>
      <c r="CI23" s="2"/>
      <c r="CJ23" s="2"/>
      <c r="CK23" s="2"/>
      <c r="CL23" s="2"/>
      <c r="CM23" s="2"/>
      <c r="CN23" s="4">
        <v>1</v>
      </c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x14ac:dyDescent="0.2">
      <c r="A24" s="1" t="s">
        <v>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P24" s="1"/>
      <c r="Q24" s="1"/>
      <c r="R24" s="1"/>
      <c r="S24" s="1"/>
      <c r="T24" s="1"/>
      <c r="V24" s="1"/>
      <c r="W24" s="1"/>
      <c r="X24" s="1"/>
      <c r="Y24" s="1"/>
      <c r="Z24" s="1"/>
      <c r="AA24" s="1"/>
      <c r="AB24" s="1"/>
      <c r="AC24" s="1"/>
      <c r="AD24" s="1"/>
      <c r="AF24" s="1" t="s">
        <v>1</v>
      </c>
      <c r="AG24" s="1" t="s">
        <v>54</v>
      </c>
      <c r="AH24" s="1" t="s">
        <v>54</v>
      </c>
      <c r="AI24" s="1" t="s">
        <v>54</v>
      </c>
      <c r="AJ24" s="1" t="s">
        <v>54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CA24" s="2"/>
      <c r="CB24" s="2"/>
      <c r="CE24" s="2"/>
      <c r="CF24" s="2"/>
      <c r="CG24" s="2"/>
      <c r="CH24" s="2"/>
      <c r="CI24" s="2"/>
      <c r="CJ24" s="2"/>
      <c r="CK24" s="2"/>
      <c r="CL24" s="2"/>
      <c r="CM24" s="2"/>
      <c r="CN24" s="4">
        <v>1</v>
      </c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x14ac:dyDescent="0.2">
      <c r="A25" s="1" t="s">
        <v>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G25" s="1" t="s">
        <v>1</v>
      </c>
      <c r="AH25" s="1" t="s">
        <v>2</v>
      </c>
      <c r="AI25" s="1" t="s">
        <v>23</v>
      </c>
      <c r="AJ25" s="1" t="s">
        <v>23</v>
      </c>
      <c r="AK25" s="1" t="s">
        <v>23</v>
      </c>
      <c r="AL25" s="1" t="s">
        <v>23</v>
      </c>
      <c r="AM25" s="1" t="s">
        <v>23</v>
      </c>
      <c r="AN25" s="1" t="s">
        <v>23</v>
      </c>
      <c r="AO25" s="1" t="s">
        <v>23</v>
      </c>
      <c r="AP25" s="1" t="s">
        <v>23</v>
      </c>
      <c r="AQ25" s="1" t="s">
        <v>4</v>
      </c>
      <c r="AR25" s="3" t="s">
        <v>5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CA25" s="2"/>
      <c r="CB25" s="2"/>
      <c r="CD25" s="2"/>
      <c r="CE25" s="2"/>
      <c r="CF25" s="2"/>
      <c r="CG25" s="2"/>
      <c r="CH25" s="2"/>
      <c r="CI25" s="2"/>
      <c r="CJ25" s="2"/>
      <c r="CN25" s="4">
        <v>8</v>
      </c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s="15" customFormat="1" x14ac:dyDescent="0.2">
      <c r="A26" s="13" t="s">
        <v>42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Q26" s="14"/>
      <c r="R26" s="14"/>
      <c r="S26" s="14"/>
      <c r="T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H26" s="13" t="s">
        <v>1</v>
      </c>
      <c r="AI26" s="13" t="s">
        <v>2</v>
      </c>
      <c r="AJ26" s="13" t="s">
        <v>53</v>
      </c>
      <c r="AK26" s="13" t="s">
        <v>53</v>
      </c>
      <c r="AL26" s="13" t="s">
        <v>53</v>
      </c>
      <c r="AM26" s="13" t="s">
        <v>4</v>
      </c>
      <c r="AN26" s="13" t="s">
        <v>5</v>
      </c>
      <c r="AP26" s="13"/>
      <c r="AQ26" s="13"/>
      <c r="AR26" s="13"/>
      <c r="BB26" s="13"/>
      <c r="BC26" s="13"/>
      <c r="BD26" s="13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CA26" s="14"/>
      <c r="CB26" s="14"/>
      <c r="CE26" s="14"/>
      <c r="CF26" s="14"/>
      <c r="CG26" s="14"/>
      <c r="CH26" s="14"/>
      <c r="CI26" s="14"/>
      <c r="CJ26" s="14"/>
      <c r="CN26" s="16">
        <v>0</v>
      </c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</row>
    <row r="27" spans="1:136" x14ac:dyDescent="0.2">
      <c r="A27" s="1" t="s">
        <v>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I27" s="1" t="s">
        <v>1</v>
      </c>
      <c r="AJ27" s="1" t="s">
        <v>2</v>
      </c>
      <c r="AK27" s="1" t="s">
        <v>19</v>
      </c>
      <c r="AL27" s="1" t="s">
        <v>19</v>
      </c>
      <c r="AM27" s="1" t="s">
        <v>19</v>
      </c>
      <c r="AN27" s="1" t="s">
        <v>19</v>
      </c>
      <c r="AO27" s="1" t="s">
        <v>19</v>
      </c>
      <c r="AP27" s="1" t="s">
        <v>19</v>
      </c>
      <c r="AQ27" s="1" t="s">
        <v>53</v>
      </c>
      <c r="AR27" s="1" t="s">
        <v>53</v>
      </c>
      <c r="AS27" s="1" t="s">
        <v>53</v>
      </c>
      <c r="AT27" s="3" t="s">
        <v>4</v>
      </c>
      <c r="AU27" s="1" t="s">
        <v>5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CB27" s="2"/>
      <c r="CE27" s="2"/>
      <c r="CF27" s="2"/>
      <c r="CG27" s="2"/>
      <c r="CH27" s="2"/>
      <c r="CI27" s="2"/>
      <c r="CJ27" s="2"/>
      <c r="CN27" s="4">
        <v>3</v>
      </c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ht="13.2" customHeight="1" x14ac:dyDescent="0.2">
      <c r="A28" s="1" t="s">
        <v>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H28" s="1"/>
      <c r="AI28" s="1"/>
      <c r="AJ28" s="1" t="s">
        <v>1</v>
      </c>
      <c r="AK28" s="1" t="s">
        <v>19</v>
      </c>
      <c r="AL28" s="1" t="s">
        <v>19</v>
      </c>
      <c r="AM28" s="1" t="s">
        <v>19</v>
      </c>
      <c r="AN28" s="1" t="s">
        <v>19</v>
      </c>
      <c r="AO28" s="1" t="s">
        <v>19</v>
      </c>
      <c r="AP28" s="3" t="s">
        <v>19</v>
      </c>
      <c r="AQ28" s="1" t="s">
        <v>2</v>
      </c>
      <c r="AR28" s="3" t="s">
        <v>19</v>
      </c>
      <c r="AS28" s="3" t="s">
        <v>19</v>
      </c>
      <c r="AT28" s="1" t="s">
        <v>53</v>
      </c>
      <c r="AU28" s="1" t="s">
        <v>53</v>
      </c>
      <c r="AV28" s="1" t="s">
        <v>53</v>
      </c>
      <c r="AW28" s="1" t="s">
        <v>4</v>
      </c>
      <c r="AX28" s="1" t="s">
        <v>5</v>
      </c>
      <c r="AY28" s="1"/>
      <c r="AZ28" s="1"/>
      <c r="BA28" s="1"/>
      <c r="BB28" s="1"/>
      <c r="BC28" s="1"/>
      <c r="BD28" s="1"/>
      <c r="BE28" s="1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CB28" s="2"/>
      <c r="CE28" s="2"/>
      <c r="CF28" s="2"/>
      <c r="CG28" s="2"/>
      <c r="CH28" s="2"/>
      <c r="CI28" s="2"/>
      <c r="CJ28" s="2"/>
      <c r="CN28" s="4">
        <v>3</v>
      </c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x14ac:dyDescent="0.2">
      <c r="A29" s="1" t="s">
        <v>41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H29" s="1"/>
      <c r="AI29" s="1"/>
      <c r="AJ29" s="1"/>
      <c r="AK29" s="1"/>
      <c r="AL29" s="1"/>
      <c r="AM29" s="1"/>
      <c r="AN29" s="1"/>
      <c r="AO29" s="1"/>
      <c r="AQ29" s="1" t="s">
        <v>1</v>
      </c>
      <c r="AR29" s="3" t="s">
        <v>19</v>
      </c>
      <c r="AS29" s="3" t="s">
        <v>19</v>
      </c>
      <c r="AT29" s="1" t="s">
        <v>2</v>
      </c>
      <c r="AU29" s="1" t="s">
        <v>3</v>
      </c>
      <c r="AV29" s="1" t="s">
        <v>19</v>
      </c>
      <c r="AW29" s="1" t="s">
        <v>19</v>
      </c>
      <c r="AX29" s="1" t="s">
        <v>4</v>
      </c>
      <c r="AY29" s="1" t="s">
        <v>5</v>
      </c>
      <c r="AZ29" s="1"/>
      <c r="BA29" s="1"/>
      <c r="BB29" s="1"/>
      <c r="BC29" s="1"/>
      <c r="BD29" s="1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B29" s="2"/>
      <c r="CE29" s="2"/>
      <c r="CH29" s="2"/>
      <c r="CI29" s="2"/>
      <c r="CJ29" s="2"/>
      <c r="CN29" s="4">
        <v>1</v>
      </c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x14ac:dyDescent="0.2">
      <c r="A30" s="1" t="s">
        <v>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H30" s="1"/>
      <c r="AI30" s="1"/>
      <c r="AJ30" s="1"/>
      <c r="AK30" s="1"/>
      <c r="AL30" s="1"/>
      <c r="AM30" s="1"/>
      <c r="AN30" s="1"/>
      <c r="AO30" s="1"/>
      <c r="AQ30" s="1"/>
      <c r="AT30" s="1" t="s">
        <v>1</v>
      </c>
      <c r="AU30" s="1" t="s">
        <v>2</v>
      </c>
      <c r="AV30" s="1" t="s">
        <v>19</v>
      </c>
      <c r="AW30" s="1" t="s">
        <v>52</v>
      </c>
      <c r="AX30" s="1" t="s">
        <v>52</v>
      </c>
      <c r="AY30" s="1" t="s">
        <v>52</v>
      </c>
      <c r="AZ30" s="1" t="s">
        <v>52</v>
      </c>
      <c r="BA30" s="1" t="s">
        <v>52</v>
      </c>
      <c r="BB30" s="1" t="s">
        <v>52</v>
      </c>
      <c r="BC30" s="1" t="s">
        <v>52</v>
      </c>
      <c r="BD30" s="1" t="s">
        <v>52</v>
      </c>
      <c r="BE30" s="1" t="s">
        <v>52</v>
      </c>
      <c r="BF30" s="1" t="s">
        <v>52</v>
      </c>
      <c r="BG30" s="1" t="s">
        <v>52</v>
      </c>
      <c r="BH30" s="1" t="s">
        <v>52</v>
      </c>
      <c r="BI30" s="1" t="s">
        <v>52</v>
      </c>
      <c r="BJ30" s="1" t="s">
        <v>52</v>
      </c>
      <c r="BK30" s="1" t="s">
        <v>52</v>
      </c>
      <c r="BL30" s="1" t="s">
        <v>52</v>
      </c>
      <c r="BM30" s="1" t="s">
        <v>52</v>
      </c>
      <c r="BN30" s="1" t="s">
        <v>52</v>
      </c>
      <c r="BO30" s="1" t="s">
        <v>52</v>
      </c>
      <c r="BP30" s="1" t="s">
        <v>52</v>
      </c>
      <c r="BQ30" s="2" t="s">
        <v>4</v>
      </c>
      <c r="BR30" s="2" t="s">
        <v>5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H30" s="2"/>
      <c r="CJ30" s="2"/>
      <c r="CN30" s="4">
        <v>19</v>
      </c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36" x14ac:dyDescent="0.2">
      <c r="A31" s="1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H31" s="1"/>
      <c r="AI31" s="1"/>
      <c r="AJ31" s="1"/>
      <c r="AK31" s="1"/>
      <c r="AL31" s="1"/>
      <c r="AM31" s="1"/>
      <c r="AN31" s="1"/>
      <c r="AO31" s="1"/>
      <c r="AQ31" s="1"/>
      <c r="AT31" s="1"/>
      <c r="AU31" s="1" t="s">
        <v>1</v>
      </c>
      <c r="AV31" s="1" t="s">
        <v>19</v>
      </c>
      <c r="AW31" s="1" t="s">
        <v>2</v>
      </c>
      <c r="AX31" s="1" t="s">
        <v>3</v>
      </c>
      <c r="AY31" s="1" t="s">
        <v>19</v>
      </c>
      <c r="AZ31" s="1" t="s">
        <v>19</v>
      </c>
      <c r="BA31" s="1" t="s">
        <v>19</v>
      </c>
      <c r="BB31" s="1" t="s">
        <v>19</v>
      </c>
      <c r="BC31" s="2" t="s">
        <v>19</v>
      </c>
      <c r="BD31" s="2" t="s">
        <v>19</v>
      </c>
      <c r="BE31" s="2" t="s">
        <v>19</v>
      </c>
      <c r="BF31" s="2" t="s">
        <v>19</v>
      </c>
      <c r="BG31" s="2" t="s">
        <v>19</v>
      </c>
      <c r="BH31" s="2" t="s">
        <v>19</v>
      </c>
      <c r="BI31" s="2" t="s">
        <v>19</v>
      </c>
      <c r="BJ31" s="2" t="s">
        <v>19</v>
      </c>
      <c r="BK31" s="2" t="s">
        <v>19</v>
      </c>
      <c r="BL31" s="2" t="s">
        <v>19</v>
      </c>
      <c r="BM31" s="2" t="s">
        <v>19</v>
      </c>
      <c r="BN31" s="2" t="s">
        <v>19</v>
      </c>
      <c r="BO31" s="2" t="s">
        <v>19</v>
      </c>
      <c r="BP31" s="2" t="s">
        <v>19</v>
      </c>
      <c r="BQ31" s="2" t="s">
        <v>19</v>
      </c>
      <c r="BR31" s="2" t="s">
        <v>4</v>
      </c>
      <c r="BS31" s="2" t="s">
        <v>5</v>
      </c>
      <c r="BT31" s="2"/>
      <c r="BU31" s="2"/>
      <c r="BV31" s="2"/>
      <c r="BW31" s="2"/>
      <c r="BX31" s="2"/>
      <c r="BY31" s="2"/>
      <c r="BZ31" s="2"/>
      <c r="CA31" s="2"/>
      <c r="CB31" s="2"/>
      <c r="CH31" s="2"/>
      <c r="CJ31" s="2"/>
      <c r="CN31" s="4">
        <v>1</v>
      </c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36" x14ac:dyDescent="0.2">
      <c r="A32" s="1" t="s">
        <v>46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H32" s="1"/>
      <c r="AI32" s="1"/>
      <c r="AJ32" s="1"/>
      <c r="AK32" s="1"/>
      <c r="AL32" s="1"/>
      <c r="AM32" s="1"/>
      <c r="AN32" s="1"/>
      <c r="AO32" s="1"/>
      <c r="AQ32" s="1"/>
      <c r="AT32" s="1"/>
      <c r="AU32" s="1"/>
      <c r="AV32" s="1"/>
      <c r="AW32" s="1" t="s">
        <v>1</v>
      </c>
      <c r="AX32" s="1" t="s">
        <v>2</v>
      </c>
      <c r="AY32" s="1" t="s">
        <v>19</v>
      </c>
      <c r="AZ32" s="1" t="s">
        <v>19</v>
      </c>
      <c r="BA32" s="1" t="s">
        <v>19</v>
      </c>
      <c r="BB32" s="2" t="s">
        <v>19</v>
      </c>
      <c r="BC32" s="2" t="s">
        <v>19</v>
      </c>
      <c r="BD32" s="2" t="s">
        <v>19</v>
      </c>
      <c r="BE32" s="2" t="s">
        <v>19</v>
      </c>
      <c r="BF32" s="2" t="s">
        <v>19</v>
      </c>
      <c r="BG32" s="2" t="s">
        <v>19</v>
      </c>
      <c r="BH32" s="2" t="s">
        <v>19</v>
      </c>
      <c r="BI32" s="2" t="s">
        <v>19</v>
      </c>
      <c r="BJ32" s="2" t="s">
        <v>19</v>
      </c>
      <c r="BK32" s="2" t="s">
        <v>19</v>
      </c>
      <c r="BL32" s="2" t="s">
        <v>19</v>
      </c>
      <c r="BM32" s="2" t="s">
        <v>19</v>
      </c>
      <c r="BN32" s="2" t="s">
        <v>19</v>
      </c>
      <c r="BO32" s="2" t="s">
        <v>19</v>
      </c>
      <c r="BP32" s="2" t="s">
        <v>19</v>
      </c>
      <c r="BQ32" s="2" t="s">
        <v>23</v>
      </c>
      <c r="BR32" s="2" t="s">
        <v>23</v>
      </c>
      <c r="BS32" s="2" t="s">
        <v>23</v>
      </c>
      <c r="BT32" s="2" t="s">
        <v>23</v>
      </c>
      <c r="BU32" s="2" t="s">
        <v>23</v>
      </c>
      <c r="BV32" s="2" t="s">
        <v>23</v>
      </c>
      <c r="BW32" s="2" t="s">
        <v>23</v>
      </c>
      <c r="BX32" s="2" t="s">
        <v>23</v>
      </c>
      <c r="BY32" s="2" t="s">
        <v>4</v>
      </c>
      <c r="BZ32" s="2" t="s">
        <v>5</v>
      </c>
      <c r="CA32" s="2"/>
      <c r="CB32" s="2"/>
      <c r="CJ32" s="2"/>
      <c r="CN32" s="4">
        <v>7</v>
      </c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36" x14ac:dyDescent="0.2">
      <c r="A33" s="1" t="s">
        <v>47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H33" s="1"/>
      <c r="AI33" s="1"/>
      <c r="AJ33" s="1"/>
      <c r="AK33" s="1"/>
      <c r="AL33" s="1"/>
      <c r="AM33" s="1"/>
      <c r="AN33" s="1"/>
      <c r="AO33" s="1"/>
      <c r="AQ33" s="1"/>
      <c r="AT33" s="1"/>
      <c r="AU33" s="1"/>
      <c r="AV33" s="1"/>
      <c r="AW33" s="1"/>
      <c r="AX33" s="1" t="s">
        <v>1</v>
      </c>
      <c r="AY33" s="1" t="s">
        <v>19</v>
      </c>
      <c r="AZ33" s="1" t="s">
        <v>19</v>
      </c>
      <c r="BA33" s="1" t="s">
        <v>19</v>
      </c>
      <c r="BB33" s="2" t="s">
        <v>19</v>
      </c>
      <c r="BC33" s="2" t="s">
        <v>19</v>
      </c>
      <c r="BD33" s="2" t="s">
        <v>19</v>
      </c>
      <c r="BE33" s="2" t="s">
        <v>19</v>
      </c>
      <c r="BF33" s="2" t="s">
        <v>19</v>
      </c>
      <c r="BG33" s="2" t="s">
        <v>19</v>
      </c>
      <c r="BH33" s="2" t="s">
        <v>19</v>
      </c>
      <c r="BI33" s="2" t="s">
        <v>19</v>
      </c>
      <c r="BJ33" s="2" t="s">
        <v>19</v>
      </c>
      <c r="BK33" s="2" t="s">
        <v>19</v>
      </c>
      <c r="BL33" s="2" t="s">
        <v>19</v>
      </c>
      <c r="BM33" s="2" t="s">
        <v>19</v>
      </c>
      <c r="BN33" s="2" t="s">
        <v>19</v>
      </c>
      <c r="BO33" s="2" t="s">
        <v>19</v>
      </c>
      <c r="BP33" s="2" t="s">
        <v>19</v>
      </c>
      <c r="BQ33" s="2" t="s">
        <v>2</v>
      </c>
      <c r="BR33" s="2" t="s">
        <v>3</v>
      </c>
      <c r="BS33" s="2" t="s">
        <v>19</v>
      </c>
      <c r="BT33" s="2" t="s">
        <v>19</v>
      </c>
      <c r="BU33" s="2" t="s">
        <v>19</v>
      </c>
      <c r="BV33" s="2" t="s">
        <v>19</v>
      </c>
      <c r="BW33" s="2" t="s">
        <v>19</v>
      </c>
      <c r="BX33" s="2" t="s">
        <v>19</v>
      </c>
      <c r="BY33" s="2" t="s">
        <v>19</v>
      </c>
      <c r="BZ33" s="2" t="s">
        <v>4</v>
      </c>
      <c r="CA33" s="2" t="s">
        <v>5</v>
      </c>
      <c r="CB33" s="2"/>
      <c r="CJ33" s="2"/>
      <c r="CN33" s="4">
        <v>1</v>
      </c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36" x14ac:dyDescent="0.2">
      <c r="A34" s="1" t="s">
        <v>49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H34" s="1"/>
      <c r="AI34" s="1"/>
      <c r="AJ34" s="1"/>
      <c r="AK34" s="1"/>
      <c r="AL34" s="1"/>
      <c r="AM34" s="1"/>
      <c r="AN34" s="1"/>
      <c r="AO34" s="1"/>
      <c r="AQ34" s="1"/>
      <c r="AT34" s="1"/>
      <c r="AU34" s="1"/>
      <c r="AV34" s="1"/>
      <c r="AW34" s="1"/>
      <c r="AX34" s="1"/>
      <c r="AY34" s="1"/>
      <c r="AZ34" s="1"/>
      <c r="BA34" s="1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 t="s">
        <v>1</v>
      </c>
      <c r="BR34" s="2" t="s">
        <v>2</v>
      </c>
      <c r="BS34" s="2" t="s">
        <v>19</v>
      </c>
      <c r="BT34" s="2" t="s">
        <v>19</v>
      </c>
      <c r="BU34" s="2" t="s">
        <v>19</v>
      </c>
      <c r="BV34" s="2" t="s">
        <v>19</v>
      </c>
      <c r="BW34" s="2" t="s">
        <v>19</v>
      </c>
      <c r="BX34" s="3" t="s">
        <v>19</v>
      </c>
      <c r="BY34" s="2" t="s">
        <v>19</v>
      </c>
      <c r="BZ34" s="2" t="s">
        <v>3</v>
      </c>
      <c r="CA34" s="2" t="s">
        <v>4</v>
      </c>
      <c r="CB34" s="2" t="s">
        <v>5</v>
      </c>
      <c r="CC34" s="2"/>
      <c r="CJ34" s="2"/>
      <c r="CN34" s="4">
        <v>1</v>
      </c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36" ht="10.8" thickBot="1" x14ac:dyDescent="0.25">
      <c r="A35" s="8" t="s">
        <v>59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P35" s="9"/>
      <c r="Q35" s="9"/>
      <c r="R35" s="9"/>
      <c r="S35" s="9"/>
      <c r="T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H35" s="8"/>
      <c r="AI35" s="8"/>
      <c r="AJ35" s="8"/>
      <c r="AK35" s="8"/>
      <c r="AL35" s="8"/>
      <c r="AM35" s="8"/>
      <c r="AN35" s="8"/>
      <c r="AO35" s="8"/>
      <c r="AQ35" s="8"/>
      <c r="AT35" s="8"/>
      <c r="AU35" s="8"/>
      <c r="AV35" s="8"/>
      <c r="AW35" s="8"/>
      <c r="AX35" s="8"/>
      <c r="AY35" s="8"/>
      <c r="AZ35" s="8"/>
      <c r="BA35" s="8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 t="s">
        <v>1</v>
      </c>
      <c r="BS35" s="9" t="s">
        <v>19</v>
      </c>
      <c r="BT35" s="9" t="s">
        <v>19</v>
      </c>
      <c r="BU35" s="9" t="s">
        <v>19</v>
      </c>
      <c r="BV35" s="9" t="s">
        <v>19</v>
      </c>
      <c r="BW35" s="9" t="s">
        <v>19</v>
      </c>
      <c r="BX35" s="3" t="s">
        <v>19</v>
      </c>
      <c r="BY35" s="2" t="s">
        <v>19</v>
      </c>
      <c r="BZ35" s="9" t="s">
        <v>2</v>
      </c>
      <c r="CA35" s="9" t="s">
        <v>3</v>
      </c>
      <c r="CB35" s="9" t="s">
        <v>4</v>
      </c>
      <c r="CC35" s="9" t="s">
        <v>5</v>
      </c>
      <c r="CJ35" s="9"/>
      <c r="CN35" s="10">
        <v>1</v>
      </c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</row>
    <row r="36" spans="1:136" x14ac:dyDescent="0.2">
      <c r="A36" s="5" t="s">
        <v>50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Z36" s="6" t="s">
        <v>1</v>
      </c>
      <c r="CA36" s="6" t="s">
        <v>2</v>
      </c>
      <c r="CB36" s="6" t="s">
        <v>3</v>
      </c>
      <c r="CC36" s="6" t="s">
        <v>4</v>
      </c>
      <c r="CD36" s="6" t="s">
        <v>5</v>
      </c>
      <c r="CE36" s="6"/>
      <c r="CN36" s="7">
        <v>1</v>
      </c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</row>
    <row r="37" spans="1:136" x14ac:dyDescent="0.2">
      <c r="A37" s="1" t="s">
        <v>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  <c r="AP37" s="1"/>
      <c r="AQ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Z37" s="2"/>
      <c r="CA37" s="2" t="s">
        <v>1</v>
      </c>
      <c r="CB37" s="2" t="s">
        <v>2</v>
      </c>
      <c r="CC37" s="2" t="s">
        <v>54</v>
      </c>
      <c r="CD37" s="2" t="s">
        <v>54</v>
      </c>
      <c r="CE37" s="2" t="s">
        <v>54</v>
      </c>
      <c r="CN37" s="4">
        <v>1</v>
      </c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</row>
    <row r="43" spans="1:136" x14ac:dyDescent="0.2">
      <c r="CO43" s="3">
        <f>SUM(CN1:CN8)+32*SUM(CN9:CN35)+SUM(CN36:CN37)+32*SUM(Odd!CZ9:CZ39) + 63</f>
        <v>4973</v>
      </c>
      <c r="CP43" s="3">
        <f>8+32*(35-9+1 -1)+32*(39-9+1-1)+2</f>
        <v>1802</v>
      </c>
      <c r="CQ43" s="11">
        <f>CO43/CP43</f>
        <v>2.7597114317425082</v>
      </c>
      <c r="CR43" s="3">
        <f>1/CQ43</f>
        <v>0.36235672632213956</v>
      </c>
    </row>
    <row r="44" spans="1:136" x14ac:dyDescent="0.2">
      <c r="CO44" s="3" t="s">
        <v>55</v>
      </c>
      <c r="CP44" s="3" t="s">
        <v>56</v>
      </c>
      <c r="CQ44" s="3" t="s">
        <v>57</v>
      </c>
      <c r="CR44" s="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3"/>
  <sheetViews>
    <sheetView topLeftCell="H10" zoomScale="115" zoomScaleNormal="115" workbookViewId="0">
      <selection activeCell="CU36" sqref="CU36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103" width="2.77734375" style="3"/>
    <col min="104" max="104" width="4.77734375" style="3" customWidth="1"/>
    <col min="105" max="105" width="8.33203125" style="3" customWidth="1"/>
    <col min="106" max="106" width="3.44140625" style="3" bestFit="1" customWidth="1"/>
    <col min="107" max="107" width="5.33203125" style="3" customWidth="1"/>
    <col min="108" max="16384" width="2.77734375" style="3"/>
  </cols>
  <sheetData>
    <row r="1" spans="1:1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4">
        <f>COUNTA(B1:CY1)</f>
        <v>5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</row>
    <row r="2" spans="1:148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4">
        <v>1</v>
      </c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</row>
    <row r="3" spans="1:148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4">
        <v>1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</row>
    <row r="4" spans="1:148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4">
        <v>1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</row>
    <row r="5" spans="1:148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4">
        <v>1</v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</row>
    <row r="6" spans="1:148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4">
        <v>1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</row>
    <row r="7" spans="1:148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4">
        <v>1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</row>
    <row r="8" spans="1:148" ht="10.8" thickBot="1" x14ac:dyDescent="0.25">
      <c r="A8" s="8" t="s">
        <v>12</v>
      </c>
      <c r="B8" s="8"/>
      <c r="C8" s="8"/>
      <c r="D8" s="8"/>
      <c r="E8" s="8"/>
      <c r="F8" s="8"/>
      <c r="G8" s="8"/>
      <c r="H8" s="8"/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10">
        <v>1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</row>
    <row r="9" spans="1:148" x14ac:dyDescent="0.2">
      <c r="A9" s="1" t="s">
        <v>61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T9" s="2"/>
      <c r="CU9" s="2"/>
      <c r="CV9" s="2"/>
      <c r="CW9" s="2"/>
      <c r="CX9" s="2"/>
      <c r="CY9" s="2"/>
      <c r="CZ9" s="4">
        <v>1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</row>
    <row r="10" spans="1:148" x14ac:dyDescent="0.2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T10" s="2"/>
      <c r="CU10" s="2"/>
      <c r="CV10" s="2"/>
      <c r="CW10" s="2"/>
      <c r="CX10" s="2"/>
      <c r="CY10" s="2"/>
      <c r="CZ10" s="4">
        <v>1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</row>
    <row r="11" spans="1:148" x14ac:dyDescent="0.2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T11" s="2"/>
      <c r="CU11" s="2"/>
      <c r="CV11" s="2"/>
      <c r="CW11" s="2"/>
      <c r="CX11" s="2"/>
      <c r="CY11" s="2"/>
      <c r="CZ11" s="4">
        <v>1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</row>
    <row r="12" spans="1:148" x14ac:dyDescent="0.2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T12" s="2"/>
      <c r="CU12" s="2"/>
      <c r="CV12" s="2"/>
      <c r="CW12" s="2"/>
      <c r="CX12" s="2"/>
      <c r="CY12" s="2"/>
      <c r="CZ12" s="4">
        <v>1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</row>
    <row r="13" spans="1:148" x14ac:dyDescent="0.2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T13" s="2"/>
      <c r="CU13" s="2"/>
      <c r="CV13" s="2"/>
      <c r="CW13" s="2"/>
      <c r="CX13" s="2"/>
      <c r="CY13" s="2"/>
      <c r="CZ13" s="4">
        <v>1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</row>
    <row r="14" spans="1:148" s="15" customFormat="1" x14ac:dyDescent="0.2">
      <c r="A14" s="13" t="s">
        <v>45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3" t="s">
        <v>1</v>
      </c>
      <c r="P14" s="13" t="s">
        <v>2</v>
      </c>
      <c r="Q14" s="13" t="s">
        <v>53</v>
      </c>
      <c r="R14" s="13" t="s">
        <v>53</v>
      </c>
      <c r="S14" s="13" t="s">
        <v>53</v>
      </c>
      <c r="T14" s="13" t="s">
        <v>4</v>
      </c>
      <c r="U14" s="14" t="s">
        <v>5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T14" s="14"/>
      <c r="CU14" s="14"/>
      <c r="CV14" s="14"/>
      <c r="CW14" s="14"/>
      <c r="CX14" s="14"/>
      <c r="CZ14" s="16">
        <v>3</v>
      </c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</row>
    <row r="15" spans="1:148" x14ac:dyDescent="0.2">
      <c r="A15" s="1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P15" s="1" t="s">
        <v>1</v>
      </c>
      <c r="Q15" s="1" t="s">
        <v>2</v>
      </c>
      <c r="R15" s="1" t="s">
        <v>3</v>
      </c>
      <c r="S15" s="1" t="s">
        <v>4</v>
      </c>
      <c r="T15" s="1" t="s">
        <v>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T15" s="2"/>
      <c r="CU15" s="2"/>
      <c r="CV15" s="2"/>
      <c r="CW15" s="2"/>
      <c r="CX15" s="2"/>
      <c r="CY15" s="2"/>
      <c r="CZ15" s="4">
        <v>0</v>
      </c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</row>
    <row r="16" spans="1:148" x14ac:dyDescent="0.2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 t="s">
        <v>1</v>
      </c>
      <c r="R16" s="12" t="s">
        <v>54</v>
      </c>
      <c r="S16" s="12" t="s">
        <v>54</v>
      </c>
      <c r="T16" s="12" t="s">
        <v>54</v>
      </c>
      <c r="U16" s="12" t="s">
        <v>54</v>
      </c>
      <c r="V16" s="1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T16" s="2"/>
      <c r="CU16" s="2"/>
      <c r="CV16" s="2"/>
      <c r="CW16" s="2"/>
      <c r="CX16" s="2"/>
      <c r="CY16" s="2"/>
      <c r="CZ16" s="4">
        <v>0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</row>
    <row r="17" spans="1:148" x14ac:dyDescent="0.2">
      <c r="A17" s="1" t="s">
        <v>27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T17" s="2"/>
      <c r="CU17" s="2"/>
      <c r="CV17" s="2"/>
      <c r="CW17" s="2"/>
      <c r="CX17" s="2"/>
      <c r="CY17" s="2"/>
      <c r="CZ17" s="4">
        <v>1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</row>
    <row r="18" spans="1:148" x14ac:dyDescent="0.2">
      <c r="A18" s="1" t="s">
        <v>28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T18" s="2"/>
      <c r="CU18" s="2"/>
      <c r="CV18" s="2"/>
      <c r="CW18" s="2"/>
      <c r="CX18" s="2"/>
      <c r="CY18" s="2"/>
      <c r="CZ18" s="4">
        <v>1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</row>
    <row r="19" spans="1:148" x14ac:dyDescent="0.2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T19" s="2"/>
      <c r="CU19" s="2"/>
      <c r="CV19" s="2"/>
      <c r="CW19" s="2"/>
      <c r="CX19" s="2"/>
      <c r="CY19" s="2"/>
      <c r="CZ19" s="4">
        <v>1</v>
      </c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</row>
    <row r="20" spans="1:148" x14ac:dyDescent="0.2">
      <c r="A20" s="1" t="s">
        <v>30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U20" s="1" t="s">
        <v>1</v>
      </c>
      <c r="V20" s="1" t="s">
        <v>2</v>
      </c>
      <c r="W20" s="1" t="s">
        <v>3</v>
      </c>
      <c r="X20" s="1" t="s">
        <v>4</v>
      </c>
      <c r="Y20" s="1" t="s">
        <v>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T20" s="2"/>
      <c r="CU20" s="2"/>
      <c r="CV20" s="2"/>
      <c r="CW20" s="2"/>
      <c r="CX20" s="2"/>
      <c r="CY20" s="2"/>
      <c r="CZ20" s="4">
        <v>1</v>
      </c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</row>
    <row r="21" spans="1:148" x14ac:dyDescent="0.2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P21" s="1"/>
      <c r="Q21" s="1"/>
      <c r="R21" s="1"/>
      <c r="S21" s="1"/>
      <c r="T21" s="1"/>
      <c r="U21" s="1"/>
      <c r="V21" s="1" t="s">
        <v>1</v>
      </c>
      <c r="W21" s="1" t="s">
        <v>2</v>
      </c>
      <c r="X21" s="1" t="s">
        <v>23</v>
      </c>
      <c r="Y21" s="1" t="s">
        <v>23</v>
      </c>
      <c r="Z21" s="1" t="s">
        <v>23</v>
      </c>
      <c r="AA21" s="1" t="s">
        <v>23</v>
      </c>
      <c r="AB21" s="1" t="s">
        <v>23</v>
      </c>
      <c r="AC21" s="1" t="s">
        <v>23</v>
      </c>
      <c r="AD21" s="1" t="s">
        <v>23</v>
      </c>
      <c r="AE21" s="1" t="s">
        <v>23</v>
      </c>
      <c r="AF21" s="1" t="s">
        <v>4</v>
      </c>
      <c r="AG21" s="1" t="s">
        <v>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T21" s="2"/>
      <c r="CU21" s="2"/>
      <c r="CV21" s="2"/>
      <c r="CW21" s="2"/>
      <c r="CX21" s="2"/>
      <c r="CY21" s="2"/>
      <c r="CZ21" s="4">
        <v>8</v>
      </c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</row>
    <row r="22" spans="1:148" s="15" customFormat="1" x14ac:dyDescent="0.2">
      <c r="A22" s="13" t="s">
        <v>48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P22" s="14"/>
      <c r="Q22" s="14"/>
      <c r="R22" s="14"/>
      <c r="S22" s="14"/>
      <c r="T22" s="14"/>
      <c r="U22" s="14"/>
      <c r="V22" s="14"/>
      <c r="W22" s="14" t="s">
        <v>1</v>
      </c>
      <c r="X22" s="14" t="s">
        <v>2</v>
      </c>
      <c r="Y22" s="14" t="s">
        <v>3</v>
      </c>
      <c r="Z22" s="14" t="s">
        <v>4</v>
      </c>
      <c r="AA22" s="14" t="s">
        <v>5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Q22" s="14"/>
      <c r="CR22" s="14"/>
      <c r="CT22" s="14"/>
      <c r="CX22" s="14"/>
      <c r="CY22" s="14"/>
      <c r="CZ22" s="16">
        <v>0</v>
      </c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</row>
    <row r="23" spans="1:148" x14ac:dyDescent="0.2">
      <c r="A23" s="1" t="s">
        <v>32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V23" s="2"/>
      <c r="X23" s="1" t="s">
        <v>1</v>
      </c>
      <c r="Y23" s="1" t="s">
        <v>2</v>
      </c>
      <c r="Z23" s="1" t="s">
        <v>19</v>
      </c>
      <c r="AA23" s="1" t="s">
        <v>19</v>
      </c>
      <c r="AB23" s="1" t="s">
        <v>19</v>
      </c>
      <c r="AC23" s="1" t="s">
        <v>19</v>
      </c>
      <c r="AD23" s="1" t="s">
        <v>19</v>
      </c>
      <c r="AE23" s="1" t="s">
        <v>19</v>
      </c>
      <c r="AF23" s="1" t="s">
        <v>52</v>
      </c>
      <c r="AG23" s="1" t="s">
        <v>52</v>
      </c>
      <c r="AH23" s="1" t="s">
        <v>52</v>
      </c>
      <c r="AI23" s="1" t="s">
        <v>52</v>
      </c>
      <c r="AJ23" s="1" t="s">
        <v>52</v>
      </c>
      <c r="AK23" s="1" t="s">
        <v>52</v>
      </c>
      <c r="AL23" s="1" t="s">
        <v>52</v>
      </c>
      <c r="AM23" s="1" t="s">
        <v>52</v>
      </c>
      <c r="AN23" s="1" t="s">
        <v>52</v>
      </c>
      <c r="AO23" s="1" t="s">
        <v>52</v>
      </c>
      <c r="AP23" s="1" t="s">
        <v>52</v>
      </c>
      <c r="AQ23" s="1" t="s">
        <v>52</v>
      </c>
      <c r="AR23" s="1" t="s">
        <v>52</v>
      </c>
      <c r="AS23" s="1" t="s">
        <v>52</v>
      </c>
      <c r="AT23" s="1" t="s">
        <v>52</v>
      </c>
      <c r="AU23" s="1" t="s">
        <v>52</v>
      </c>
      <c r="AV23" s="1" t="s">
        <v>52</v>
      </c>
      <c r="AW23" s="1" t="s">
        <v>52</v>
      </c>
      <c r="AX23" s="1" t="s">
        <v>52</v>
      </c>
      <c r="AY23" s="1" t="s">
        <v>52</v>
      </c>
      <c r="AZ23" s="1" t="s">
        <v>4</v>
      </c>
      <c r="BA23" s="1" t="s">
        <v>5</v>
      </c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T23" s="2"/>
      <c r="CU23" s="2"/>
      <c r="CV23" s="2"/>
      <c r="CW23" s="2"/>
      <c r="CX23" s="2"/>
      <c r="CY23" s="2"/>
      <c r="CZ23" s="4">
        <v>20</v>
      </c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</row>
    <row r="24" spans="1:148" x14ac:dyDescent="0.2">
      <c r="A24" s="1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V24" s="2"/>
      <c r="X24" s="1"/>
      <c r="Y24" s="1" t="s">
        <v>1</v>
      </c>
      <c r="Z24" s="3" t="s">
        <v>19</v>
      </c>
      <c r="AA24" s="3" t="s">
        <v>19</v>
      </c>
      <c r="AB24" s="3" t="s">
        <v>19</v>
      </c>
      <c r="AC24" s="3" t="s">
        <v>19</v>
      </c>
      <c r="AD24" s="1" t="s">
        <v>19</v>
      </c>
      <c r="AE24" s="1" t="s">
        <v>19</v>
      </c>
      <c r="AF24" s="1" t="s">
        <v>2</v>
      </c>
      <c r="AG24" s="1" t="s">
        <v>3</v>
      </c>
      <c r="AH24" s="1" t="s">
        <v>4</v>
      </c>
      <c r="AI24" s="1" t="s">
        <v>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T24" s="2"/>
      <c r="CU24" s="2"/>
      <c r="CV24" s="2"/>
      <c r="CW24" s="2"/>
      <c r="CX24" s="2"/>
      <c r="CY24" s="2"/>
      <c r="CZ24" s="4">
        <v>0</v>
      </c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</row>
    <row r="25" spans="1:148" x14ac:dyDescent="0.2">
      <c r="A25" s="1" t="s">
        <v>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X25" s="1"/>
      <c r="Y25" s="1"/>
      <c r="AF25" s="1" t="s">
        <v>1</v>
      </c>
      <c r="AG25" s="1" t="s">
        <v>2</v>
      </c>
      <c r="AH25" s="1" t="s">
        <v>3</v>
      </c>
      <c r="AI25" s="1" t="s">
        <v>4</v>
      </c>
      <c r="AJ25" s="1" t="s">
        <v>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T25" s="2"/>
      <c r="CU25" s="2"/>
      <c r="CV25" s="2"/>
      <c r="CW25" s="2"/>
      <c r="CX25" s="2"/>
      <c r="CY25" s="2"/>
      <c r="CZ25" s="4">
        <v>0</v>
      </c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</row>
    <row r="26" spans="1:148" x14ac:dyDescent="0.2">
      <c r="A26" s="1" t="s">
        <v>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V26" s="2"/>
      <c r="X26" s="1"/>
      <c r="Y26" s="1"/>
      <c r="AF26" s="1"/>
      <c r="AG26" s="1" t="s">
        <v>1</v>
      </c>
      <c r="AH26" s="1" t="s">
        <v>2</v>
      </c>
      <c r="AI26" s="1" t="s">
        <v>3</v>
      </c>
      <c r="AJ26" s="1" t="s">
        <v>4</v>
      </c>
      <c r="AK26" s="1" t="s">
        <v>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T26" s="2"/>
      <c r="CU26" s="2"/>
      <c r="CV26" s="2"/>
      <c r="CW26" s="2"/>
      <c r="CX26" s="2"/>
      <c r="CY26" s="2"/>
      <c r="CZ26" s="4">
        <v>0</v>
      </c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</row>
    <row r="27" spans="1:148" x14ac:dyDescent="0.2">
      <c r="A27" s="1" t="s">
        <v>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V27" s="2"/>
      <c r="X27" s="1"/>
      <c r="Y27" s="1"/>
      <c r="AF27" s="1"/>
      <c r="AG27" s="1"/>
      <c r="AH27" s="1" t="s">
        <v>1</v>
      </c>
      <c r="AI27" s="1" t="s">
        <v>2</v>
      </c>
      <c r="AJ27" s="1" t="s">
        <v>3</v>
      </c>
      <c r="AK27" s="1" t="s">
        <v>4</v>
      </c>
      <c r="AL27" s="1" t="s">
        <v>5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T27" s="2"/>
      <c r="CU27" s="2"/>
      <c r="CV27" s="2"/>
      <c r="CW27" s="2"/>
      <c r="CX27" s="2"/>
      <c r="CY27" s="2"/>
      <c r="CZ27" s="4">
        <v>0</v>
      </c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</row>
    <row r="28" spans="1:148" x14ac:dyDescent="0.2">
      <c r="A28" s="1" t="s">
        <v>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X28" s="1"/>
      <c r="Y28" s="1"/>
      <c r="AF28" s="1"/>
      <c r="AG28" s="1"/>
      <c r="AH28" s="1"/>
      <c r="AI28" s="1" t="s">
        <v>1</v>
      </c>
      <c r="AJ28" s="1" t="s">
        <v>2</v>
      </c>
      <c r="AK28" s="1" t="s">
        <v>3</v>
      </c>
      <c r="AL28" s="1" t="s">
        <v>4</v>
      </c>
      <c r="AM28" s="1" t="s">
        <v>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T28" s="2"/>
      <c r="CU28" s="2"/>
      <c r="CV28" s="2"/>
      <c r="CW28" s="2"/>
      <c r="CX28" s="2"/>
      <c r="CY28" s="2"/>
      <c r="CZ28" s="4">
        <v>0</v>
      </c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</row>
    <row r="29" spans="1:148" x14ac:dyDescent="0.2">
      <c r="A29" s="1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2"/>
      <c r="Q29" s="2"/>
      <c r="R29" s="2"/>
      <c r="S29" s="2"/>
      <c r="T29" s="2"/>
      <c r="U29" s="2"/>
      <c r="V29" s="2"/>
      <c r="X29" s="1"/>
      <c r="Y29" s="1"/>
      <c r="Z29" s="1"/>
      <c r="AA29" s="1"/>
      <c r="AB29" s="1"/>
      <c r="AC29" s="1"/>
      <c r="AJ29" s="1" t="s">
        <v>1</v>
      </c>
      <c r="AK29" s="1" t="s">
        <v>2</v>
      </c>
      <c r="AL29" s="1" t="s">
        <v>19</v>
      </c>
      <c r="AM29" s="1" t="s">
        <v>19</v>
      </c>
      <c r="AN29" s="1" t="s">
        <v>19</v>
      </c>
      <c r="AO29" s="1" t="s">
        <v>19</v>
      </c>
      <c r="AP29" s="1" t="s">
        <v>19</v>
      </c>
      <c r="AQ29" s="1" t="s">
        <v>19</v>
      </c>
      <c r="AR29" s="1" t="s">
        <v>19</v>
      </c>
      <c r="AS29" s="1" t="s">
        <v>19</v>
      </c>
      <c r="AT29" s="1" t="s">
        <v>19</v>
      </c>
      <c r="AU29" s="1" t="s">
        <v>19</v>
      </c>
      <c r="AV29" s="1" t="s">
        <v>19</v>
      </c>
      <c r="AW29" s="1" t="s">
        <v>19</v>
      </c>
      <c r="AX29" s="1" t="s">
        <v>19</v>
      </c>
      <c r="AY29" s="1" t="s">
        <v>19</v>
      </c>
      <c r="AZ29" s="1" t="s">
        <v>23</v>
      </c>
      <c r="BA29" s="1" t="s">
        <v>23</v>
      </c>
      <c r="BB29" s="1" t="s">
        <v>23</v>
      </c>
      <c r="BC29" s="1" t="s">
        <v>23</v>
      </c>
      <c r="BD29" s="1" t="s">
        <v>23</v>
      </c>
      <c r="BE29" s="1" t="s">
        <v>23</v>
      </c>
      <c r="BF29" s="1" t="s">
        <v>23</v>
      </c>
      <c r="BG29" s="1" t="s">
        <v>23</v>
      </c>
      <c r="BH29" s="1" t="s">
        <v>4</v>
      </c>
      <c r="BI29" s="3" t="s">
        <v>5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Z29" s="4">
        <v>8</v>
      </c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</row>
    <row r="30" spans="1:148" s="15" customFormat="1" x14ac:dyDescent="0.2">
      <c r="A30" s="13" t="s">
        <v>42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X30" s="13"/>
      <c r="Y30" s="13"/>
      <c r="Z30" s="13"/>
      <c r="AA30" s="13"/>
      <c r="AB30" s="13"/>
      <c r="AC30" s="13"/>
      <c r="AK30" s="13" t="s">
        <v>1</v>
      </c>
      <c r="AL30" s="13" t="s">
        <v>19</v>
      </c>
      <c r="AM30" s="13" t="s">
        <v>19</v>
      </c>
      <c r="AN30" s="13" t="s">
        <v>19</v>
      </c>
      <c r="AO30" s="13" t="s">
        <v>19</v>
      </c>
      <c r="AP30" s="13" t="s">
        <v>19</v>
      </c>
      <c r="AQ30" s="13" t="s">
        <v>19</v>
      </c>
      <c r="AR30" s="15" t="s">
        <v>19</v>
      </c>
      <c r="AS30" s="13" t="s">
        <v>19</v>
      </c>
      <c r="AT30" s="13" t="s">
        <v>19</v>
      </c>
      <c r="AU30" s="13" t="s">
        <v>19</v>
      </c>
      <c r="AV30" s="13" t="s">
        <v>19</v>
      </c>
      <c r="AW30" s="13" t="s">
        <v>19</v>
      </c>
      <c r="AX30" s="13" t="s">
        <v>19</v>
      </c>
      <c r="AY30" s="13" t="s">
        <v>19</v>
      </c>
      <c r="AZ30" s="15" t="s">
        <v>2</v>
      </c>
      <c r="BA30" s="13" t="s">
        <v>53</v>
      </c>
      <c r="BB30" s="13" t="s">
        <v>53</v>
      </c>
      <c r="BC30" s="13" t="s">
        <v>53</v>
      </c>
      <c r="BD30" s="13" t="s">
        <v>4</v>
      </c>
      <c r="BE30" s="13" t="s">
        <v>5</v>
      </c>
      <c r="BF30" s="13"/>
      <c r="BG30" s="13"/>
      <c r="BH30" s="13"/>
      <c r="BI30" s="13"/>
      <c r="BJ30" s="13"/>
      <c r="BT30" s="13"/>
      <c r="BU30" s="13"/>
      <c r="BV30" s="13"/>
      <c r="BW30" s="13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Z30" s="16">
        <v>0</v>
      </c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</row>
    <row r="31" spans="1:148" x14ac:dyDescent="0.2">
      <c r="A31" s="1" t="s">
        <v>39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X31" s="1"/>
      <c r="Y31" s="1"/>
      <c r="Z31" s="1"/>
      <c r="AA31" s="1"/>
      <c r="AB31" s="1"/>
      <c r="AC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 t="s">
        <v>1</v>
      </c>
      <c r="BA31" s="1" t="s">
        <v>2</v>
      </c>
      <c r="BB31" s="1" t="s">
        <v>19</v>
      </c>
      <c r="BC31" s="1" t="s">
        <v>19</v>
      </c>
      <c r="BD31" s="1" t="s">
        <v>19</v>
      </c>
      <c r="BE31" s="1" t="s">
        <v>19</v>
      </c>
      <c r="BF31" s="1" t="s">
        <v>19</v>
      </c>
      <c r="BG31" s="3" t="s">
        <v>19</v>
      </c>
      <c r="BH31" s="1" t="s">
        <v>53</v>
      </c>
      <c r="BI31" s="1" t="s">
        <v>53</v>
      </c>
      <c r="BJ31" s="1" t="s">
        <v>53</v>
      </c>
      <c r="BK31" s="1" t="s">
        <v>4</v>
      </c>
      <c r="BL31" s="1" t="s">
        <v>5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Z31" s="4">
        <v>3</v>
      </c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</row>
    <row r="32" spans="1:148" ht="13.2" customHeight="1" x14ac:dyDescent="0.2">
      <c r="A32" s="1" t="s">
        <v>40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V32" s="2"/>
      <c r="X32" s="1"/>
      <c r="Y32" s="1"/>
      <c r="Z32" s="1"/>
      <c r="AA32" s="1"/>
      <c r="AB32" s="1"/>
      <c r="AC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 t="s">
        <v>1</v>
      </c>
      <c r="BB32" s="1" t="s">
        <v>19</v>
      </c>
      <c r="BC32" s="1" t="s">
        <v>19</v>
      </c>
      <c r="BD32" s="1" t="s">
        <v>19</v>
      </c>
      <c r="BE32" s="1" t="s">
        <v>19</v>
      </c>
      <c r="BF32" s="1" t="s">
        <v>19</v>
      </c>
      <c r="BG32" s="1" t="s">
        <v>19</v>
      </c>
      <c r="BH32" s="1" t="s">
        <v>2</v>
      </c>
      <c r="BI32" s="1" t="s">
        <v>19</v>
      </c>
      <c r="BJ32" s="17" t="s">
        <v>19</v>
      </c>
      <c r="BK32" s="1" t="s">
        <v>53</v>
      </c>
      <c r="BL32" s="1" t="s">
        <v>53</v>
      </c>
      <c r="BM32" s="1" t="s">
        <v>53</v>
      </c>
      <c r="BN32" s="1" t="s">
        <v>4</v>
      </c>
      <c r="BO32" s="1" t="s">
        <v>5</v>
      </c>
      <c r="BP32" s="1"/>
      <c r="BQ32" s="1"/>
      <c r="BR32" s="1"/>
      <c r="BS32" s="1"/>
      <c r="BT32" s="1"/>
      <c r="BU32" s="1"/>
      <c r="BV32" s="1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Z32" s="4">
        <v>3</v>
      </c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</row>
    <row r="33" spans="1:148" x14ac:dyDescent="0.2">
      <c r="A33" s="1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"/>
      <c r="X33" s="1"/>
      <c r="Y33" s="1"/>
      <c r="Z33" s="1"/>
      <c r="AA33" s="1"/>
      <c r="AB33" s="1"/>
      <c r="AC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 t="s">
        <v>1</v>
      </c>
      <c r="BI33" s="1" t="s">
        <v>19</v>
      </c>
      <c r="BJ33" s="1" t="s">
        <v>19</v>
      </c>
      <c r="BK33" s="1" t="s">
        <v>2</v>
      </c>
      <c r="BL33" s="1" t="s">
        <v>3</v>
      </c>
      <c r="BM33" s="1" t="s">
        <v>19</v>
      </c>
      <c r="BN33" s="1" t="s">
        <v>19</v>
      </c>
      <c r="BO33" s="1" t="s">
        <v>4</v>
      </c>
      <c r="BP33" s="1" t="s">
        <v>5</v>
      </c>
      <c r="BQ33" s="1"/>
      <c r="BR33" s="1"/>
      <c r="BS33" s="1"/>
      <c r="BT33" s="1"/>
      <c r="BU33" s="1"/>
      <c r="BV33" s="1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Z33" s="4">
        <v>1</v>
      </c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</row>
    <row r="34" spans="1:148" x14ac:dyDescent="0.2">
      <c r="A34" s="1" t="s">
        <v>43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V34" s="2"/>
      <c r="X34" s="1"/>
      <c r="Y34" s="1"/>
      <c r="Z34" s="1"/>
      <c r="AA34" s="1"/>
      <c r="AB34" s="1"/>
      <c r="AC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 t="s">
        <v>1</v>
      </c>
      <c r="BL34" s="1" t="s">
        <v>2</v>
      </c>
      <c r="BM34" s="1" t="s">
        <v>19</v>
      </c>
      <c r="BN34" s="1" t="s">
        <v>52</v>
      </c>
      <c r="BO34" s="1" t="s">
        <v>52</v>
      </c>
      <c r="BP34" s="1" t="s">
        <v>52</v>
      </c>
      <c r="BQ34" s="1" t="s">
        <v>52</v>
      </c>
      <c r="BR34" s="1" t="s">
        <v>52</v>
      </c>
      <c r="BS34" s="1" t="s">
        <v>52</v>
      </c>
      <c r="BT34" s="1" t="s">
        <v>52</v>
      </c>
      <c r="BU34" s="1" t="s">
        <v>52</v>
      </c>
      <c r="BV34" s="1" t="s">
        <v>52</v>
      </c>
      <c r="BW34" s="1" t="s">
        <v>52</v>
      </c>
      <c r="BX34" s="1" t="s">
        <v>52</v>
      </c>
      <c r="BY34" s="1" t="s">
        <v>52</v>
      </c>
      <c r="BZ34" s="1" t="s">
        <v>52</v>
      </c>
      <c r="CA34" s="1" t="s">
        <v>52</v>
      </c>
      <c r="CB34" s="1" t="s">
        <v>52</v>
      </c>
      <c r="CC34" s="1" t="s">
        <v>52</v>
      </c>
      <c r="CD34" s="1" t="s">
        <v>52</v>
      </c>
      <c r="CE34" s="1" t="s">
        <v>52</v>
      </c>
      <c r="CF34" s="1" t="s">
        <v>52</v>
      </c>
      <c r="CG34" s="1" t="s">
        <v>52</v>
      </c>
      <c r="CH34" s="2" t="s">
        <v>4</v>
      </c>
      <c r="CI34" s="2" t="s">
        <v>5</v>
      </c>
      <c r="CJ34" s="2"/>
      <c r="CK34" s="2"/>
      <c r="CL34" s="2"/>
      <c r="CM34" s="2"/>
      <c r="CN34" s="2"/>
      <c r="CO34" s="2"/>
      <c r="CP34" s="2"/>
      <c r="CQ34" s="2"/>
      <c r="CR34" s="2"/>
      <c r="CS34" s="2"/>
      <c r="CZ34" s="4">
        <v>19</v>
      </c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</row>
    <row r="35" spans="1:148" x14ac:dyDescent="0.2">
      <c r="A35" s="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V35" s="2"/>
      <c r="X35" s="1"/>
      <c r="Y35" s="1"/>
      <c r="Z35" s="1"/>
      <c r="AA35" s="1"/>
      <c r="AB35" s="1"/>
      <c r="AC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  <c r="BL35" s="1" t="s">
        <v>1</v>
      </c>
      <c r="BM35" s="1" t="s">
        <v>19</v>
      </c>
      <c r="BN35" s="1" t="s">
        <v>2</v>
      </c>
      <c r="BO35" s="1" t="s">
        <v>3</v>
      </c>
      <c r="BP35" s="1" t="s">
        <v>19</v>
      </c>
      <c r="BQ35" s="1" t="s">
        <v>19</v>
      </c>
      <c r="BR35" s="2" t="s">
        <v>19</v>
      </c>
      <c r="BS35" s="2" t="s">
        <v>19</v>
      </c>
      <c r="BT35" s="2" t="s">
        <v>19</v>
      </c>
      <c r="BU35" s="2" t="s">
        <v>19</v>
      </c>
      <c r="BV35" s="2" t="s">
        <v>19</v>
      </c>
      <c r="BW35" s="2" t="s">
        <v>19</v>
      </c>
      <c r="BX35" s="2" t="s">
        <v>19</v>
      </c>
      <c r="BY35" s="2" t="s">
        <v>19</v>
      </c>
      <c r="BZ35" s="2" t="s">
        <v>19</v>
      </c>
      <c r="CA35" s="2" t="s">
        <v>19</v>
      </c>
      <c r="CB35" s="2" t="s">
        <v>19</v>
      </c>
      <c r="CC35" s="2" t="s">
        <v>19</v>
      </c>
      <c r="CD35" s="2" t="s">
        <v>19</v>
      </c>
      <c r="CE35" s="2" t="s">
        <v>19</v>
      </c>
      <c r="CF35" s="2" t="s">
        <v>19</v>
      </c>
      <c r="CG35" s="2" t="s">
        <v>19</v>
      </c>
      <c r="CH35" s="2" t="s">
        <v>19</v>
      </c>
      <c r="CI35" s="2" t="s">
        <v>4</v>
      </c>
      <c r="CJ35" s="2" t="s">
        <v>5</v>
      </c>
      <c r="CK35" s="2"/>
      <c r="CL35" s="2"/>
      <c r="CM35" s="2"/>
      <c r="CN35" s="2"/>
      <c r="CO35" s="2"/>
      <c r="CP35" s="2"/>
      <c r="CQ35" s="2"/>
      <c r="CR35" s="2"/>
      <c r="CS35" s="2"/>
      <c r="CZ35" s="4">
        <v>1</v>
      </c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</row>
    <row r="36" spans="1:148" x14ac:dyDescent="0.2">
      <c r="A36" s="1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V36" s="2"/>
      <c r="X36" s="1"/>
      <c r="Y36" s="1"/>
      <c r="Z36" s="1"/>
      <c r="AA36" s="1"/>
      <c r="AB36" s="1"/>
      <c r="AC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  <c r="BL36" s="1"/>
      <c r="BM36" s="1"/>
      <c r="BN36" s="1" t="s">
        <v>1</v>
      </c>
      <c r="BO36" s="1" t="s">
        <v>2</v>
      </c>
      <c r="BP36" s="1" t="s">
        <v>19</v>
      </c>
      <c r="BQ36" s="1" t="s">
        <v>19</v>
      </c>
      <c r="BR36" s="1" t="s">
        <v>19</v>
      </c>
      <c r="BS36" s="2" t="s">
        <v>19</v>
      </c>
      <c r="BT36" s="2" t="s">
        <v>19</v>
      </c>
      <c r="BU36" s="2" t="s">
        <v>19</v>
      </c>
      <c r="BV36" s="2" t="s">
        <v>19</v>
      </c>
      <c r="BW36" s="2" t="s">
        <v>19</v>
      </c>
      <c r="BX36" s="2" t="s">
        <v>19</v>
      </c>
      <c r="BY36" s="2" t="s">
        <v>19</v>
      </c>
      <c r="BZ36" s="2" t="s">
        <v>19</v>
      </c>
      <c r="CA36" s="2" t="s">
        <v>19</v>
      </c>
      <c r="CB36" s="2" t="s">
        <v>19</v>
      </c>
      <c r="CC36" s="2" t="s">
        <v>19</v>
      </c>
      <c r="CD36" s="2" t="s">
        <v>19</v>
      </c>
      <c r="CE36" s="2" t="s">
        <v>19</v>
      </c>
      <c r="CF36" s="2" t="s">
        <v>19</v>
      </c>
      <c r="CG36" s="2" t="s">
        <v>19</v>
      </c>
      <c r="CH36" s="2" t="s">
        <v>23</v>
      </c>
      <c r="CI36" s="2" t="s">
        <v>23</v>
      </c>
      <c r="CJ36" s="2" t="s">
        <v>23</v>
      </c>
      <c r="CK36" s="2" t="s">
        <v>23</v>
      </c>
      <c r="CL36" s="2" t="s">
        <v>23</v>
      </c>
      <c r="CM36" s="2" t="s">
        <v>23</v>
      </c>
      <c r="CN36" s="2" t="s">
        <v>23</v>
      </c>
      <c r="CO36" s="2" t="s">
        <v>23</v>
      </c>
      <c r="CP36" s="2" t="s">
        <v>4</v>
      </c>
      <c r="CQ36" s="2" t="s">
        <v>5</v>
      </c>
      <c r="CR36" s="2"/>
      <c r="CS36" s="2"/>
      <c r="CZ36" s="4">
        <v>7</v>
      </c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</row>
    <row r="37" spans="1:148" x14ac:dyDescent="0.2">
      <c r="A37" s="1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2"/>
      <c r="Q37" s="2"/>
      <c r="R37" s="2"/>
      <c r="S37" s="2"/>
      <c r="T37" s="2"/>
      <c r="U37" s="2"/>
      <c r="V37" s="2"/>
      <c r="X37" s="1"/>
      <c r="Y37" s="1"/>
      <c r="Z37" s="1"/>
      <c r="AA37" s="1"/>
      <c r="AB37" s="1"/>
      <c r="AC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K37" s="1"/>
      <c r="BL37" s="1"/>
      <c r="BM37" s="1"/>
      <c r="BN37" s="1"/>
      <c r="BO37" s="1" t="s">
        <v>1</v>
      </c>
      <c r="BP37" s="1" t="s">
        <v>19</v>
      </c>
      <c r="BQ37" s="1" t="s">
        <v>19</v>
      </c>
      <c r="BR37" s="1" t="s">
        <v>19</v>
      </c>
      <c r="BS37" s="2" t="s">
        <v>19</v>
      </c>
      <c r="BT37" s="2" t="s">
        <v>19</v>
      </c>
      <c r="BU37" s="2" t="s">
        <v>19</v>
      </c>
      <c r="BV37" s="2" t="s">
        <v>19</v>
      </c>
      <c r="BW37" s="2" t="s">
        <v>19</v>
      </c>
      <c r="BX37" s="2" t="s">
        <v>19</v>
      </c>
      <c r="BY37" s="2" t="s">
        <v>19</v>
      </c>
      <c r="BZ37" s="2" t="s">
        <v>19</v>
      </c>
      <c r="CA37" s="2" t="s">
        <v>19</v>
      </c>
      <c r="CB37" s="2" t="s">
        <v>19</v>
      </c>
      <c r="CC37" s="2" t="s">
        <v>19</v>
      </c>
      <c r="CD37" s="2" t="s">
        <v>19</v>
      </c>
      <c r="CE37" s="2" t="s">
        <v>19</v>
      </c>
      <c r="CF37" s="2" t="s">
        <v>19</v>
      </c>
      <c r="CG37" s="2" t="s">
        <v>19</v>
      </c>
      <c r="CH37" s="2" t="s">
        <v>2</v>
      </c>
      <c r="CI37" s="2" t="s">
        <v>3</v>
      </c>
      <c r="CJ37" s="2" t="s">
        <v>19</v>
      </c>
      <c r="CK37" s="2" t="s">
        <v>19</v>
      </c>
      <c r="CL37" s="2" t="s">
        <v>19</v>
      </c>
      <c r="CM37" s="2" t="s">
        <v>19</v>
      </c>
      <c r="CN37" s="2" t="s">
        <v>19</v>
      </c>
      <c r="CO37" s="2" t="s">
        <v>19</v>
      </c>
      <c r="CP37" s="2" t="s">
        <v>19</v>
      </c>
      <c r="CQ37" s="2" t="s">
        <v>4</v>
      </c>
      <c r="CR37" s="2" t="s">
        <v>5</v>
      </c>
      <c r="CS37" s="2"/>
      <c r="CZ37" s="4">
        <v>1</v>
      </c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</row>
    <row r="38" spans="1:148" x14ac:dyDescent="0.2">
      <c r="A38" s="1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X38" s="1"/>
      <c r="Y38" s="1"/>
      <c r="Z38" s="1"/>
      <c r="AA38" s="1"/>
      <c r="AB38" s="1"/>
      <c r="AC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K38" s="1"/>
      <c r="BL38" s="1"/>
      <c r="BM38" s="1"/>
      <c r="BN38" s="1"/>
      <c r="BO38" s="1"/>
      <c r="BP38" s="1"/>
      <c r="BQ38" s="1"/>
      <c r="BR38" s="1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 t="s">
        <v>1</v>
      </c>
      <c r="CI38" s="2" t="s">
        <v>2</v>
      </c>
      <c r="CJ38" s="2" t="s">
        <v>19</v>
      </c>
      <c r="CK38" s="2" t="s">
        <v>19</v>
      </c>
      <c r="CL38" s="2" t="s">
        <v>19</v>
      </c>
      <c r="CM38" s="2" t="s">
        <v>19</v>
      </c>
      <c r="CN38" s="2" t="s">
        <v>19</v>
      </c>
      <c r="CO38" s="3" t="s">
        <v>19</v>
      </c>
      <c r="CP38" s="2" t="s">
        <v>19</v>
      </c>
      <c r="CQ38" s="2" t="s">
        <v>3</v>
      </c>
      <c r="CR38" s="2" t="s">
        <v>4</v>
      </c>
      <c r="CS38" s="2" t="s">
        <v>5</v>
      </c>
      <c r="CT38" s="2"/>
      <c r="CZ38" s="4">
        <v>1</v>
      </c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</row>
    <row r="39" spans="1:148" ht="10.8" thickBot="1" x14ac:dyDescent="0.25">
      <c r="A39" s="8" t="s">
        <v>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P39" s="9"/>
      <c r="Q39" s="9"/>
      <c r="R39" s="9"/>
      <c r="S39" s="9"/>
      <c r="T39" s="9"/>
      <c r="U39" s="9"/>
      <c r="V39" s="9"/>
      <c r="X39" s="8"/>
      <c r="Y39" s="8"/>
      <c r="Z39" s="8"/>
      <c r="AA39" s="8"/>
      <c r="AB39" s="8"/>
      <c r="AC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K39" s="8"/>
      <c r="BL39" s="8"/>
      <c r="BM39" s="8"/>
      <c r="BN39" s="8"/>
      <c r="BO39" s="8"/>
      <c r="BP39" s="8"/>
      <c r="BQ39" s="8"/>
      <c r="BR39" s="8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 t="s">
        <v>1</v>
      </c>
      <c r="CJ39" s="9" t="s">
        <v>19</v>
      </c>
      <c r="CK39" s="9" t="s">
        <v>19</v>
      </c>
      <c r="CL39" s="9" t="s">
        <v>19</v>
      </c>
      <c r="CM39" s="9" t="s">
        <v>19</v>
      </c>
      <c r="CN39" s="9" t="s">
        <v>19</v>
      </c>
      <c r="CO39" s="3" t="s">
        <v>19</v>
      </c>
      <c r="CP39" s="2" t="s">
        <v>19</v>
      </c>
      <c r="CQ39" s="9" t="s">
        <v>2</v>
      </c>
      <c r="CR39" s="9" t="s">
        <v>3</v>
      </c>
      <c r="CS39" s="9" t="s">
        <v>4</v>
      </c>
      <c r="CT39" s="9" t="s">
        <v>5</v>
      </c>
      <c r="CZ39" s="10">
        <v>1</v>
      </c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</row>
    <row r="40" spans="1:148" x14ac:dyDescent="0.2">
      <c r="A40" s="5" t="s">
        <v>50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Q40" s="6" t="s">
        <v>1</v>
      </c>
      <c r="CR40" s="6" t="s">
        <v>2</v>
      </c>
      <c r="CS40" s="6" t="s">
        <v>3</v>
      </c>
      <c r="CT40" s="6" t="s">
        <v>4</v>
      </c>
      <c r="CU40" s="6" t="s">
        <v>5</v>
      </c>
      <c r="CV40" s="6"/>
      <c r="CZ40" s="7">
        <v>1</v>
      </c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x14ac:dyDescent="0.2">
      <c r="A41" s="1" t="s">
        <v>51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Q41" s="2"/>
      <c r="CR41" s="2" t="s">
        <v>1</v>
      </c>
      <c r="CS41" s="2" t="s">
        <v>2</v>
      </c>
      <c r="CT41" s="2" t="s">
        <v>54</v>
      </c>
      <c r="CU41" s="2" t="s">
        <v>54</v>
      </c>
      <c r="CV41" s="2" t="s">
        <v>54</v>
      </c>
      <c r="CZ41" s="4">
        <v>1</v>
      </c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</row>
    <row r="42" spans="1:148" x14ac:dyDescent="0.2">
      <c r="CZ42" s="3">
        <f>SUM(CZ1:CZ8)+32*SUM(CZ9:CZ39)+1+SUM(CZ40:CZ41)</f>
        <v>2735</v>
      </c>
      <c r="DA42" s="3">
        <f>8+64*(46-9+1)+1+2</f>
        <v>2443</v>
      </c>
      <c r="DB42" s="11">
        <f>CZ42/DA42</f>
        <v>1.1195251739664347</v>
      </c>
      <c r="DC42" s="3">
        <f>64*COUNTIF(B9:CY39,"=s")</f>
        <v>8704</v>
      </c>
    </row>
    <row r="43" spans="1:148" x14ac:dyDescent="0.2">
      <c r="CZ43" s="3" t="s">
        <v>55</v>
      </c>
      <c r="DA43" s="3" t="s">
        <v>56</v>
      </c>
      <c r="DB43" s="3" t="s">
        <v>57</v>
      </c>
      <c r="DC43" s="3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2023-11-02T17:55:30Z</dcterms:modified>
</cp:coreProperties>
</file>