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michele\uni\polito\quarto_anno\primo_semestre\architetture_sistemi_elaborazione\laboratori\Lab3\"/>
    </mc:Choice>
  </mc:AlternateContent>
  <xr:revisionPtr revIDLastSave="0" documentId="13_ncr:1_{A1B86FFA-8BA6-45B9-866E-A20D4C4CAE55}" xr6:coauthVersionLast="47" xr6:coauthVersionMax="47" xr10:uidLastSave="{00000000-0000-0000-0000-000000000000}"/>
  <bookViews>
    <workbookView xWindow="7596" yWindow="204" windowWidth="15300" windowHeight="11436" xr2:uid="{00000000-000D-0000-FFFF-FFFF00000000}"/>
  </bookViews>
  <sheets>
    <sheet name="Even" sheetId="2" r:id="rId1"/>
    <sheet name="Od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43" i="2" l="1"/>
  <c r="CO39" i="2"/>
  <c r="CO1" i="2"/>
  <c r="DA43" i="1"/>
  <c r="CQ43" i="2" l="1"/>
  <c r="DA1" i="1"/>
  <c r="CR43" i="2" l="1"/>
  <c r="CS43" i="2" s="1"/>
</calcChain>
</file>

<file path=xl/sharedStrings.xml><?xml version="1.0" encoding="utf-8"?>
<sst xmlns="http://schemas.openxmlformats.org/spreadsheetml/2006/main" count="853" uniqueCount="62">
  <si>
    <t>daddui R1, R0, 0</t>
  </si>
  <si>
    <t>F</t>
  </si>
  <si>
    <t>D</t>
  </si>
  <si>
    <t>E</t>
  </si>
  <si>
    <t>M</t>
  </si>
  <si>
    <t>W</t>
  </si>
  <si>
    <t>daddui R2, R0, 0</t>
  </si>
  <si>
    <t>daddui R3, R0, 64</t>
  </si>
  <si>
    <t>daddui R4, R0, 1</t>
  </si>
  <si>
    <t>daddui R5, R0, 1</t>
  </si>
  <si>
    <t>mtc1 R0, F0</t>
  </si>
  <si>
    <t>mtc1 R0, F10</t>
  </si>
  <si>
    <t>mtc1 R0, F11</t>
  </si>
  <si>
    <t>load_op: l.d F1, v1(R2)</t>
  </si>
  <si>
    <t>l.d F2, v2(R2)</t>
  </si>
  <si>
    <t>l.d F3, v3(R2)</t>
  </si>
  <si>
    <t>l.d F4, v4(R2)</t>
  </si>
  <si>
    <t>check: andi R10, R1, 0x1</t>
  </si>
  <si>
    <t>beq R10, R5, odd</t>
  </si>
  <si>
    <t>even: dsllv R11, R4, R1</t>
  </si>
  <si>
    <t>s</t>
  </si>
  <si>
    <t>mtc1 R11, F12</t>
  </si>
  <si>
    <t>cvt.d.l F12, F12</t>
  </si>
  <si>
    <t>mul.d F11, F1, F12</t>
  </si>
  <si>
    <t>*</t>
  </si>
  <si>
    <t>cvt.l.d F20, F11</t>
  </si>
  <si>
    <t>mfc1 R4, F20</t>
  </si>
  <si>
    <t>j v5_op</t>
  </si>
  <si>
    <t>odd: mtc1 R4, F13</t>
  </si>
  <si>
    <t>cvt.d.l F13, F13</t>
  </si>
  <si>
    <t>mtc1 R1, F14</t>
  </si>
  <si>
    <t>cvt.d.l F14, F14</t>
  </si>
  <si>
    <t>mul.d F15, F13, F14</t>
  </si>
  <si>
    <t>div.d F11, F1, F15</t>
  </si>
  <si>
    <t>cvt.l.d F17, F4</t>
  </si>
  <si>
    <t>mfc1 R13, F17</t>
  </si>
  <si>
    <t>dsrlv R14, R13, R1</t>
  </si>
  <si>
    <t>mtc1 R14, F16</t>
  </si>
  <si>
    <t>cvt.d.l F10, F16</t>
  </si>
  <si>
    <t>v5_op: mul.d F5, F11, F2</t>
  </si>
  <si>
    <t>add.d F5, F5, F3</t>
  </si>
  <si>
    <t>add.d F5, F5, F4</t>
  </si>
  <si>
    <t xml:space="preserve">s.d F5, v5(R2) </t>
  </si>
  <si>
    <t>v6_op: add.d F6, F10, F1</t>
  </si>
  <si>
    <t>div.d F6, F5, F6</t>
  </si>
  <si>
    <t>s.d F6, v6(R2)</t>
  </si>
  <si>
    <t>v7_op: add.d F7, F2, F3</t>
  </si>
  <si>
    <t>mul.d F7, F6, F7</t>
  </si>
  <si>
    <t>s.d F7, v7(R2)</t>
  </si>
  <si>
    <t>increment: daddui R1, R1, 1</t>
  </si>
  <si>
    <t>daddui R2, R2, 8</t>
  </si>
  <si>
    <t>end_loop: nop</t>
  </si>
  <si>
    <t>halt</t>
  </si>
  <si>
    <t>/</t>
  </si>
  <si>
    <t>+</t>
  </si>
  <si>
    <t>-</t>
  </si>
  <si>
    <t>Cycles</t>
  </si>
  <si>
    <t>Instructions</t>
  </si>
  <si>
    <t>CPI</t>
  </si>
  <si>
    <t>bne R1, R3, loop</t>
  </si>
  <si>
    <t>IPC</t>
  </si>
  <si>
    <t>loop: l.d F1, v1(R2)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</si>
</sst>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6C58-3B8B-4FE1-9213-2384D9B32338}">
  <dimension ref="A1:EG44"/>
  <sheetViews>
    <sheetView tabSelected="1" topLeftCell="BG9" zoomScale="102" workbookViewId="0">
      <selection activeCell="CP44" sqref="CP44"/>
    </sheetView>
  </sheetViews>
  <sheetFormatPr defaultColWidth="2.77734375" defaultRowHeight="10.199999999999999" x14ac:dyDescent="0.2"/>
  <cols>
    <col min="1" max="1" width="18" style="4" customWidth="1"/>
    <col min="2" max="85" width="2.109375" style="4" customWidth="1"/>
    <col min="86" max="92" width="2.77734375" style="4"/>
    <col min="93" max="93" width="4.77734375" style="4" customWidth="1"/>
    <col min="94" max="94" width="8.33203125" style="4" customWidth="1"/>
    <col min="95" max="95" width="11.21875" style="4" customWidth="1"/>
    <col min="96" max="96" width="5.33203125" style="4" customWidth="1"/>
    <col min="97" max="97" width="10.109375" style="4" customWidth="1"/>
    <col min="98" max="16384" width="2.77734375" style="4"/>
  </cols>
  <sheetData>
    <row r="1" spans="1:13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5">
        <f>5</f>
        <v>5</v>
      </c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</row>
    <row r="2" spans="1:137" x14ac:dyDescent="0.2">
      <c r="A2" s="1" t="s">
        <v>6</v>
      </c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5">
        <v>1</v>
      </c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 x14ac:dyDescent="0.2">
      <c r="A3" s="1" t="s">
        <v>7</v>
      </c>
      <c r="B3" s="1"/>
      <c r="C3" s="1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5">
        <v>1</v>
      </c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</row>
    <row r="4" spans="1:137" x14ac:dyDescent="0.2">
      <c r="A4" s="1" t="s">
        <v>8</v>
      </c>
      <c r="B4" s="1"/>
      <c r="C4" s="1"/>
      <c r="D4" s="1"/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5">
        <v>1</v>
      </c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</row>
    <row r="5" spans="1:137" x14ac:dyDescent="0.2">
      <c r="A5" s="1" t="s">
        <v>9</v>
      </c>
      <c r="B5" s="1"/>
      <c r="C5" s="1"/>
      <c r="D5" s="1"/>
      <c r="E5" s="1"/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5">
        <v>1</v>
      </c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</row>
    <row r="6" spans="1:137" x14ac:dyDescent="0.2">
      <c r="A6" s="1" t="s">
        <v>10</v>
      </c>
      <c r="B6" s="1"/>
      <c r="C6" s="1"/>
      <c r="D6" s="1"/>
      <c r="E6" s="1"/>
      <c r="F6" s="1"/>
      <c r="G6" s="1" t="s">
        <v>1</v>
      </c>
      <c r="H6" s="1" t="s">
        <v>2</v>
      </c>
      <c r="I6" s="1" t="s">
        <v>3</v>
      </c>
      <c r="J6" s="1" t="s">
        <v>4</v>
      </c>
      <c r="K6" s="1" t="s">
        <v>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5">
        <v>1</v>
      </c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</row>
    <row r="7" spans="1:137" x14ac:dyDescent="0.2">
      <c r="A7" s="1" t="s">
        <v>11</v>
      </c>
      <c r="B7" s="1"/>
      <c r="C7" s="1"/>
      <c r="D7" s="1"/>
      <c r="E7" s="1"/>
      <c r="F7" s="1"/>
      <c r="G7" s="1"/>
      <c r="H7" s="1" t="s">
        <v>1</v>
      </c>
      <c r="I7" s="1" t="s">
        <v>2</v>
      </c>
      <c r="J7" s="1" t="s">
        <v>3</v>
      </c>
      <c r="K7" s="1" t="s">
        <v>4</v>
      </c>
      <c r="L7" s="1" t="s">
        <v>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5">
        <v>1</v>
      </c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</row>
    <row r="8" spans="1:137" ht="10.8" thickBot="1" x14ac:dyDescent="0.25">
      <c r="A8" s="9" t="s">
        <v>12</v>
      </c>
      <c r="B8" s="9"/>
      <c r="C8" s="9"/>
      <c r="D8" s="9"/>
      <c r="E8" s="9"/>
      <c r="F8" s="9"/>
      <c r="G8" s="9"/>
      <c r="H8" s="9"/>
      <c r="I8" s="9" t="s">
        <v>1</v>
      </c>
      <c r="J8" s="9" t="s">
        <v>2</v>
      </c>
      <c r="K8" s="9" t="s">
        <v>3</v>
      </c>
      <c r="L8" s="9" t="s">
        <v>4</v>
      </c>
      <c r="M8" s="9" t="s">
        <v>5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1">
        <v>1</v>
      </c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</row>
    <row r="9" spans="1:137" x14ac:dyDescent="0.2">
      <c r="A9" s="1" t="s">
        <v>61</v>
      </c>
      <c r="B9" s="1"/>
      <c r="C9" s="1"/>
      <c r="D9" s="1"/>
      <c r="E9" s="1"/>
      <c r="F9" s="1"/>
      <c r="G9" s="1"/>
      <c r="H9" s="1"/>
      <c r="I9" s="1"/>
      <c r="J9" s="1" t="s">
        <v>1</v>
      </c>
      <c r="K9" s="1" t="s">
        <v>2</v>
      </c>
      <c r="L9" s="1" t="s">
        <v>3</v>
      </c>
      <c r="M9" s="1" t="s">
        <v>4</v>
      </c>
      <c r="N9" s="1" t="s">
        <v>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H9" s="3"/>
      <c r="CI9" s="3"/>
      <c r="CJ9" s="3"/>
      <c r="CK9" s="3"/>
      <c r="CL9" s="3"/>
      <c r="CM9" s="3"/>
      <c r="CN9" s="3"/>
      <c r="CO9" s="5">
        <v>1</v>
      </c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</row>
    <row r="10" spans="1:137" x14ac:dyDescent="0.2">
      <c r="A10" s="1" t="s">
        <v>14</v>
      </c>
      <c r="B10" s="1"/>
      <c r="C10" s="1"/>
      <c r="D10" s="1"/>
      <c r="E10" s="1"/>
      <c r="F10" s="1"/>
      <c r="G10" s="1"/>
      <c r="H10" s="1"/>
      <c r="I10" s="1"/>
      <c r="J10" s="1"/>
      <c r="K10" s="1" t="s">
        <v>1</v>
      </c>
      <c r="L10" s="1" t="s">
        <v>2</v>
      </c>
      <c r="M10" s="1" t="s">
        <v>3</v>
      </c>
      <c r="N10" s="1" t="s">
        <v>4</v>
      </c>
      <c r="O10" s="1" t="s">
        <v>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H10" s="3"/>
      <c r="CI10" s="3"/>
      <c r="CJ10" s="3"/>
      <c r="CK10" s="3"/>
      <c r="CL10" s="3"/>
      <c r="CM10" s="3"/>
      <c r="CN10" s="3"/>
      <c r="CO10" s="5">
        <v>1</v>
      </c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</row>
    <row r="11" spans="1:137" x14ac:dyDescent="0.2">
      <c r="A11" s="1" t="s">
        <v>15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</v>
      </c>
      <c r="M11" s="1" t="s">
        <v>2</v>
      </c>
      <c r="N11" s="1" t="s">
        <v>3</v>
      </c>
      <c r="O11" s="1" t="s">
        <v>4</v>
      </c>
      <c r="P11" s="1" t="s">
        <v>5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H11" s="3"/>
      <c r="CI11" s="3"/>
      <c r="CJ11" s="3"/>
      <c r="CK11" s="3"/>
      <c r="CL11" s="3"/>
      <c r="CM11" s="3"/>
      <c r="CN11" s="3"/>
      <c r="CO11" s="5">
        <v>1</v>
      </c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</row>
    <row r="12" spans="1:137" x14ac:dyDescent="0.2">
      <c r="A12" s="1" t="s">
        <v>16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 t="s">
        <v>1</v>
      </c>
      <c r="N12" s="1" t="s">
        <v>2</v>
      </c>
      <c r="O12" s="1" t="s">
        <v>3</v>
      </c>
      <c r="P12" s="1" t="s">
        <v>4</v>
      </c>
      <c r="Q12" s="1" t="s">
        <v>5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H12" s="3"/>
      <c r="CI12" s="3"/>
      <c r="CJ12" s="3"/>
      <c r="CK12" s="3"/>
      <c r="CL12" s="3"/>
      <c r="CM12" s="3"/>
      <c r="CN12" s="3"/>
      <c r="CO12" s="5">
        <v>1</v>
      </c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</row>
    <row r="13" spans="1:137" x14ac:dyDescent="0.2">
      <c r="A13" s="1" t="s">
        <v>17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 t="s">
        <v>1</v>
      </c>
      <c r="O13" s="1" t="s">
        <v>2</v>
      </c>
      <c r="P13" s="1" t="s">
        <v>3</v>
      </c>
      <c r="Q13" s="1" t="s">
        <v>4</v>
      </c>
      <c r="R13" s="1" t="s">
        <v>5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H13" s="3"/>
      <c r="CI13" s="3"/>
      <c r="CJ13" s="3"/>
      <c r="CK13" s="3"/>
      <c r="CL13" s="3"/>
      <c r="CM13" s="3"/>
      <c r="CN13" s="3"/>
      <c r="CO13" s="5">
        <v>1</v>
      </c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</row>
    <row r="14" spans="1:137" x14ac:dyDescent="0.2">
      <c r="A14" s="1" t="s">
        <v>18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1</v>
      </c>
      <c r="P14" s="2" t="s">
        <v>20</v>
      </c>
      <c r="Q14" s="1" t="s">
        <v>2</v>
      </c>
      <c r="R14" s="1" t="s">
        <v>3</v>
      </c>
      <c r="S14" s="1" t="s">
        <v>4</v>
      </c>
      <c r="T14" s="1" t="s">
        <v>5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H14" s="3"/>
      <c r="CI14" s="3"/>
      <c r="CJ14" s="3"/>
      <c r="CK14" s="3"/>
      <c r="CL14" s="3"/>
      <c r="CM14" s="3"/>
      <c r="CN14" s="3"/>
      <c r="CO14" s="5">
        <v>2</v>
      </c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</row>
    <row r="15" spans="1:137" x14ac:dyDescent="0.2">
      <c r="A15" s="1" t="s">
        <v>19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 t="s">
        <v>1</v>
      </c>
      <c r="Q15" s="2" t="s">
        <v>20</v>
      </c>
      <c r="R15" s="1" t="s">
        <v>2</v>
      </c>
      <c r="S15" s="1" t="s">
        <v>3</v>
      </c>
      <c r="T15" s="1" t="s">
        <v>4</v>
      </c>
      <c r="U15" s="1" t="s">
        <v>5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H15" s="3"/>
      <c r="CI15" s="3"/>
      <c r="CJ15" s="3"/>
      <c r="CK15" s="3"/>
      <c r="CL15" s="3"/>
      <c r="CM15" s="3"/>
      <c r="CN15" s="3"/>
      <c r="CO15" s="5">
        <v>1</v>
      </c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</row>
    <row r="16" spans="1:137" x14ac:dyDescent="0.2">
      <c r="A16" s="1" t="s">
        <v>21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 t="s">
        <v>1</v>
      </c>
      <c r="S16" s="1" t="s">
        <v>2</v>
      </c>
      <c r="T16" s="1" t="s">
        <v>3</v>
      </c>
      <c r="U16" s="1" t="s">
        <v>4</v>
      </c>
      <c r="V16" s="1" t="s">
        <v>5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H16" s="3"/>
      <c r="CI16" s="3"/>
      <c r="CJ16" s="3"/>
      <c r="CK16" s="3"/>
      <c r="CL16" s="3"/>
      <c r="CM16" s="3"/>
      <c r="CN16" s="3"/>
      <c r="CO16" s="5">
        <v>1</v>
      </c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</row>
    <row r="17" spans="1:137" x14ac:dyDescent="0.2">
      <c r="A17" s="1" t="s">
        <v>22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1</v>
      </c>
      <c r="T17" s="1" t="s">
        <v>2</v>
      </c>
      <c r="U17" s="1" t="s">
        <v>3</v>
      </c>
      <c r="V17" s="1" t="s">
        <v>4</v>
      </c>
      <c r="W17" s="1" t="s">
        <v>5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H17" s="3"/>
      <c r="CI17" s="3"/>
      <c r="CJ17" s="3"/>
      <c r="CK17" s="3"/>
      <c r="CL17" s="3"/>
      <c r="CM17" s="3"/>
      <c r="CN17" s="3"/>
      <c r="CO17" s="5">
        <v>1</v>
      </c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</row>
    <row r="18" spans="1:137" x14ac:dyDescent="0.2">
      <c r="A18" s="1" t="s">
        <v>23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 t="s">
        <v>1</v>
      </c>
      <c r="U18" s="1" t="s">
        <v>2</v>
      </c>
      <c r="V18" s="1" t="s">
        <v>24</v>
      </c>
      <c r="W18" s="1" t="s">
        <v>24</v>
      </c>
      <c r="X18" s="1" t="s">
        <v>24</v>
      </c>
      <c r="Y18" s="1" t="s">
        <v>24</v>
      </c>
      <c r="Z18" s="1" t="s">
        <v>24</v>
      </c>
      <c r="AA18" s="1" t="s">
        <v>24</v>
      </c>
      <c r="AB18" s="1" t="s">
        <v>24</v>
      </c>
      <c r="AC18" s="1" t="s">
        <v>24</v>
      </c>
      <c r="AD18" s="1" t="s">
        <v>4</v>
      </c>
      <c r="AE18" s="1" t="s">
        <v>5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H18" s="3"/>
      <c r="CI18" s="3"/>
      <c r="CJ18" s="3"/>
      <c r="CK18" s="3"/>
      <c r="CL18" s="3"/>
      <c r="CM18" s="3"/>
      <c r="CN18" s="3"/>
      <c r="CO18" s="5">
        <v>8</v>
      </c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</row>
    <row r="19" spans="1:137" x14ac:dyDescent="0.2">
      <c r="A19" s="1" t="s">
        <v>25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 t="s">
        <v>1</v>
      </c>
      <c r="V19" s="1" t="s">
        <v>2</v>
      </c>
      <c r="W19" s="1" t="s">
        <v>20</v>
      </c>
      <c r="X19" s="1" t="s">
        <v>20</v>
      </c>
      <c r="Y19" s="1" t="s">
        <v>20</v>
      </c>
      <c r="Z19" s="1" t="s">
        <v>20</v>
      </c>
      <c r="AA19" s="1" t="s">
        <v>20</v>
      </c>
      <c r="AB19" s="1" t="s">
        <v>20</v>
      </c>
      <c r="AC19" s="1" t="s">
        <v>20</v>
      </c>
      <c r="AD19" s="1" t="s">
        <v>3</v>
      </c>
      <c r="AE19" s="1" t="s">
        <v>4</v>
      </c>
      <c r="AF19" s="1" t="s">
        <v>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H19" s="3"/>
      <c r="CI19" s="3"/>
      <c r="CJ19" s="3"/>
      <c r="CK19" s="3"/>
      <c r="CL19" s="3"/>
      <c r="CM19" s="3"/>
      <c r="CN19" s="3"/>
      <c r="CO19" s="5">
        <v>1</v>
      </c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</row>
    <row r="20" spans="1:137" x14ac:dyDescent="0.2">
      <c r="A20" s="1" t="s">
        <v>26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 t="s">
        <v>1</v>
      </c>
      <c r="W20" s="1" t="s">
        <v>20</v>
      </c>
      <c r="X20" s="1" t="s">
        <v>20</v>
      </c>
      <c r="Y20" s="1" t="s">
        <v>20</v>
      </c>
      <c r="Z20" s="1" t="s">
        <v>20</v>
      </c>
      <c r="AA20" s="1" t="s">
        <v>20</v>
      </c>
      <c r="AB20" s="1" t="s">
        <v>20</v>
      </c>
      <c r="AC20" s="1" t="s">
        <v>20</v>
      </c>
      <c r="AD20" s="1" t="s">
        <v>20</v>
      </c>
      <c r="AE20" s="1" t="s">
        <v>2</v>
      </c>
      <c r="AF20" s="1" t="s">
        <v>3</v>
      </c>
      <c r="AG20" s="1" t="s">
        <v>4</v>
      </c>
      <c r="AH20" s="1" t="s">
        <v>5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H20" s="3"/>
      <c r="CI20" s="3"/>
      <c r="CJ20" s="3"/>
      <c r="CK20" s="3"/>
      <c r="CL20" s="3"/>
      <c r="CM20" s="3"/>
      <c r="CN20" s="3"/>
      <c r="CO20" s="5">
        <v>2</v>
      </c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</row>
    <row r="21" spans="1:137" x14ac:dyDescent="0.2">
      <c r="A21" s="1" t="s">
        <v>27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 t="s">
        <v>1</v>
      </c>
      <c r="AF21" s="1" t="s">
        <v>2</v>
      </c>
      <c r="AG21" s="1" t="s">
        <v>3</v>
      </c>
      <c r="AH21" s="1" t="s">
        <v>4</v>
      </c>
      <c r="AI21" s="1" t="s">
        <v>5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H21" s="3"/>
      <c r="CI21" s="3"/>
      <c r="CJ21" s="3"/>
      <c r="CK21" s="3"/>
      <c r="CL21" s="3"/>
      <c r="CM21" s="3"/>
      <c r="CN21" s="3"/>
      <c r="CO21" s="5">
        <v>1</v>
      </c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</row>
    <row r="22" spans="1:137" x14ac:dyDescent="0.2">
      <c r="A22" s="1" t="s">
        <v>28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 t="s">
        <v>1</v>
      </c>
      <c r="AG22" s="1" t="s">
        <v>55</v>
      </c>
      <c r="AH22" s="1" t="s">
        <v>55</v>
      </c>
      <c r="AI22" s="1" t="s">
        <v>55</v>
      </c>
      <c r="AJ22" s="1" t="s">
        <v>55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H22" s="3"/>
      <c r="CI22" s="3"/>
      <c r="CJ22" s="3"/>
      <c r="CK22" s="3"/>
      <c r="CL22" s="3"/>
      <c r="CM22" s="3"/>
      <c r="CN22" s="3"/>
      <c r="CO22" s="5">
        <v>1</v>
      </c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</row>
    <row r="23" spans="1:137" x14ac:dyDescent="0.2">
      <c r="A23" s="1" t="s">
        <v>39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1" t="s">
        <v>1</v>
      </c>
      <c r="AH23" s="1" t="s">
        <v>2</v>
      </c>
      <c r="AI23" s="1" t="s">
        <v>24</v>
      </c>
      <c r="AJ23" s="1" t="s">
        <v>24</v>
      </c>
      <c r="AK23" s="1" t="s">
        <v>24</v>
      </c>
      <c r="AL23" s="1" t="s">
        <v>24</v>
      </c>
      <c r="AM23" s="1" t="s">
        <v>24</v>
      </c>
      <c r="AN23" s="1" t="s">
        <v>24</v>
      </c>
      <c r="AO23" s="1" t="s">
        <v>24</v>
      </c>
      <c r="AP23" s="1" t="s">
        <v>4</v>
      </c>
      <c r="AQ23" s="1" t="s">
        <v>5</v>
      </c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H23" s="3"/>
      <c r="CI23" s="3"/>
      <c r="CJ23" s="3"/>
      <c r="CO23" s="5">
        <v>7</v>
      </c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</row>
    <row r="24" spans="1:137" x14ac:dyDescent="0.2">
      <c r="A24" s="1" t="s">
        <v>40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1"/>
      <c r="AH24" s="1" t="s">
        <v>1</v>
      </c>
      <c r="AI24" s="1" t="s">
        <v>2</v>
      </c>
      <c r="AJ24" s="1" t="s">
        <v>20</v>
      </c>
      <c r="AK24" s="1" t="s">
        <v>20</v>
      </c>
      <c r="AL24" s="1" t="s">
        <v>20</v>
      </c>
      <c r="AM24" s="1" t="s">
        <v>20</v>
      </c>
      <c r="AN24" s="1" t="s">
        <v>20</v>
      </c>
      <c r="AO24" s="1" t="s">
        <v>20</v>
      </c>
      <c r="AP24" s="1" t="s">
        <v>54</v>
      </c>
      <c r="AQ24" s="1" t="s">
        <v>54</v>
      </c>
      <c r="AR24" s="1" t="s">
        <v>54</v>
      </c>
      <c r="AS24" s="1" t="s">
        <v>4</v>
      </c>
      <c r="AT24" s="1" t="s">
        <v>5</v>
      </c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H24" s="3"/>
      <c r="CI24" s="3"/>
      <c r="CJ24" s="3"/>
      <c r="CO24" s="5">
        <v>3</v>
      </c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</row>
    <row r="25" spans="1:137" ht="13.2" customHeight="1" x14ac:dyDescent="0.2">
      <c r="A25" s="1" t="s">
        <v>41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1"/>
      <c r="AH25" s="1"/>
      <c r="AI25" s="1" t="s">
        <v>1</v>
      </c>
      <c r="AJ25" s="1" t="s">
        <v>20</v>
      </c>
      <c r="AK25" s="1" t="s">
        <v>20</v>
      </c>
      <c r="AL25" s="1" t="s">
        <v>20</v>
      </c>
      <c r="AM25" s="1" t="s">
        <v>20</v>
      </c>
      <c r="AN25" s="1" t="s">
        <v>20</v>
      </c>
      <c r="AO25" s="1" t="s">
        <v>20</v>
      </c>
      <c r="AP25" s="1" t="s">
        <v>2</v>
      </c>
      <c r="AQ25" s="1" t="s">
        <v>20</v>
      </c>
      <c r="AR25" s="1" t="s">
        <v>20</v>
      </c>
      <c r="AS25" s="1" t="s">
        <v>54</v>
      </c>
      <c r="AT25" s="1" t="s">
        <v>54</v>
      </c>
      <c r="AU25" s="1" t="s">
        <v>54</v>
      </c>
      <c r="AV25" s="1" t="s">
        <v>4</v>
      </c>
      <c r="AW25" s="1" t="s">
        <v>5</v>
      </c>
      <c r="AX25" s="1"/>
      <c r="AY25" s="1"/>
      <c r="AZ25" s="1"/>
      <c r="BA25" s="1"/>
      <c r="BB25" s="1"/>
      <c r="BC25" s="1"/>
      <c r="BD25" s="1"/>
      <c r="BE25" s="1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H25" s="3"/>
      <c r="CI25" s="3"/>
      <c r="CJ25" s="3"/>
      <c r="CO25" s="5">
        <v>3</v>
      </c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</row>
    <row r="26" spans="1:137" x14ac:dyDescent="0.2">
      <c r="A26" s="1" t="s">
        <v>42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1"/>
      <c r="AH26" s="1"/>
      <c r="AI26" s="1"/>
      <c r="AJ26" s="1"/>
      <c r="AK26" s="1"/>
      <c r="AL26" s="1"/>
      <c r="AM26" s="1"/>
      <c r="AN26" s="1"/>
      <c r="AO26" s="1"/>
      <c r="AP26" s="1" t="s">
        <v>1</v>
      </c>
      <c r="AQ26" s="1" t="s">
        <v>20</v>
      </c>
      <c r="AR26" s="1" t="s">
        <v>20</v>
      </c>
      <c r="AS26" s="1" t="s">
        <v>2</v>
      </c>
      <c r="AT26" s="1" t="s">
        <v>3</v>
      </c>
      <c r="AU26" s="1" t="s">
        <v>20</v>
      </c>
      <c r="AV26" s="1" t="s">
        <v>20</v>
      </c>
      <c r="AW26" s="1" t="s">
        <v>4</v>
      </c>
      <c r="AX26" s="1" t="s">
        <v>5</v>
      </c>
      <c r="AY26" s="1"/>
      <c r="AZ26" s="1"/>
      <c r="BA26" s="1"/>
      <c r="BB26" s="1"/>
      <c r="BC26" s="1"/>
      <c r="BD26" s="1"/>
      <c r="BE26" s="1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H26" s="3"/>
      <c r="CI26" s="3"/>
      <c r="CJ26" s="3"/>
      <c r="CO26" s="5">
        <v>1</v>
      </c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</row>
    <row r="27" spans="1:137" x14ac:dyDescent="0.2">
      <c r="A27" s="1" t="s">
        <v>43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 t="s">
        <v>1</v>
      </c>
      <c r="AT27" s="1" t="s">
        <v>2</v>
      </c>
      <c r="AU27" s="1" t="s">
        <v>20</v>
      </c>
      <c r="AV27" s="1" t="s">
        <v>20</v>
      </c>
      <c r="AW27" s="1" t="s">
        <v>54</v>
      </c>
      <c r="AX27" s="1" t="s">
        <v>54</v>
      </c>
      <c r="AY27" s="1" t="s">
        <v>54</v>
      </c>
      <c r="AZ27" s="1" t="s">
        <v>4</v>
      </c>
      <c r="BA27" s="1" t="s">
        <v>5</v>
      </c>
      <c r="BB27" s="1"/>
      <c r="BC27" s="1"/>
      <c r="BD27" s="1"/>
      <c r="BE27" s="1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H27" s="3"/>
      <c r="CI27" s="3"/>
      <c r="CJ27" s="3"/>
      <c r="CO27" s="5">
        <v>3</v>
      </c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</row>
    <row r="28" spans="1:137" x14ac:dyDescent="0.2">
      <c r="A28" s="1" t="s">
        <v>44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 t="s">
        <v>1</v>
      </c>
      <c r="AU28" s="1" t="s">
        <v>20</v>
      </c>
      <c r="AV28" s="1" t="s">
        <v>20</v>
      </c>
      <c r="AW28" s="1" t="s">
        <v>2</v>
      </c>
      <c r="AX28" s="1" t="s">
        <v>20</v>
      </c>
      <c r="AY28" s="1" t="s">
        <v>20</v>
      </c>
      <c r="AZ28" s="1" t="s">
        <v>53</v>
      </c>
      <c r="BA28" s="1" t="s">
        <v>53</v>
      </c>
      <c r="BB28" s="1" t="s">
        <v>53</v>
      </c>
      <c r="BC28" s="1" t="s">
        <v>53</v>
      </c>
      <c r="BD28" s="1" t="s">
        <v>53</v>
      </c>
      <c r="BE28" s="1" t="s">
        <v>53</v>
      </c>
      <c r="BF28" s="1" t="s">
        <v>53</v>
      </c>
      <c r="BG28" s="1" t="s">
        <v>53</v>
      </c>
      <c r="BH28" s="1" t="s">
        <v>53</v>
      </c>
      <c r="BI28" s="1" t="s">
        <v>53</v>
      </c>
      <c r="BJ28" s="1" t="s">
        <v>53</v>
      </c>
      <c r="BK28" s="1" t="s">
        <v>53</v>
      </c>
      <c r="BL28" s="1" t="s">
        <v>53</v>
      </c>
      <c r="BM28" s="1" t="s">
        <v>53</v>
      </c>
      <c r="BN28" s="1" t="s">
        <v>53</v>
      </c>
      <c r="BO28" s="1" t="s">
        <v>53</v>
      </c>
      <c r="BP28" s="1" t="s">
        <v>53</v>
      </c>
      <c r="BQ28" s="1" t="s">
        <v>53</v>
      </c>
      <c r="BR28" s="1" t="s">
        <v>53</v>
      </c>
      <c r="BS28" s="1" t="s">
        <v>53</v>
      </c>
      <c r="BT28" s="3" t="s">
        <v>4</v>
      </c>
      <c r="BU28" s="3" t="s">
        <v>5</v>
      </c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H28" s="3"/>
      <c r="CI28" s="3"/>
      <c r="CJ28" s="3"/>
      <c r="CO28" s="5">
        <v>20</v>
      </c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</row>
    <row r="29" spans="1:137" x14ac:dyDescent="0.2">
      <c r="A29" s="1" t="s">
        <v>45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 t="s">
        <v>1</v>
      </c>
      <c r="AX29" s="1" t="s">
        <v>20</v>
      </c>
      <c r="AY29" s="1" t="s">
        <v>20</v>
      </c>
      <c r="AZ29" s="1" t="s">
        <v>2</v>
      </c>
      <c r="BA29" s="1" t="s">
        <v>3</v>
      </c>
      <c r="BB29" s="1" t="s">
        <v>20</v>
      </c>
      <c r="BC29" s="1" t="s">
        <v>20</v>
      </c>
      <c r="BD29" s="1" t="s">
        <v>20</v>
      </c>
      <c r="BE29" s="1" t="s">
        <v>20</v>
      </c>
      <c r="BF29" s="3" t="s">
        <v>20</v>
      </c>
      <c r="BG29" s="3" t="s">
        <v>20</v>
      </c>
      <c r="BH29" s="3" t="s">
        <v>20</v>
      </c>
      <c r="BI29" s="3" t="s">
        <v>20</v>
      </c>
      <c r="BJ29" s="3" t="s">
        <v>20</v>
      </c>
      <c r="BK29" s="3" t="s">
        <v>20</v>
      </c>
      <c r="BL29" s="3" t="s">
        <v>20</v>
      </c>
      <c r="BM29" s="3" t="s">
        <v>20</v>
      </c>
      <c r="BN29" s="3" t="s">
        <v>20</v>
      </c>
      <c r="BO29" s="3" t="s">
        <v>20</v>
      </c>
      <c r="BP29" s="3" t="s">
        <v>20</v>
      </c>
      <c r="BQ29" s="3" t="s">
        <v>20</v>
      </c>
      <c r="BR29" s="3" t="s">
        <v>20</v>
      </c>
      <c r="BS29" s="3" t="s">
        <v>20</v>
      </c>
      <c r="BT29" s="3" t="s">
        <v>20</v>
      </c>
      <c r="BU29" s="3" t="s">
        <v>4</v>
      </c>
      <c r="BV29" s="3" t="s">
        <v>5</v>
      </c>
      <c r="BW29" s="3"/>
      <c r="BX29" s="3"/>
      <c r="BY29" s="3"/>
      <c r="BZ29" s="3"/>
      <c r="CA29" s="3"/>
      <c r="CB29" s="3"/>
      <c r="CC29" s="3"/>
      <c r="CD29" s="3"/>
      <c r="CE29" s="3"/>
      <c r="CF29" s="3"/>
      <c r="CH29" s="3"/>
      <c r="CI29" s="3"/>
      <c r="CJ29" s="3"/>
      <c r="CO29" s="5">
        <v>1</v>
      </c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</row>
    <row r="30" spans="1:137" x14ac:dyDescent="0.2">
      <c r="A30" s="1" t="s">
        <v>46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 t="s">
        <v>1</v>
      </c>
      <c r="BA30" s="1" t="s">
        <v>2</v>
      </c>
      <c r="BB30" s="1" t="s">
        <v>54</v>
      </c>
      <c r="BC30" s="1" t="s">
        <v>54</v>
      </c>
      <c r="BD30" s="1" t="s">
        <v>54</v>
      </c>
      <c r="BE30" s="1" t="s">
        <v>4</v>
      </c>
      <c r="BF30" s="3" t="s">
        <v>5</v>
      </c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H30" s="3"/>
      <c r="CI30" s="3"/>
      <c r="CJ30" s="3"/>
      <c r="CO30" s="5">
        <v>0</v>
      </c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</row>
    <row r="31" spans="1:137" x14ac:dyDescent="0.2">
      <c r="A31" s="1" t="s">
        <v>47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 t="s">
        <v>1</v>
      </c>
      <c r="BB31" s="1" t="s">
        <v>2</v>
      </c>
      <c r="BC31" s="1" t="s">
        <v>20</v>
      </c>
      <c r="BD31" s="1" t="s">
        <v>20</v>
      </c>
      <c r="BE31" s="1" t="s">
        <v>20</v>
      </c>
      <c r="BF31" s="3" t="s">
        <v>20</v>
      </c>
      <c r="BG31" s="3" t="s">
        <v>20</v>
      </c>
      <c r="BH31" s="3" t="s">
        <v>20</v>
      </c>
      <c r="BI31" s="3" t="s">
        <v>20</v>
      </c>
      <c r="BJ31" s="3" t="s">
        <v>20</v>
      </c>
      <c r="BK31" s="3" t="s">
        <v>20</v>
      </c>
      <c r="BL31" s="3" t="s">
        <v>20</v>
      </c>
      <c r="BM31" s="3" t="s">
        <v>20</v>
      </c>
      <c r="BN31" s="3" t="s">
        <v>20</v>
      </c>
      <c r="BO31" s="3" t="s">
        <v>20</v>
      </c>
      <c r="BP31" s="3" t="s">
        <v>20</v>
      </c>
      <c r="BQ31" s="3" t="s">
        <v>20</v>
      </c>
      <c r="BR31" s="3" t="s">
        <v>20</v>
      </c>
      <c r="BS31" s="3" t="s">
        <v>20</v>
      </c>
      <c r="BT31" s="3" t="s">
        <v>24</v>
      </c>
      <c r="BU31" s="3" t="s">
        <v>24</v>
      </c>
      <c r="BV31" s="3" t="s">
        <v>24</v>
      </c>
      <c r="BW31" s="3" t="s">
        <v>24</v>
      </c>
      <c r="BX31" s="3" t="s">
        <v>24</v>
      </c>
      <c r="BY31" s="3" t="s">
        <v>24</v>
      </c>
      <c r="BZ31" s="3" t="s">
        <v>24</v>
      </c>
      <c r="CA31" s="3" t="s">
        <v>24</v>
      </c>
      <c r="CB31" s="3" t="s">
        <v>4</v>
      </c>
      <c r="CC31" s="4" t="s">
        <v>5</v>
      </c>
      <c r="CD31" s="3"/>
      <c r="CE31" s="3"/>
      <c r="CF31" s="3"/>
      <c r="CH31" s="3"/>
      <c r="CI31" s="3"/>
      <c r="CJ31" s="3"/>
      <c r="CO31" s="5">
        <v>7</v>
      </c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</row>
    <row r="32" spans="1:137" x14ac:dyDescent="0.2">
      <c r="A32" s="1" t="s">
        <v>48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 t="s">
        <v>1</v>
      </c>
      <c r="BC32" s="1" t="s">
        <v>20</v>
      </c>
      <c r="BD32" s="1" t="s">
        <v>20</v>
      </c>
      <c r="BE32" s="1" t="s">
        <v>20</v>
      </c>
      <c r="BF32" s="3" t="s">
        <v>20</v>
      </c>
      <c r="BG32" s="3" t="s">
        <v>20</v>
      </c>
      <c r="BH32" s="3" t="s">
        <v>20</v>
      </c>
      <c r="BI32" s="3" t="s">
        <v>20</v>
      </c>
      <c r="BJ32" s="3" t="s">
        <v>20</v>
      </c>
      <c r="BK32" s="3" t="s">
        <v>20</v>
      </c>
      <c r="BL32" s="3" t="s">
        <v>20</v>
      </c>
      <c r="BM32" s="3" t="s">
        <v>20</v>
      </c>
      <c r="BN32" s="3" t="s">
        <v>20</v>
      </c>
      <c r="BO32" s="3" t="s">
        <v>20</v>
      </c>
      <c r="BP32" s="3" t="s">
        <v>20</v>
      </c>
      <c r="BQ32" s="3" t="s">
        <v>20</v>
      </c>
      <c r="BR32" s="3" t="s">
        <v>20</v>
      </c>
      <c r="BS32" s="3" t="s">
        <v>20</v>
      </c>
      <c r="BT32" s="3" t="s">
        <v>2</v>
      </c>
      <c r="BU32" s="3" t="s">
        <v>3</v>
      </c>
      <c r="BV32" s="3" t="s">
        <v>20</v>
      </c>
      <c r="BW32" s="3" t="s">
        <v>20</v>
      </c>
      <c r="BX32" s="3" t="s">
        <v>20</v>
      </c>
      <c r="BY32" s="3" t="s">
        <v>20</v>
      </c>
      <c r="BZ32" s="3" t="s">
        <v>20</v>
      </c>
      <c r="CA32" s="3" t="s">
        <v>20</v>
      </c>
      <c r="CB32" s="3" t="s">
        <v>20</v>
      </c>
      <c r="CC32" s="3" t="s">
        <v>4</v>
      </c>
      <c r="CD32" s="4" t="s">
        <v>5</v>
      </c>
      <c r="CE32" s="3"/>
      <c r="CF32" s="3"/>
      <c r="CH32" s="3"/>
      <c r="CI32" s="3"/>
      <c r="CJ32" s="3"/>
      <c r="CO32" s="5">
        <v>1</v>
      </c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</row>
    <row r="33" spans="1:137" x14ac:dyDescent="0.2">
      <c r="A33" s="1" t="s">
        <v>49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 t="s">
        <v>1</v>
      </c>
      <c r="BU33" s="3" t="s">
        <v>2</v>
      </c>
      <c r="BV33" s="3" t="s">
        <v>20</v>
      </c>
      <c r="BW33" s="3" t="s">
        <v>20</v>
      </c>
      <c r="BX33" s="3" t="s">
        <v>20</v>
      </c>
      <c r="BY33" s="3" t="s">
        <v>20</v>
      </c>
      <c r="BZ33" s="3" t="s">
        <v>20</v>
      </c>
      <c r="CA33" s="3" t="s">
        <v>20</v>
      </c>
      <c r="CB33" s="4" t="s">
        <v>20</v>
      </c>
      <c r="CC33" s="3" t="s">
        <v>3</v>
      </c>
      <c r="CD33" s="3" t="s">
        <v>4</v>
      </c>
      <c r="CE33" s="3" t="s">
        <v>5</v>
      </c>
      <c r="CF33" s="3"/>
      <c r="CG33" s="3"/>
      <c r="CI33" s="3"/>
      <c r="CJ33" s="3"/>
      <c r="CO33" s="5">
        <v>1</v>
      </c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spans="1:137" x14ac:dyDescent="0.2">
      <c r="A34" s="1" t="s">
        <v>50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 t="s">
        <v>1</v>
      </c>
      <c r="BV34" s="3" t="s">
        <v>20</v>
      </c>
      <c r="BW34" s="3" t="s">
        <v>20</v>
      </c>
      <c r="BX34" s="3" t="s">
        <v>20</v>
      </c>
      <c r="BY34" s="3" t="s">
        <v>20</v>
      </c>
      <c r="BZ34" s="3" t="s">
        <v>20</v>
      </c>
      <c r="CA34" s="3" t="s">
        <v>20</v>
      </c>
      <c r="CB34" s="4" t="s">
        <v>20</v>
      </c>
      <c r="CC34" s="3" t="s">
        <v>2</v>
      </c>
      <c r="CD34" s="3" t="s">
        <v>3</v>
      </c>
      <c r="CE34" s="3" t="s">
        <v>4</v>
      </c>
      <c r="CF34" s="3" t="s">
        <v>5</v>
      </c>
      <c r="CG34" s="3"/>
      <c r="CI34" s="3"/>
      <c r="CJ34" s="3"/>
      <c r="CO34" s="5">
        <v>1</v>
      </c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</row>
    <row r="35" spans="1:137" ht="10.8" thickBot="1" x14ac:dyDescent="0.25">
      <c r="A35" s="9" t="s">
        <v>59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C35" s="10" t="s">
        <v>1</v>
      </c>
      <c r="CD35" s="10" t="s">
        <v>2</v>
      </c>
      <c r="CE35" s="10" t="s">
        <v>3</v>
      </c>
      <c r="CF35" s="10" t="s">
        <v>4</v>
      </c>
      <c r="CG35" s="10" t="s">
        <v>5</v>
      </c>
      <c r="CI35" s="10"/>
      <c r="CJ35" s="10"/>
      <c r="CO35" s="11">
        <v>1</v>
      </c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spans="1:137" x14ac:dyDescent="0.2">
      <c r="A36" s="6" t="s">
        <v>51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D36" s="7" t="s">
        <v>1</v>
      </c>
      <c r="CE36" s="7" t="s">
        <v>2</v>
      </c>
      <c r="CF36" s="7" t="s">
        <v>3</v>
      </c>
      <c r="CG36" s="7" t="s">
        <v>4</v>
      </c>
      <c r="CH36" s="7" t="s">
        <v>5</v>
      </c>
      <c r="CI36" s="7"/>
      <c r="CO36" s="8">
        <v>1</v>
      </c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</row>
    <row r="37" spans="1:137" x14ac:dyDescent="0.2">
      <c r="A37" s="1" t="s">
        <v>52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D37" s="3"/>
      <c r="CE37" s="3" t="s">
        <v>1</v>
      </c>
      <c r="CF37" s="3" t="s">
        <v>2</v>
      </c>
      <c r="CG37" s="3" t="s">
        <v>55</v>
      </c>
      <c r="CH37" s="3" t="s">
        <v>55</v>
      </c>
      <c r="CI37" s="3" t="s">
        <v>55</v>
      </c>
      <c r="CO37" s="5">
        <v>1</v>
      </c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9" spans="1:137" x14ac:dyDescent="0.2">
      <c r="CO39" s="4">
        <f>SUM(CO1:CO35)</f>
        <v>84</v>
      </c>
    </row>
    <row r="43" spans="1:137" x14ac:dyDescent="0.2">
      <c r="CP43" s="4">
        <f>SUM(CO1:CO8)+32*SUM(CO9:CO35)+SUM(CO36:CO37)+32*SUM(Odd!DA9:DA39)+63</f>
        <v>5229</v>
      </c>
      <c r="CQ43" s="4">
        <f>8+32*(35-9+1-1)+32*(39-9+1-1)+2</f>
        <v>1802</v>
      </c>
      <c r="CR43" s="12">
        <f>CP43/CQ43</f>
        <v>2.9017758046614874</v>
      </c>
      <c r="CS43" s="4">
        <f>1/CR43</f>
        <v>0.34461656148403136</v>
      </c>
    </row>
    <row r="44" spans="1:137" x14ac:dyDescent="0.2">
      <c r="CP44" s="4" t="s">
        <v>56</v>
      </c>
      <c r="CQ44" s="4" t="s">
        <v>57</v>
      </c>
      <c r="CR44" s="4" t="s">
        <v>58</v>
      </c>
      <c r="CS44" s="4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43"/>
  <sheetViews>
    <sheetView topLeftCell="BQ27" workbookViewId="0">
      <selection activeCell="W20" sqref="W20:AD20"/>
    </sheetView>
  </sheetViews>
  <sheetFormatPr defaultColWidth="2.77734375" defaultRowHeight="10.199999999999999" x14ac:dyDescent="0.2"/>
  <cols>
    <col min="1" max="1" width="18" style="4" customWidth="1"/>
    <col min="2" max="85" width="2.109375" style="4" customWidth="1"/>
    <col min="86" max="104" width="2.77734375" style="4"/>
    <col min="105" max="105" width="4.77734375" style="4" customWidth="1"/>
    <col min="106" max="106" width="8.33203125" style="4" customWidth="1"/>
    <col min="107" max="107" width="3.44140625" style="4" bestFit="1" customWidth="1"/>
    <col min="108" max="108" width="5.33203125" style="4" customWidth="1"/>
    <col min="109" max="16384" width="2.77734375" style="4"/>
  </cols>
  <sheetData>
    <row r="1" spans="1:14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5">
        <f>COUNTA(B1:CZ1)</f>
        <v>5</v>
      </c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</row>
    <row r="2" spans="1:149" x14ac:dyDescent="0.2">
      <c r="A2" s="1" t="s">
        <v>6</v>
      </c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5">
        <v>1</v>
      </c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</row>
    <row r="3" spans="1:149" x14ac:dyDescent="0.2">
      <c r="A3" s="1" t="s">
        <v>7</v>
      </c>
      <c r="B3" s="1"/>
      <c r="C3" s="1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5">
        <v>1</v>
      </c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</row>
    <row r="4" spans="1:149" x14ac:dyDescent="0.2">
      <c r="A4" s="1" t="s">
        <v>8</v>
      </c>
      <c r="B4" s="1"/>
      <c r="C4" s="1"/>
      <c r="D4" s="1"/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5">
        <v>1</v>
      </c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</row>
    <row r="5" spans="1:149" x14ac:dyDescent="0.2">
      <c r="A5" s="1" t="s">
        <v>9</v>
      </c>
      <c r="B5" s="1"/>
      <c r="C5" s="1"/>
      <c r="D5" s="1"/>
      <c r="E5" s="1"/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5">
        <v>1</v>
      </c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</row>
    <row r="6" spans="1:149" x14ac:dyDescent="0.2">
      <c r="A6" s="1" t="s">
        <v>10</v>
      </c>
      <c r="B6" s="1"/>
      <c r="C6" s="1"/>
      <c r="D6" s="1"/>
      <c r="E6" s="1"/>
      <c r="F6" s="1"/>
      <c r="G6" s="1" t="s">
        <v>1</v>
      </c>
      <c r="H6" s="1" t="s">
        <v>2</v>
      </c>
      <c r="I6" s="1" t="s">
        <v>3</v>
      </c>
      <c r="J6" s="1" t="s">
        <v>4</v>
      </c>
      <c r="K6" s="1" t="s">
        <v>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5">
        <v>1</v>
      </c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</row>
    <row r="7" spans="1:149" x14ac:dyDescent="0.2">
      <c r="A7" s="1" t="s">
        <v>11</v>
      </c>
      <c r="B7" s="1"/>
      <c r="C7" s="1"/>
      <c r="D7" s="1"/>
      <c r="E7" s="1"/>
      <c r="F7" s="1"/>
      <c r="G7" s="1"/>
      <c r="H7" s="1" t="s">
        <v>1</v>
      </c>
      <c r="I7" s="1" t="s">
        <v>2</v>
      </c>
      <c r="J7" s="1" t="s">
        <v>3</v>
      </c>
      <c r="K7" s="1" t="s">
        <v>4</v>
      </c>
      <c r="L7" s="1" t="s">
        <v>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5">
        <v>1</v>
      </c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</row>
    <row r="8" spans="1:149" ht="10.8" thickBot="1" x14ac:dyDescent="0.25">
      <c r="A8" s="9" t="s">
        <v>12</v>
      </c>
      <c r="B8" s="9"/>
      <c r="C8" s="9"/>
      <c r="D8" s="9"/>
      <c r="E8" s="9"/>
      <c r="F8" s="9"/>
      <c r="G8" s="9"/>
      <c r="H8" s="9"/>
      <c r="I8" s="9" t="s">
        <v>1</v>
      </c>
      <c r="J8" s="9" t="s">
        <v>2</v>
      </c>
      <c r="K8" s="9" t="s">
        <v>3</v>
      </c>
      <c r="L8" s="9" t="s">
        <v>4</v>
      </c>
      <c r="M8" s="9" t="s">
        <v>5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1">
        <v>1</v>
      </c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</row>
    <row r="9" spans="1:149" x14ac:dyDescent="0.2">
      <c r="A9" s="1" t="s">
        <v>13</v>
      </c>
      <c r="B9" s="1"/>
      <c r="C9" s="1"/>
      <c r="D9" s="1"/>
      <c r="E9" s="1"/>
      <c r="F9" s="1"/>
      <c r="G9" s="1"/>
      <c r="H9" s="1"/>
      <c r="I9" s="1"/>
      <c r="J9" s="1" t="s">
        <v>1</v>
      </c>
      <c r="K9" s="1" t="s">
        <v>2</v>
      </c>
      <c r="L9" s="1" t="s">
        <v>3</v>
      </c>
      <c r="M9" s="1" t="s">
        <v>4</v>
      </c>
      <c r="N9" s="1" t="s">
        <v>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X9" s="3"/>
      <c r="CY9" s="3"/>
      <c r="CZ9" s="3"/>
      <c r="DA9" s="5">
        <v>1</v>
      </c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</row>
    <row r="10" spans="1:149" x14ac:dyDescent="0.2">
      <c r="A10" s="1" t="s">
        <v>14</v>
      </c>
      <c r="B10" s="1"/>
      <c r="C10" s="1"/>
      <c r="D10" s="1"/>
      <c r="E10" s="1"/>
      <c r="F10" s="1"/>
      <c r="G10" s="1"/>
      <c r="H10" s="1"/>
      <c r="I10" s="1"/>
      <c r="J10" s="1"/>
      <c r="K10" s="1" t="s">
        <v>1</v>
      </c>
      <c r="L10" s="1" t="s">
        <v>2</v>
      </c>
      <c r="M10" s="1" t="s">
        <v>3</v>
      </c>
      <c r="N10" s="1" t="s">
        <v>4</v>
      </c>
      <c r="O10" s="1" t="s">
        <v>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X10" s="3"/>
      <c r="CY10" s="3"/>
      <c r="CZ10" s="3"/>
      <c r="DA10" s="5">
        <v>1</v>
      </c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</row>
    <row r="11" spans="1:149" x14ac:dyDescent="0.2">
      <c r="A11" s="1" t="s">
        <v>15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</v>
      </c>
      <c r="M11" s="1" t="s">
        <v>2</v>
      </c>
      <c r="N11" s="1" t="s">
        <v>3</v>
      </c>
      <c r="O11" s="1" t="s">
        <v>4</v>
      </c>
      <c r="P11" s="1" t="s">
        <v>5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X11" s="3"/>
      <c r="CY11" s="3"/>
      <c r="CZ11" s="3"/>
      <c r="DA11" s="5">
        <v>1</v>
      </c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</row>
    <row r="12" spans="1:149" x14ac:dyDescent="0.2">
      <c r="A12" s="1" t="s">
        <v>16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 t="s">
        <v>1</v>
      </c>
      <c r="N12" s="1" t="s">
        <v>2</v>
      </c>
      <c r="O12" s="1" t="s">
        <v>3</v>
      </c>
      <c r="P12" s="1" t="s">
        <v>4</v>
      </c>
      <c r="Q12" s="1" t="s">
        <v>5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X12" s="3"/>
      <c r="CY12" s="3"/>
      <c r="CZ12" s="3"/>
      <c r="DA12" s="5">
        <v>1</v>
      </c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</row>
    <row r="13" spans="1:149" x14ac:dyDescent="0.2">
      <c r="A13" s="1" t="s">
        <v>17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 t="s">
        <v>1</v>
      </c>
      <c r="O13" s="1" t="s">
        <v>2</v>
      </c>
      <c r="P13" s="1" t="s">
        <v>3</v>
      </c>
      <c r="Q13" s="1" t="s">
        <v>4</v>
      </c>
      <c r="R13" s="1" t="s">
        <v>5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X13" s="3"/>
      <c r="CY13" s="3"/>
      <c r="CZ13" s="3"/>
      <c r="DA13" s="5">
        <v>1</v>
      </c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</row>
    <row r="14" spans="1:149" x14ac:dyDescent="0.2">
      <c r="A14" s="1" t="s">
        <v>18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1</v>
      </c>
      <c r="P14" s="2" t="s">
        <v>20</v>
      </c>
      <c r="Q14" s="1" t="s">
        <v>2</v>
      </c>
      <c r="R14" s="1" t="s">
        <v>3</v>
      </c>
      <c r="S14" s="1" t="s">
        <v>4</v>
      </c>
      <c r="T14" s="1" t="s">
        <v>5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X14" s="3"/>
      <c r="CY14" s="3"/>
      <c r="CZ14" s="3"/>
      <c r="DA14" s="5">
        <v>2</v>
      </c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</row>
    <row r="15" spans="1:149" x14ac:dyDescent="0.2">
      <c r="A15" s="1" t="s">
        <v>19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 t="s">
        <v>1</v>
      </c>
      <c r="Q15" s="13" t="s">
        <v>55</v>
      </c>
      <c r="R15" s="13" t="s">
        <v>55</v>
      </c>
      <c r="S15" s="13" t="s">
        <v>55</v>
      </c>
      <c r="T15" s="13" t="s">
        <v>55</v>
      </c>
      <c r="U15" s="13" t="s">
        <v>55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X15" s="3"/>
      <c r="CY15" s="3"/>
      <c r="CZ15" s="3"/>
      <c r="DA15" s="5">
        <v>1</v>
      </c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</row>
    <row r="16" spans="1:149" x14ac:dyDescent="0.2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1</v>
      </c>
      <c r="R16" s="1" t="s">
        <v>2</v>
      </c>
      <c r="S16" s="1" t="s">
        <v>3</v>
      </c>
      <c r="T16" s="1" t="s">
        <v>4</v>
      </c>
      <c r="U16" s="1" t="s">
        <v>5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X16" s="3"/>
      <c r="CY16" s="3"/>
      <c r="CZ16" s="3"/>
      <c r="DA16" s="5">
        <v>1</v>
      </c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</row>
    <row r="17" spans="1:149" x14ac:dyDescent="0.2">
      <c r="A17" s="1" t="s">
        <v>29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X17" s="3"/>
      <c r="CY17" s="3"/>
      <c r="CZ17" s="3"/>
      <c r="DA17" s="5">
        <v>1</v>
      </c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</row>
    <row r="18" spans="1:149" x14ac:dyDescent="0.2">
      <c r="A18" s="1" t="s">
        <v>30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 t="s">
        <v>1</v>
      </c>
      <c r="T18" s="1" t="s">
        <v>2</v>
      </c>
      <c r="U18" s="1" t="s">
        <v>3</v>
      </c>
      <c r="V18" s="1" t="s">
        <v>4</v>
      </c>
      <c r="W18" s="1" t="s">
        <v>5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X18" s="3"/>
      <c r="CY18" s="3"/>
      <c r="CZ18" s="3"/>
      <c r="DA18" s="5">
        <v>1</v>
      </c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</row>
    <row r="19" spans="1:149" x14ac:dyDescent="0.2">
      <c r="A19" s="1" t="s">
        <v>31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 t="s">
        <v>1</v>
      </c>
      <c r="U19" s="1" t="s">
        <v>2</v>
      </c>
      <c r="V19" s="1" t="s">
        <v>3</v>
      </c>
      <c r="W19" s="1" t="s">
        <v>4</v>
      </c>
      <c r="X19" s="1" t="s">
        <v>5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X19" s="3"/>
      <c r="CY19" s="3"/>
      <c r="CZ19" s="3"/>
      <c r="DA19" s="5">
        <v>1</v>
      </c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</row>
    <row r="20" spans="1:149" x14ac:dyDescent="0.2">
      <c r="A20" s="1" t="s">
        <v>32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 t="s">
        <v>1</v>
      </c>
      <c r="V20" s="1" t="s">
        <v>2</v>
      </c>
      <c r="W20" s="1" t="s">
        <v>24</v>
      </c>
      <c r="X20" s="1" t="s">
        <v>24</v>
      </c>
      <c r="Y20" s="1" t="s">
        <v>24</v>
      </c>
      <c r="Z20" s="1" t="s">
        <v>24</v>
      </c>
      <c r="AA20" s="1" t="s">
        <v>24</v>
      </c>
      <c r="AB20" s="1" t="s">
        <v>24</v>
      </c>
      <c r="AC20" s="1" t="s">
        <v>24</v>
      </c>
      <c r="AD20" s="1" t="s">
        <v>24</v>
      </c>
      <c r="AE20" s="1" t="s">
        <v>4</v>
      </c>
      <c r="AF20" s="1" t="s">
        <v>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X20" s="3"/>
      <c r="CY20" s="3"/>
      <c r="CZ20" s="3"/>
      <c r="DA20" s="5">
        <v>8</v>
      </c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</row>
    <row r="21" spans="1:149" x14ac:dyDescent="0.2">
      <c r="A21" s="1" t="s">
        <v>33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1" t="s">
        <v>1</v>
      </c>
      <c r="W21" s="1" t="s">
        <v>2</v>
      </c>
      <c r="X21" s="1" t="s">
        <v>20</v>
      </c>
      <c r="Y21" s="1" t="s">
        <v>20</v>
      </c>
      <c r="Z21" s="1" t="s">
        <v>20</v>
      </c>
      <c r="AA21" s="1" t="s">
        <v>20</v>
      </c>
      <c r="AB21" s="1" t="s">
        <v>20</v>
      </c>
      <c r="AC21" s="1" t="s">
        <v>20</v>
      </c>
      <c r="AD21" s="1" t="s">
        <v>20</v>
      </c>
      <c r="AE21" s="1" t="s">
        <v>53</v>
      </c>
      <c r="AF21" s="1" t="s">
        <v>53</v>
      </c>
      <c r="AG21" s="1" t="s">
        <v>53</v>
      </c>
      <c r="AH21" s="1" t="s">
        <v>53</v>
      </c>
      <c r="AI21" s="1" t="s">
        <v>53</v>
      </c>
      <c r="AJ21" s="1" t="s">
        <v>53</v>
      </c>
      <c r="AK21" s="1" t="s">
        <v>53</v>
      </c>
      <c r="AL21" s="1" t="s">
        <v>53</v>
      </c>
      <c r="AM21" s="1" t="s">
        <v>53</v>
      </c>
      <c r="AN21" s="1" t="s">
        <v>53</v>
      </c>
      <c r="AO21" s="1" t="s">
        <v>53</v>
      </c>
      <c r="AP21" s="1" t="s">
        <v>53</v>
      </c>
      <c r="AQ21" s="1" t="s">
        <v>53</v>
      </c>
      <c r="AR21" s="1" t="s">
        <v>53</v>
      </c>
      <c r="AS21" s="1" t="s">
        <v>53</v>
      </c>
      <c r="AT21" s="1" t="s">
        <v>53</v>
      </c>
      <c r="AU21" s="1" t="s">
        <v>53</v>
      </c>
      <c r="AV21" s="1" t="s">
        <v>53</v>
      </c>
      <c r="AW21" s="1" t="s">
        <v>53</v>
      </c>
      <c r="AX21" s="1" t="s">
        <v>53</v>
      </c>
      <c r="AY21" s="1" t="s">
        <v>4</v>
      </c>
      <c r="AZ21" s="1" t="s">
        <v>5</v>
      </c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X21" s="3"/>
      <c r="CY21" s="3"/>
      <c r="CZ21" s="3"/>
      <c r="DA21" s="5">
        <v>20</v>
      </c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</row>
    <row r="22" spans="1:149" x14ac:dyDescent="0.2">
      <c r="A22" s="1" t="s">
        <v>34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1"/>
      <c r="W22" s="1" t="s">
        <v>1</v>
      </c>
      <c r="X22" s="1" t="s">
        <v>2</v>
      </c>
      <c r="Y22" s="1" t="s">
        <v>3</v>
      </c>
      <c r="Z22" s="1" t="s">
        <v>4</v>
      </c>
      <c r="AA22" s="1" t="s">
        <v>5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X22" s="3"/>
      <c r="CY22" s="3"/>
      <c r="CZ22" s="3"/>
      <c r="DA22" s="5">
        <v>0</v>
      </c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</row>
    <row r="23" spans="1:149" x14ac:dyDescent="0.2">
      <c r="A23" s="1" t="s">
        <v>35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1"/>
      <c r="W23" s="1"/>
      <c r="X23" s="1" t="s">
        <v>1</v>
      </c>
      <c r="Y23" s="1" t="s">
        <v>2</v>
      </c>
      <c r="Z23" s="1" t="s">
        <v>3</v>
      </c>
      <c r="AA23" s="1" t="s">
        <v>4</v>
      </c>
      <c r="AB23" s="1" t="s">
        <v>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X23" s="3"/>
      <c r="CY23" s="3"/>
      <c r="CZ23" s="3"/>
      <c r="DA23" s="5">
        <v>0</v>
      </c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</row>
    <row r="24" spans="1:149" x14ac:dyDescent="0.2">
      <c r="A24" s="1" t="s">
        <v>36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1"/>
      <c r="W24" s="1"/>
      <c r="X24" s="1"/>
      <c r="Y24" s="1" t="s">
        <v>1</v>
      </c>
      <c r="Z24" s="1" t="s">
        <v>2</v>
      </c>
      <c r="AA24" s="1" t="s">
        <v>3</v>
      </c>
      <c r="AB24" s="1" t="s">
        <v>4</v>
      </c>
      <c r="AC24" s="1" t="s">
        <v>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X24" s="3"/>
      <c r="CY24" s="3"/>
      <c r="CZ24" s="3"/>
      <c r="DA24" s="5">
        <v>0</v>
      </c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</row>
    <row r="25" spans="1:149" x14ac:dyDescent="0.2">
      <c r="A25" s="1" t="s">
        <v>37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1"/>
      <c r="W25" s="1"/>
      <c r="X25" s="1"/>
      <c r="Y25" s="1"/>
      <c r="Z25" s="1" t="s">
        <v>1</v>
      </c>
      <c r="AA25" s="1" t="s">
        <v>2</v>
      </c>
      <c r="AB25" s="1" t="s">
        <v>3</v>
      </c>
      <c r="AC25" s="1" t="s">
        <v>4</v>
      </c>
      <c r="AD25" s="1" t="s">
        <v>5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X25" s="3"/>
      <c r="CY25" s="3"/>
      <c r="CZ25" s="3"/>
      <c r="DA25" s="5">
        <v>0</v>
      </c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</row>
    <row r="26" spans="1:149" x14ac:dyDescent="0.2">
      <c r="A26" s="1" t="s">
        <v>38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1"/>
      <c r="W26" s="1"/>
      <c r="X26" s="1"/>
      <c r="Y26" s="1"/>
      <c r="Z26" s="1"/>
      <c r="AA26" s="1" t="s">
        <v>1</v>
      </c>
      <c r="AB26" s="1" t="s">
        <v>2</v>
      </c>
      <c r="AC26" s="1" t="s">
        <v>3</v>
      </c>
      <c r="AD26" s="1" t="s">
        <v>4</v>
      </c>
      <c r="AE26" s="1" t="s">
        <v>5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X26" s="3"/>
      <c r="CY26" s="3"/>
      <c r="CZ26" s="3"/>
      <c r="DA26" s="5">
        <v>0</v>
      </c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</row>
    <row r="27" spans="1:149" x14ac:dyDescent="0.2">
      <c r="A27" s="1" t="s">
        <v>39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1"/>
      <c r="W27" s="1"/>
      <c r="X27" s="1"/>
      <c r="Y27" s="1"/>
      <c r="Z27" s="1"/>
      <c r="AA27" s="1"/>
      <c r="AB27" s="1" t="s">
        <v>1</v>
      </c>
      <c r="AC27" s="1" t="s">
        <v>2</v>
      </c>
      <c r="AD27" s="1" t="s">
        <v>20</v>
      </c>
      <c r="AE27" s="1" t="s">
        <v>20</v>
      </c>
      <c r="AF27" s="1" t="s">
        <v>20</v>
      </c>
      <c r="AG27" s="1" t="s">
        <v>20</v>
      </c>
      <c r="AH27" s="1" t="s">
        <v>20</v>
      </c>
      <c r="AI27" s="1" t="s">
        <v>20</v>
      </c>
      <c r="AJ27" s="1" t="s">
        <v>20</v>
      </c>
      <c r="AK27" s="1" t="s">
        <v>20</v>
      </c>
      <c r="AL27" s="1" t="s">
        <v>20</v>
      </c>
      <c r="AM27" s="1" t="s">
        <v>20</v>
      </c>
      <c r="AN27" s="1" t="s">
        <v>20</v>
      </c>
      <c r="AO27" s="1" t="s">
        <v>20</v>
      </c>
      <c r="AP27" s="1" t="s">
        <v>20</v>
      </c>
      <c r="AQ27" s="1" t="s">
        <v>20</v>
      </c>
      <c r="AR27" s="1" t="s">
        <v>20</v>
      </c>
      <c r="AS27" s="1" t="s">
        <v>20</v>
      </c>
      <c r="AT27" s="1" t="s">
        <v>20</v>
      </c>
      <c r="AU27" s="1" t="s">
        <v>20</v>
      </c>
      <c r="AV27" s="1" t="s">
        <v>20</v>
      </c>
      <c r="AW27" s="1" t="s">
        <v>20</v>
      </c>
      <c r="AX27" s="1" t="s">
        <v>20</v>
      </c>
      <c r="AY27" s="1" t="s">
        <v>24</v>
      </c>
      <c r="AZ27" s="1" t="s">
        <v>24</v>
      </c>
      <c r="BA27" s="1" t="s">
        <v>24</v>
      </c>
      <c r="BB27" s="1" t="s">
        <v>24</v>
      </c>
      <c r="BC27" s="1" t="s">
        <v>24</v>
      </c>
      <c r="BD27" s="1" t="s">
        <v>24</v>
      </c>
      <c r="BE27" s="1" t="s">
        <v>24</v>
      </c>
      <c r="BF27" s="1" t="s">
        <v>4</v>
      </c>
      <c r="BG27" s="1" t="s">
        <v>5</v>
      </c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X27" s="3"/>
      <c r="CY27" s="3"/>
      <c r="CZ27" s="3"/>
      <c r="DA27" s="5">
        <v>7</v>
      </c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</row>
    <row r="28" spans="1:149" x14ac:dyDescent="0.2">
      <c r="A28" s="1" t="s">
        <v>40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1"/>
      <c r="W28" s="1"/>
      <c r="X28" s="1"/>
      <c r="Y28" s="1"/>
      <c r="Z28" s="1"/>
      <c r="AA28" s="1"/>
      <c r="AB28" s="1"/>
      <c r="AC28" s="1" t="s">
        <v>1</v>
      </c>
      <c r="AD28" s="1" t="s">
        <v>20</v>
      </c>
      <c r="AE28" s="1" t="s">
        <v>20</v>
      </c>
      <c r="AF28" s="1" t="s">
        <v>20</v>
      </c>
      <c r="AG28" s="1" t="s">
        <v>20</v>
      </c>
      <c r="AH28" s="1" t="s">
        <v>20</v>
      </c>
      <c r="AI28" s="1" t="s">
        <v>20</v>
      </c>
      <c r="AJ28" s="1" t="s">
        <v>20</v>
      </c>
      <c r="AK28" s="1" t="s">
        <v>20</v>
      </c>
      <c r="AL28" s="1" t="s">
        <v>20</v>
      </c>
      <c r="AM28" s="1" t="s">
        <v>20</v>
      </c>
      <c r="AN28" s="1" t="s">
        <v>20</v>
      </c>
      <c r="AO28" s="1" t="s">
        <v>20</v>
      </c>
      <c r="AP28" s="1" t="s">
        <v>20</v>
      </c>
      <c r="AQ28" s="1" t="s">
        <v>20</v>
      </c>
      <c r="AR28" s="1" t="s">
        <v>20</v>
      </c>
      <c r="AS28" s="1" t="s">
        <v>20</v>
      </c>
      <c r="AT28" s="1" t="s">
        <v>20</v>
      </c>
      <c r="AU28" s="1" t="s">
        <v>20</v>
      </c>
      <c r="AV28" s="1" t="s">
        <v>20</v>
      </c>
      <c r="AW28" s="1" t="s">
        <v>20</v>
      </c>
      <c r="AX28" s="1" t="s">
        <v>20</v>
      </c>
      <c r="AY28" s="1" t="s">
        <v>2</v>
      </c>
      <c r="AZ28" s="1" t="s">
        <v>20</v>
      </c>
      <c r="BA28" s="1" t="s">
        <v>20</v>
      </c>
      <c r="BB28" s="1" t="s">
        <v>20</v>
      </c>
      <c r="BC28" s="1" t="s">
        <v>20</v>
      </c>
      <c r="BD28" s="1" t="s">
        <v>20</v>
      </c>
      <c r="BE28" s="1" t="s">
        <v>20</v>
      </c>
      <c r="BF28" s="1" t="s">
        <v>54</v>
      </c>
      <c r="BG28" s="1" t="s">
        <v>54</v>
      </c>
      <c r="BH28" s="1" t="s">
        <v>54</v>
      </c>
      <c r="BI28" s="1" t="s">
        <v>4</v>
      </c>
      <c r="BJ28" s="1" t="s">
        <v>5</v>
      </c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X28" s="3"/>
      <c r="CY28" s="3"/>
      <c r="CZ28" s="3"/>
      <c r="DA28" s="5">
        <v>3</v>
      </c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</row>
    <row r="29" spans="1:149" ht="13.2" customHeight="1" x14ac:dyDescent="0.2">
      <c r="A29" s="1" t="s">
        <v>41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 t="s">
        <v>1</v>
      </c>
      <c r="AZ29" s="1" t="s">
        <v>20</v>
      </c>
      <c r="BA29" s="1" t="s">
        <v>20</v>
      </c>
      <c r="BB29" s="1" t="s">
        <v>20</v>
      </c>
      <c r="BC29" s="1" t="s">
        <v>20</v>
      </c>
      <c r="BD29" s="1" t="s">
        <v>20</v>
      </c>
      <c r="BE29" s="1" t="s">
        <v>20</v>
      </c>
      <c r="BF29" s="1" t="s">
        <v>2</v>
      </c>
      <c r="BG29" s="1" t="s">
        <v>20</v>
      </c>
      <c r="BH29" s="1" t="s">
        <v>20</v>
      </c>
      <c r="BI29" s="1" t="s">
        <v>54</v>
      </c>
      <c r="BJ29" s="1" t="s">
        <v>54</v>
      </c>
      <c r="BK29" s="1" t="s">
        <v>54</v>
      </c>
      <c r="BL29" s="1" t="s">
        <v>4</v>
      </c>
      <c r="BM29" s="1" t="s">
        <v>5</v>
      </c>
      <c r="BN29" s="1"/>
      <c r="BO29" s="1"/>
      <c r="BP29" s="1"/>
      <c r="BQ29" s="1"/>
      <c r="BR29" s="1"/>
      <c r="BS29" s="1"/>
      <c r="BT29" s="1"/>
      <c r="BU29" s="1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X29" s="3"/>
      <c r="CY29" s="3"/>
      <c r="CZ29" s="3"/>
      <c r="DA29" s="5">
        <v>3</v>
      </c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</row>
    <row r="30" spans="1:149" x14ac:dyDescent="0.2">
      <c r="A30" s="1" t="s">
        <v>42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 t="s">
        <v>1</v>
      </c>
      <c r="BG30" s="1" t="s">
        <v>20</v>
      </c>
      <c r="BH30" s="1" t="s">
        <v>20</v>
      </c>
      <c r="BI30" s="1" t="s">
        <v>2</v>
      </c>
      <c r="BJ30" s="1" t="s">
        <v>3</v>
      </c>
      <c r="BK30" s="1" t="s">
        <v>20</v>
      </c>
      <c r="BL30" s="1" t="s">
        <v>20</v>
      </c>
      <c r="BM30" s="1" t="s">
        <v>4</v>
      </c>
      <c r="BN30" s="1" t="s">
        <v>5</v>
      </c>
      <c r="BO30" s="1"/>
      <c r="BP30" s="1"/>
      <c r="BQ30" s="1"/>
      <c r="BR30" s="1"/>
      <c r="BS30" s="1"/>
      <c r="BT30" s="1"/>
      <c r="BU30" s="1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X30" s="3"/>
      <c r="CY30" s="3"/>
      <c r="CZ30" s="3"/>
      <c r="DA30" s="5">
        <v>1</v>
      </c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</row>
    <row r="31" spans="1:149" x14ac:dyDescent="0.2">
      <c r="A31" s="1" t="s">
        <v>43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 t="s">
        <v>1</v>
      </c>
      <c r="BJ31" s="1" t="s">
        <v>2</v>
      </c>
      <c r="BK31" s="1" t="s">
        <v>20</v>
      </c>
      <c r="BL31" s="1" t="s">
        <v>20</v>
      </c>
      <c r="BM31" s="1" t="s">
        <v>54</v>
      </c>
      <c r="BN31" s="1" t="s">
        <v>54</v>
      </c>
      <c r="BO31" s="1" t="s">
        <v>54</v>
      </c>
      <c r="BP31" s="1" t="s">
        <v>4</v>
      </c>
      <c r="BQ31" s="1" t="s">
        <v>5</v>
      </c>
      <c r="BR31" s="1"/>
      <c r="BS31" s="1"/>
      <c r="BT31" s="1"/>
      <c r="BU31" s="1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X31" s="3"/>
      <c r="CY31" s="3"/>
      <c r="CZ31" s="3"/>
      <c r="DA31" s="5">
        <v>3</v>
      </c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</row>
    <row r="32" spans="1:149" x14ac:dyDescent="0.2">
      <c r="A32" s="1" t="s">
        <v>44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 t="s">
        <v>1</v>
      </c>
      <c r="BK32" s="1" t="s">
        <v>20</v>
      </c>
      <c r="BL32" s="1" t="s">
        <v>20</v>
      </c>
      <c r="BM32" s="1" t="s">
        <v>2</v>
      </c>
      <c r="BN32" s="1" t="s">
        <v>20</v>
      </c>
      <c r="BO32" s="1" t="s">
        <v>20</v>
      </c>
      <c r="BP32" s="1" t="s">
        <v>53</v>
      </c>
      <c r="BQ32" s="1" t="s">
        <v>53</v>
      </c>
      <c r="BR32" s="1" t="s">
        <v>53</v>
      </c>
      <c r="BS32" s="1" t="s">
        <v>53</v>
      </c>
      <c r="BT32" s="1" t="s">
        <v>53</v>
      </c>
      <c r="BU32" s="1" t="s">
        <v>53</v>
      </c>
      <c r="BV32" s="1" t="s">
        <v>53</v>
      </c>
      <c r="BW32" s="1" t="s">
        <v>53</v>
      </c>
      <c r="BX32" s="1" t="s">
        <v>53</v>
      </c>
      <c r="BY32" s="1" t="s">
        <v>53</v>
      </c>
      <c r="BZ32" s="1" t="s">
        <v>53</v>
      </c>
      <c r="CA32" s="1" t="s">
        <v>53</v>
      </c>
      <c r="CB32" s="1" t="s">
        <v>53</v>
      </c>
      <c r="CC32" s="1" t="s">
        <v>53</v>
      </c>
      <c r="CD32" s="1" t="s">
        <v>53</v>
      </c>
      <c r="CE32" s="1" t="s">
        <v>53</v>
      </c>
      <c r="CF32" s="1" t="s">
        <v>53</v>
      </c>
      <c r="CG32" s="1" t="s">
        <v>53</v>
      </c>
      <c r="CH32" s="1" t="s">
        <v>53</v>
      </c>
      <c r="CI32" s="1" t="s">
        <v>53</v>
      </c>
      <c r="CJ32" s="3" t="s">
        <v>4</v>
      </c>
      <c r="CK32" s="3" t="s">
        <v>5</v>
      </c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X32" s="3"/>
      <c r="CY32" s="3"/>
      <c r="CZ32" s="3"/>
      <c r="DA32" s="5">
        <v>20</v>
      </c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</row>
    <row r="33" spans="1:149" x14ac:dyDescent="0.2">
      <c r="A33" s="1" t="s">
        <v>45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 t="s">
        <v>1</v>
      </c>
      <c r="BN33" s="1" t="s">
        <v>20</v>
      </c>
      <c r="BO33" s="1" t="s">
        <v>20</v>
      </c>
      <c r="BP33" s="1" t="s">
        <v>2</v>
      </c>
      <c r="BQ33" s="1" t="s">
        <v>3</v>
      </c>
      <c r="BR33" s="1" t="s">
        <v>20</v>
      </c>
      <c r="BS33" s="1" t="s">
        <v>20</v>
      </c>
      <c r="BT33" s="1" t="s">
        <v>20</v>
      </c>
      <c r="BU33" s="1" t="s">
        <v>20</v>
      </c>
      <c r="BV33" s="3" t="s">
        <v>20</v>
      </c>
      <c r="BW33" s="3" t="s">
        <v>20</v>
      </c>
      <c r="BX33" s="3" t="s">
        <v>20</v>
      </c>
      <c r="BY33" s="3" t="s">
        <v>20</v>
      </c>
      <c r="BZ33" s="3" t="s">
        <v>20</v>
      </c>
      <c r="CA33" s="3" t="s">
        <v>20</v>
      </c>
      <c r="CB33" s="3" t="s">
        <v>20</v>
      </c>
      <c r="CC33" s="3" t="s">
        <v>20</v>
      </c>
      <c r="CD33" s="3" t="s">
        <v>20</v>
      </c>
      <c r="CE33" s="3" t="s">
        <v>20</v>
      </c>
      <c r="CF33" s="3" t="s">
        <v>20</v>
      </c>
      <c r="CG33" s="3" t="s">
        <v>20</v>
      </c>
      <c r="CH33" s="3" t="s">
        <v>20</v>
      </c>
      <c r="CI33" s="3" t="s">
        <v>20</v>
      </c>
      <c r="CJ33" s="3" t="s">
        <v>20</v>
      </c>
      <c r="CK33" s="3" t="s">
        <v>4</v>
      </c>
      <c r="CL33" s="3" t="s">
        <v>5</v>
      </c>
      <c r="CM33" s="3"/>
      <c r="CN33" s="3"/>
      <c r="CO33" s="3"/>
      <c r="CP33" s="3"/>
      <c r="CQ33" s="3"/>
      <c r="CR33" s="3"/>
      <c r="CS33" s="3"/>
      <c r="CT33" s="3"/>
      <c r="CU33" s="3"/>
      <c r="CV33" s="3"/>
      <c r="CX33" s="3"/>
      <c r="CY33" s="3"/>
      <c r="CZ33" s="3"/>
      <c r="DA33" s="5">
        <v>1</v>
      </c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</row>
    <row r="34" spans="1:149" x14ac:dyDescent="0.2">
      <c r="A34" s="1" t="s">
        <v>46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 t="s">
        <v>1</v>
      </c>
      <c r="BQ34" s="1" t="s">
        <v>2</v>
      </c>
      <c r="BR34" s="1" t="s">
        <v>54</v>
      </c>
      <c r="BS34" s="1" t="s">
        <v>54</v>
      </c>
      <c r="BT34" s="1" t="s">
        <v>54</v>
      </c>
      <c r="BU34" s="1" t="s">
        <v>4</v>
      </c>
      <c r="BV34" s="3" t="s">
        <v>5</v>
      </c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X34" s="3"/>
      <c r="CY34" s="3"/>
      <c r="CZ34" s="3"/>
      <c r="DA34" s="5">
        <v>0</v>
      </c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</row>
    <row r="35" spans="1:149" x14ac:dyDescent="0.2">
      <c r="A35" s="1" t="s">
        <v>47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 t="s">
        <v>1</v>
      </c>
      <c r="BR35" s="1" t="s">
        <v>2</v>
      </c>
      <c r="BS35" s="1" t="s">
        <v>20</v>
      </c>
      <c r="BT35" s="1" t="s">
        <v>20</v>
      </c>
      <c r="BU35" s="1" t="s">
        <v>20</v>
      </c>
      <c r="BV35" s="3" t="s">
        <v>20</v>
      </c>
      <c r="BW35" s="3" t="s">
        <v>20</v>
      </c>
      <c r="BX35" s="3" t="s">
        <v>20</v>
      </c>
      <c r="BY35" s="3" t="s">
        <v>20</v>
      </c>
      <c r="BZ35" s="3" t="s">
        <v>20</v>
      </c>
      <c r="CA35" s="3" t="s">
        <v>20</v>
      </c>
      <c r="CB35" s="3" t="s">
        <v>20</v>
      </c>
      <c r="CC35" s="3" t="s">
        <v>20</v>
      </c>
      <c r="CD35" s="3" t="s">
        <v>20</v>
      </c>
      <c r="CE35" s="3" t="s">
        <v>20</v>
      </c>
      <c r="CF35" s="3" t="s">
        <v>20</v>
      </c>
      <c r="CG35" s="3" t="s">
        <v>20</v>
      </c>
      <c r="CH35" s="3" t="s">
        <v>20</v>
      </c>
      <c r="CI35" s="3" t="s">
        <v>20</v>
      </c>
      <c r="CJ35" s="3" t="s">
        <v>24</v>
      </c>
      <c r="CK35" s="3" t="s">
        <v>24</v>
      </c>
      <c r="CL35" s="3" t="s">
        <v>24</v>
      </c>
      <c r="CM35" s="3" t="s">
        <v>24</v>
      </c>
      <c r="CN35" s="3" t="s">
        <v>24</v>
      </c>
      <c r="CO35" s="3" t="s">
        <v>24</v>
      </c>
      <c r="CP35" s="3" t="s">
        <v>24</v>
      </c>
      <c r="CQ35" s="3" t="s">
        <v>24</v>
      </c>
      <c r="CR35" s="3" t="s">
        <v>4</v>
      </c>
      <c r="CS35" s="4" t="s">
        <v>5</v>
      </c>
      <c r="CT35" s="3"/>
      <c r="CU35" s="3"/>
      <c r="CV35" s="3"/>
      <c r="CY35" s="3"/>
      <c r="CZ35" s="3"/>
      <c r="DA35" s="5">
        <v>7</v>
      </c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</row>
    <row r="36" spans="1:149" x14ac:dyDescent="0.2">
      <c r="A36" s="1" t="s">
        <v>48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 t="s">
        <v>1</v>
      </c>
      <c r="BS36" s="1" t="s">
        <v>20</v>
      </c>
      <c r="BT36" s="1" t="s">
        <v>20</v>
      </c>
      <c r="BU36" s="1" t="s">
        <v>20</v>
      </c>
      <c r="BV36" s="3" t="s">
        <v>20</v>
      </c>
      <c r="BW36" s="3" t="s">
        <v>20</v>
      </c>
      <c r="BX36" s="3" t="s">
        <v>20</v>
      </c>
      <c r="BY36" s="3" t="s">
        <v>20</v>
      </c>
      <c r="BZ36" s="3" t="s">
        <v>20</v>
      </c>
      <c r="CA36" s="3" t="s">
        <v>20</v>
      </c>
      <c r="CB36" s="3" t="s">
        <v>20</v>
      </c>
      <c r="CC36" s="3" t="s">
        <v>20</v>
      </c>
      <c r="CD36" s="3" t="s">
        <v>20</v>
      </c>
      <c r="CE36" s="3" t="s">
        <v>20</v>
      </c>
      <c r="CF36" s="3" t="s">
        <v>20</v>
      </c>
      <c r="CG36" s="3" t="s">
        <v>20</v>
      </c>
      <c r="CH36" s="3" t="s">
        <v>20</v>
      </c>
      <c r="CI36" s="3" t="s">
        <v>20</v>
      </c>
      <c r="CJ36" s="3" t="s">
        <v>2</v>
      </c>
      <c r="CK36" s="3" t="s">
        <v>3</v>
      </c>
      <c r="CL36" s="3" t="s">
        <v>20</v>
      </c>
      <c r="CM36" s="3" t="s">
        <v>20</v>
      </c>
      <c r="CN36" s="3" t="s">
        <v>20</v>
      </c>
      <c r="CO36" s="3" t="s">
        <v>20</v>
      </c>
      <c r="CP36" s="3" t="s">
        <v>20</v>
      </c>
      <c r="CQ36" s="3" t="s">
        <v>20</v>
      </c>
      <c r="CR36" s="3" t="s">
        <v>20</v>
      </c>
      <c r="CS36" s="3" t="s">
        <v>4</v>
      </c>
      <c r="CT36" s="4" t="s">
        <v>5</v>
      </c>
      <c r="CU36" s="3"/>
      <c r="CV36" s="3"/>
      <c r="CY36" s="3"/>
      <c r="CZ36" s="3"/>
      <c r="DA36" s="5">
        <v>1</v>
      </c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</row>
    <row r="37" spans="1:149" x14ac:dyDescent="0.2">
      <c r="A37" s="1" t="s">
        <v>49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 t="s">
        <v>1</v>
      </c>
      <c r="CK37" s="3" t="s">
        <v>2</v>
      </c>
      <c r="CL37" s="3" t="s">
        <v>20</v>
      </c>
      <c r="CM37" s="3" t="s">
        <v>20</v>
      </c>
      <c r="CN37" s="3" t="s">
        <v>20</v>
      </c>
      <c r="CO37" s="3" t="s">
        <v>20</v>
      </c>
      <c r="CP37" s="3" t="s">
        <v>20</v>
      </c>
      <c r="CQ37" s="3" t="s">
        <v>20</v>
      </c>
      <c r="CR37" s="4" t="s">
        <v>20</v>
      </c>
      <c r="CS37" s="3" t="s">
        <v>3</v>
      </c>
      <c r="CT37" s="3" t="s">
        <v>4</v>
      </c>
      <c r="CU37" s="3" t="s">
        <v>5</v>
      </c>
      <c r="CV37" s="3"/>
      <c r="CW37" s="3"/>
      <c r="CY37" s="3"/>
      <c r="CZ37" s="3"/>
      <c r="DA37" s="5">
        <v>1</v>
      </c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</row>
    <row r="38" spans="1:149" x14ac:dyDescent="0.2">
      <c r="A38" s="1" t="s">
        <v>50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 t="s">
        <v>1</v>
      </c>
      <c r="CL38" s="3" t="s">
        <v>20</v>
      </c>
      <c r="CM38" s="3" t="s">
        <v>20</v>
      </c>
      <c r="CN38" s="3" t="s">
        <v>20</v>
      </c>
      <c r="CO38" s="3" t="s">
        <v>20</v>
      </c>
      <c r="CP38" s="3" t="s">
        <v>20</v>
      </c>
      <c r="CQ38" s="3" t="s">
        <v>20</v>
      </c>
      <c r="CR38" s="4" t="s">
        <v>20</v>
      </c>
      <c r="CS38" s="3" t="s">
        <v>2</v>
      </c>
      <c r="CT38" s="3" t="s">
        <v>3</v>
      </c>
      <c r="CU38" s="3" t="s">
        <v>4</v>
      </c>
      <c r="CV38" s="3" t="s">
        <v>5</v>
      </c>
      <c r="CW38" s="3"/>
      <c r="CY38" s="3"/>
      <c r="CZ38" s="3"/>
      <c r="DA38" s="5">
        <v>1</v>
      </c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</row>
    <row r="39" spans="1:149" ht="10.8" thickBot="1" x14ac:dyDescent="0.25">
      <c r="A39" s="9" t="s">
        <v>59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S39" s="10" t="s">
        <v>1</v>
      </c>
      <c r="CT39" s="10" t="s">
        <v>2</v>
      </c>
      <c r="CU39" s="10" t="s">
        <v>3</v>
      </c>
      <c r="CV39" s="10" t="s">
        <v>4</v>
      </c>
      <c r="CW39" s="10" t="s">
        <v>5</v>
      </c>
      <c r="CY39" s="10"/>
      <c r="CZ39" s="10"/>
      <c r="DA39" s="11">
        <v>1</v>
      </c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</row>
    <row r="40" spans="1:149" x14ac:dyDescent="0.2">
      <c r="A40" s="6" t="s">
        <v>51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 t="s">
        <v>1</v>
      </c>
      <c r="CU40" s="7" t="s">
        <v>2</v>
      </c>
      <c r="CV40" s="7" t="s">
        <v>3</v>
      </c>
      <c r="CW40" s="7" t="s">
        <v>4</v>
      </c>
      <c r="CX40" s="7" t="s">
        <v>5</v>
      </c>
      <c r="CY40" s="7"/>
      <c r="DA40" s="8">
        <v>1</v>
      </c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</row>
    <row r="41" spans="1:149" x14ac:dyDescent="0.2">
      <c r="A41" s="1" t="s">
        <v>52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 t="s">
        <v>1</v>
      </c>
      <c r="CV41" s="3" t="s">
        <v>2</v>
      </c>
      <c r="CW41" s="3" t="s">
        <v>55</v>
      </c>
      <c r="CX41" s="3" t="s">
        <v>55</v>
      </c>
      <c r="CY41" s="3" t="s">
        <v>55</v>
      </c>
      <c r="DA41" s="5">
        <v>1</v>
      </c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</row>
    <row r="42" spans="1:149" x14ac:dyDescent="0.2">
      <c r="DC42" s="12"/>
    </row>
    <row r="43" spans="1:149" x14ac:dyDescent="0.2">
      <c r="DA43" s="4">
        <f>SUM(DA9:DA39)</f>
        <v>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Even</vt:lpstr>
      <vt:lpstr>Odd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Cazzola  Michele</cp:lastModifiedBy>
  <dcterms:created xsi:type="dcterms:W3CDTF">2015-06-05T18:17:20Z</dcterms:created>
  <dcterms:modified xsi:type="dcterms:W3CDTF">2023-10-28T14:43:44Z</dcterms:modified>
</cp:coreProperties>
</file>