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esktop\backup-effectivity-statcheck-project\effectivity-statcheck\04analysis\02confirmatory\"/>
    </mc:Choice>
  </mc:AlternateContent>
  <xr:revisionPtr revIDLastSave="0" documentId="13_ncr:1_{6413DA5B-E568-4D58-A387-3D275361840B}" xr6:coauthVersionLast="47" xr6:coauthVersionMax="47" xr10:uidLastSave="{00000000-0000-0000-0000-000000000000}"/>
  <bookViews>
    <workbookView xWindow="9510" yWindow="0" windowWidth="9780" windowHeight="10890" xr2:uid="{BC942395-AC1E-4C3F-B049-1E1A3E5EA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E35" i="1" s="1"/>
  <c r="F35" i="1" s="1"/>
  <c r="C37" i="1"/>
  <c r="D37" i="1" s="1"/>
  <c r="E37" i="1" s="1"/>
  <c r="F37" i="1" s="1"/>
  <c r="C36" i="1"/>
  <c r="D36" i="1" s="1"/>
  <c r="E36" i="1" s="1"/>
  <c r="F36" i="1" s="1"/>
  <c r="C34" i="1"/>
  <c r="D34" i="1" s="1"/>
  <c r="E34" i="1" s="1"/>
  <c r="F3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10" i="1"/>
  <c r="D10" i="1" s="1"/>
  <c r="C9" i="1"/>
  <c r="D9" i="1" s="1"/>
  <c r="C18" i="1"/>
  <c r="D18" i="1" s="1"/>
  <c r="E18" i="1" s="1"/>
  <c r="F18" i="1" s="1"/>
  <c r="C16" i="1"/>
  <c r="D16" i="1" s="1"/>
  <c r="E16" i="1" s="1"/>
  <c r="F16" i="1" s="1"/>
  <c r="C17" i="1"/>
  <c r="D17" i="1" s="1"/>
  <c r="E17" i="1" s="1"/>
  <c r="F17" i="1" s="1"/>
  <c r="C15" i="1"/>
  <c r="D15" i="1" s="1"/>
  <c r="E15" i="1" s="1"/>
  <c r="F15" i="1" s="1"/>
  <c r="C6" i="1"/>
  <c r="D6" i="1" s="1"/>
  <c r="C7" i="1"/>
  <c r="D7" i="1" s="1"/>
  <c r="C8" i="1"/>
  <c r="D8" i="1" s="1"/>
  <c r="C5" i="1"/>
  <c r="D5" i="1" s="1"/>
</calcChain>
</file>

<file path=xl/sharedStrings.xml><?xml version="1.0" encoding="utf-8"?>
<sst xmlns="http://schemas.openxmlformats.org/spreadsheetml/2006/main" count="36" uniqueCount="14">
  <si>
    <t>logit</t>
  </si>
  <si>
    <t>intercept</t>
  </si>
  <si>
    <t>period</t>
  </si>
  <si>
    <t>journal</t>
  </si>
  <si>
    <t>period_journal</t>
  </si>
  <si>
    <t>odds</t>
  </si>
  <si>
    <t>prob</t>
  </si>
  <si>
    <t>ci_lb</t>
  </si>
  <si>
    <t>ci_ub</t>
  </si>
  <si>
    <t>results</t>
  </si>
  <si>
    <t>INCONSISTENCIES</t>
  </si>
  <si>
    <t>DECISION INCONSISTENCIES</t>
  </si>
  <si>
    <t>Regression coefficients (table 4)</t>
  </si>
  <si>
    <t>Filling in regression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</si>
</sst>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26FF-F637-44EA-B21E-4F1F5BCDCA14}">
  <dimension ref="A1:F37"/>
  <sheetViews>
    <sheetView tabSelected="1" workbookViewId="0"/>
  </sheetViews>
  <sheetFormatPr defaultRowHeight="14.5" x14ac:dyDescent="0.35"/>
  <cols>
    <col min="1" max="1" width="13.26953125" bestFit="1" customWidth="1"/>
  </cols>
  <sheetData>
    <row r="1" spans="1:6" x14ac:dyDescent="0.35">
      <c r="A1" s="2" t="s">
        <v>10</v>
      </c>
    </row>
    <row r="3" spans="1:6" x14ac:dyDescent="0.35">
      <c r="A3" s="2" t="s">
        <v>12</v>
      </c>
    </row>
    <row r="4" spans="1:6" x14ac:dyDescent="0.35">
      <c r="B4" t="s">
        <v>0</v>
      </c>
      <c r="C4" t="s">
        <v>5</v>
      </c>
      <c r="D4" t="s">
        <v>6</v>
      </c>
    </row>
    <row r="5" spans="1:6" x14ac:dyDescent="0.35">
      <c r="A5" t="s">
        <v>1</v>
      </c>
      <c r="B5" s="1">
        <v>-3.12</v>
      </c>
      <c r="C5">
        <f>EXP(B5)</f>
        <v>4.415716841969286E-2</v>
      </c>
      <c r="D5">
        <f>C5/(1+C5)</f>
        <v>4.2289771842033787E-2</v>
      </c>
    </row>
    <row r="6" spans="1:6" x14ac:dyDescent="0.35">
      <c r="A6" t="s">
        <v>2</v>
      </c>
      <c r="B6">
        <v>-0.27500000000000002</v>
      </c>
      <c r="C6">
        <f t="shared" ref="C6:C10" si="0">EXP(B6)</f>
        <v>0.75957212322496848</v>
      </c>
      <c r="D6">
        <f t="shared" ref="D6:D10" si="1">C6/(1+C6)</f>
        <v>0.43168001652175192</v>
      </c>
    </row>
    <row r="7" spans="1:6" x14ac:dyDescent="0.35">
      <c r="A7" t="s">
        <v>3</v>
      </c>
      <c r="B7">
        <v>0.126</v>
      </c>
      <c r="C7">
        <f t="shared" si="0"/>
        <v>1.1342821682830251</v>
      </c>
      <c r="D7">
        <f t="shared" si="1"/>
        <v>0.53145839155631691</v>
      </c>
    </row>
    <row r="8" spans="1:6" x14ac:dyDescent="0.35">
      <c r="A8" t="s">
        <v>4</v>
      </c>
      <c r="B8">
        <v>-0.70599999999999996</v>
      </c>
      <c r="C8">
        <f t="shared" si="0"/>
        <v>0.49361471265384183</v>
      </c>
      <c r="D8">
        <f t="shared" si="1"/>
        <v>0.33048329563973794</v>
      </c>
    </row>
    <row r="9" spans="1:6" x14ac:dyDescent="0.35">
      <c r="A9" t="s">
        <v>7</v>
      </c>
      <c r="B9">
        <v>-0.91</v>
      </c>
      <c r="C9">
        <f t="shared" si="0"/>
        <v>0.40252422403363597</v>
      </c>
      <c r="D9">
        <f t="shared" si="1"/>
        <v>0.28699983724771833</v>
      </c>
    </row>
    <row r="10" spans="1:6" x14ac:dyDescent="0.35">
      <c r="A10" t="s">
        <v>8</v>
      </c>
      <c r="B10">
        <v>-0.5</v>
      </c>
      <c r="C10">
        <f t="shared" si="0"/>
        <v>0.60653065971263342</v>
      </c>
      <c r="D10">
        <f t="shared" si="1"/>
        <v>0.37754066879814546</v>
      </c>
    </row>
    <row r="13" spans="1:6" x14ac:dyDescent="0.35">
      <c r="A13" s="2" t="s">
        <v>13</v>
      </c>
    </row>
    <row r="14" spans="1:6" x14ac:dyDescent="0.35">
      <c r="A14" t="s">
        <v>2</v>
      </c>
      <c r="B14" t="s">
        <v>3</v>
      </c>
      <c r="C14" t="s">
        <v>0</v>
      </c>
      <c r="D14" t="s">
        <v>5</v>
      </c>
      <c r="E14" t="s">
        <v>6</v>
      </c>
      <c r="F14" t="s">
        <v>9</v>
      </c>
    </row>
    <row r="15" spans="1:6" x14ac:dyDescent="0.35">
      <c r="A15">
        <v>0</v>
      </c>
      <c r="B15">
        <v>0</v>
      </c>
      <c r="C15">
        <f>$B$5+$B$6*A15+$B$7*B15+$B$8*A15*B15</f>
        <v>-3.12</v>
      </c>
      <c r="D15">
        <f>EXP(C15)</f>
        <v>4.415716841969286E-2</v>
      </c>
      <c r="E15">
        <f>D15/(1+D15)</f>
        <v>4.2289771842033787E-2</v>
      </c>
      <c r="F15">
        <f>E15*100</f>
        <v>4.2289771842033783</v>
      </c>
    </row>
    <row r="16" spans="1:6" x14ac:dyDescent="0.35">
      <c r="A16">
        <v>1</v>
      </c>
      <c r="B16">
        <v>0</v>
      </c>
      <c r="C16">
        <f>$B$5+$B$6*A16+$B$7*B16+$B$8*A16*B16</f>
        <v>-3.395</v>
      </c>
      <c r="D16">
        <f t="shared" ref="D16:D18" si="2">EXP(C16)</f>
        <v>3.3540554172148636E-2</v>
      </c>
      <c r="E16">
        <f t="shared" ref="E16:E18" si="3">D16/(1+D16)</f>
        <v>3.2452092989243314E-2</v>
      </c>
      <c r="F16">
        <f t="shared" ref="F16:F18" si="4">E16*100</f>
        <v>3.2452092989243315</v>
      </c>
    </row>
    <row r="17" spans="1:6" x14ac:dyDescent="0.35">
      <c r="A17">
        <v>0</v>
      </c>
      <c r="B17">
        <v>1</v>
      </c>
      <c r="C17">
        <f>$B$5+$B$6*A17+$B$7*B17+$B$8*A17*B17</f>
        <v>-2.9940000000000002</v>
      </c>
      <c r="D17">
        <f t="shared" si="2"/>
        <v>5.0086688740327928E-2</v>
      </c>
      <c r="E17">
        <f t="shared" si="3"/>
        <v>4.7697670370825625E-2</v>
      </c>
      <c r="F17">
        <f t="shared" si="4"/>
        <v>4.7697670370825627</v>
      </c>
    </row>
    <row r="18" spans="1:6" x14ac:dyDescent="0.35">
      <c r="A18">
        <v>1</v>
      </c>
      <c r="B18">
        <v>1</v>
      </c>
      <c r="C18">
        <f>$B$5+$B$6*A18+$B$7*B18+$B$8*A18*B18</f>
        <v>-3.9750000000000001</v>
      </c>
      <c r="D18">
        <f t="shared" si="2"/>
        <v>1.8779301494684399E-2</v>
      </c>
      <c r="E18">
        <f t="shared" si="3"/>
        <v>1.8433140001109832E-2</v>
      </c>
      <c r="F18">
        <f t="shared" si="4"/>
        <v>1.8433140001109831</v>
      </c>
    </row>
    <row r="21" spans="1:6" x14ac:dyDescent="0.35">
      <c r="A21" s="2" t="s">
        <v>11</v>
      </c>
    </row>
    <row r="23" spans="1:6" x14ac:dyDescent="0.35">
      <c r="A23" s="2" t="s">
        <v>12</v>
      </c>
    </row>
    <row r="24" spans="1:6" x14ac:dyDescent="0.35">
      <c r="B24" t="s">
        <v>0</v>
      </c>
      <c r="C24" t="s">
        <v>5</v>
      </c>
      <c r="D24" t="s">
        <v>6</v>
      </c>
    </row>
    <row r="25" spans="1:6" x14ac:dyDescent="0.35">
      <c r="A25" t="s">
        <v>1</v>
      </c>
      <c r="B25" s="1">
        <v>-8.0039999999999996</v>
      </c>
      <c r="C25">
        <f>EXP(B25)</f>
        <v>3.3412345751723251E-4</v>
      </c>
      <c r="D25">
        <f>C25/(1+C25)</f>
        <v>3.3401185632094682E-4</v>
      </c>
    </row>
    <row r="26" spans="1:6" x14ac:dyDescent="0.35">
      <c r="A26" t="s">
        <v>2</v>
      </c>
      <c r="B26">
        <v>-0.41799999999999998</v>
      </c>
      <c r="C26">
        <f t="shared" ref="C26:C30" si="5">EXP(B26)</f>
        <v>0.65836222842482717</v>
      </c>
      <c r="D26">
        <f t="shared" ref="D26:D30" si="6">C26/(1+C26)</f>
        <v>0.3969954314807107</v>
      </c>
    </row>
    <row r="27" spans="1:6" x14ac:dyDescent="0.35">
      <c r="A27" t="s">
        <v>3</v>
      </c>
      <c r="B27">
        <v>0.23300000000000001</v>
      </c>
      <c r="C27">
        <f t="shared" si="5"/>
        <v>1.2623814793272614</v>
      </c>
      <c r="D27">
        <f t="shared" si="6"/>
        <v>0.55798789499578183</v>
      </c>
    </row>
    <row r="28" spans="1:6" x14ac:dyDescent="0.35">
      <c r="A28" t="s">
        <v>4</v>
      </c>
      <c r="B28">
        <v>-0.83899999999999997</v>
      </c>
      <c r="C28">
        <f t="shared" si="5"/>
        <v>0.43214244987974026</v>
      </c>
      <c r="D28">
        <f t="shared" si="6"/>
        <v>0.30174543734530601</v>
      </c>
    </row>
    <row r="29" spans="1:6" x14ac:dyDescent="0.35">
      <c r="A29" t="s">
        <v>7</v>
      </c>
      <c r="B29">
        <v>-1.53</v>
      </c>
      <c r="C29">
        <f t="shared" si="5"/>
        <v>0.21653566731600707</v>
      </c>
      <c r="D29">
        <f t="shared" si="6"/>
        <v>0.1779936857862465</v>
      </c>
    </row>
    <row r="30" spans="1:6" x14ac:dyDescent="0.35">
      <c r="A30" t="s">
        <v>8</v>
      </c>
      <c r="B30">
        <v>-0.15</v>
      </c>
      <c r="C30">
        <f t="shared" si="5"/>
        <v>0.86070797642505781</v>
      </c>
      <c r="D30">
        <f t="shared" si="6"/>
        <v>0.46257015465625045</v>
      </c>
    </row>
    <row r="32" spans="1:6" x14ac:dyDescent="0.35">
      <c r="A32" s="2" t="s">
        <v>13</v>
      </c>
    </row>
    <row r="33" spans="1:6" x14ac:dyDescent="0.35">
      <c r="A33" t="s">
        <v>2</v>
      </c>
      <c r="B33" t="s">
        <v>3</v>
      </c>
      <c r="C33" t="s">
        <v>0</v>
      </c>
      <c r="D33" t="s">
        <v>5</v>
      </c>
      <c r="E33" t="s">
        <v>6</v>
      </c>
      <c r="F33" t="s">
        <v>9</v>
      </c>
    </row>
    <row r="34" spans="1:6" x14ac:dyDescent="0.35">
      <c r="A34">
        <v>0</v>
      </c>
      <c r="B34">
        <v>0</v>
      </c>
      <c r="C34">
        <f>$B$25+$B$26*A34+$B$27*B34+$B$28*A34*B34</f>
        <v>-8.0039999999999996</v>
      </c>
      <c r="D34">
        <f>EXP(C34)</f>
        <v>3.3412345751723251E-4</v>
      </c>
      <c r="E34">
        <f>D34/(1+D34)</f>
        <v>3.3401185632094682E-4</v>
      </c>
      <c r="F34">
        <f>E34*100</f>
        <v>3.3401185632094682E-2</v>
      </c>
    </row>
    <row r="35" spans="1:6" x14ac:dyDescent="0.35">
      <c r="A35">
        <v>1</v>
      </c>
      <c r="B35">
        <v>0</v>
      </c>
      <c r="C35">
        <f>$B$25+$B$26*A35+$B$27*B35+$B$28*A35*B35</f>
        <v>-8.4219999999999988</v>
      </c>
      <c r="D35">
        <f t="shared" ref="D35:D37" si="7">EXP(C35)</f>
        <v>2.1997426406005345E-4</v>
      </c>
      <c r="E35">
        <f t="shared" ref="E35:E37" si="8">D35/(1+D35)</f>
        <v>2.1992588602512731E-4</v>
      </c>
      <c r="F35">
        <f t="shared" ref="F35:F37" si="9">E35*100</f>
        <v>2.1992588602512731E-2</v>
      </c>
    </row>
    <row r="36" spans="1:6" x14ac:dyDescent="0.35">
      <c r="A36">
        <v>0</v>
      </c>
      <c r="B36">
        <v>1</v>
      </c>
      <c r="C36">
        <f>$B$25+$B$26*A36+$B$27*B36+$B$28*A36*B36</f>
        <v>-7.7709999999999999</v>
      </c>
      <c r="D36">
        <f t="shared" si="7"/>
        <v>4.2179126457854324E-4</v>
      </c>
      <c r="E36">
        <f t="shared" si="8"/>
        <v>4.2161343171601644E-4</v>
      </c>
      <c r="F36">
        <f t="shared" si="9"/>
        <v>4.2161343171601647E-2</v>
      </c>
    </row>
    <row r="37" spans="1:6" x14ac:dyDescent="0.35">
      <c r="A37">
        <v>1</v>
      </c>
      <c r="B37">
        <v>1</v>
      </c>
      <c r="C37">
        <f>$B$25+$B$26*A37+$B$27*B37+$B$28*A37*B37</f>
        <v>-9.0279999999999987</v>
      </c>
      <c r="D37">
        <f t="shared" si="7"/>
        <v>1.2000225784310832E-4</v>
      </c>
      <c r="E37">
        <f t="shared" si="8"/>
        <v>1.1998785902911107E-4</v>
      </c>
      <c r="F37">
        <f t="shared" si="9"/>
        <v>1.1998785902911107E-2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Michèle Nuijten</dc:creator>
  <cp:lastModifiedBy>Michèle Nuijten</cp:lastModifiedBy>
  <dcterms:created xsi:type="dcterms:W3CDTF">2023-11-02T13:16:06Z</dcterms:created>
  <dcterms:modified xsi:type="dcterms:W3CDTF">2023-11-02T13:57:08Z</dcterms:modified>
</cp:coreProperties>
</file>