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mp\Desktop\Analysis Projects\Resources\"/>
    </mc:Choice>
  </mc:AlternateContent>
  <xr:revisionPtr revIDLastSave="0" documentId="13_ncr:1_{4B236784-36E6-4048-9186-A4FC46A130A8}" xr6:coauthVersionLast="47" xr6:coauthVersionMax="47" xr10:uidLastSave="{00000000-0000-0000-0000-000000000000}"/>
  <bookViews>
    <workbookView xWindow="28935" yWindow="90" windowWidth="16710" windowHeight="15180" xr2:uid="{A39DF221-787F-4B01-9BDF-6DE8F83D2175}"/>
  </bookViews>
  <sheets>
    <sheet name="Kickstarter" sheetId="1" r:id="rId1"/>
    <sheet name="Theater Outcomes by Launch Date" sheetId="2" r:id="rId2"/>
    <sheet name="Outcome Based on Goals" sheetId="3" r:id="rId3"/>
    <sheet name="Theater Outcomes by Launch  (2)" sheetId="5" r:id="rId4"/>
  </sheets>
  <definedNames>
    <definedName name="_xlnm._FilterDatabase" localSheetId="0" hidden="1">Kickstarter!$A$1:$T$4115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3" i="3"/>
  <c r="D12" i="3"/>
  <c r="D11" i="3"/>
  <c r="D10" i="3"/>
  <c r="D9" i="3"/>
  <c r="D8" i="3"/>
  <c r="D7" i="3"/>
  <c r="D6" i="3"/>
  <c r="D5" i="3"/>
  <c r="D4" i="3"/>
  <c r="D3" i="3"/>
  <c r="D2" i="3"/>
  <c r="C15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E11" i="3" s="1"/>
  <c r="B10" i="3"/>
  <c r="E10" i="3" s="1"/>
  <c r="B9" i="3"/>
  <c r="B8" i="3"/>
  <c r="B7" i="3"/>
  <c r="B6" i="3"/>
  <c r="B5" i="3"/>
  <c r="B4" i="3"/>
  <c r="B3" i="3"/>
  <c r="E3" i="3" s="1"/>
  <c r="H3" i="3" s="1"/>
  <c r="B15" i="3"/>
  <c r="B2" i="3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H10" i="3" l="1"/>
  <c r="E12" i="3"/>
  <c r="H12" i="3" s="1"/>
  <c r="H11" i="3"/>
  <c r="G10" i="3"/>
  <c r="G3" i="3"/>
  <c r="G11" i="3"/>
  <c r="G7" i="3"/>
  <c r="F5" i="3"/>
  <c r="E4" i="3"/>
  <c r="F4" i="3" s="1"/>
  <c r="E5" i="3"/>
  <c r="H5" i="3" s="1"/>
  <c r="E13" i="3"/>
  <c r="F13" i="3" s="1"/>
  <c r="F11" i="3"/>
  <c r="F3" i="3"/>
  <c r="E6" i="3"/>
  <c r="F6" i="3" s="1"/>
  <c r="F10" i="3"/>
  <c r="E9" i="3"/>
  <c r="H9" i="3" s="1"/>
  <c r="C14" i="3"/>
  <c r="E2" i="3"/>
  <c r="H2" i="3" s="1"/>
  <c r="E8" i="3"/>
  <c r="H8" i="3" s="1"/>
  <c r="E15" i="3"/>
  <c r="G15" i="3" s="1"/>
  <c r="E7" i="3"/>
  <c r="H7" i="3" s="1"/>
  <c r="D14" i="3"/>
  <c r="B14" i="3"/>
  <c r="G12" i="3" l="1"/>
  <c r="F12" i="3"/>
  <c r="G6" i="3"/>
  <c r="F15" i="3"/>
  <c r="G5" i="3"/>
  <c r="G13" i="3"/>
  <c r="H13" i="3"/>
  <c r="F2" i="3"/>
  <c r="F14" i="3"/>
  <c r="G4" i="3"/>
  <c r="G8" i="3"/>
  <c r="F8" i="3"/>
  <c r="G2" i="3"/>
  <c r="F9" i="3"/>
  <c r="H15" i="3"/>
  <c r="H4" i="3"/>
  <c r="H6" i="3"/>
  <c r="G9" i="3"/>
  <c r="F7" i="3"/>
  <c r="E14" i="3"/>
  <c r="H14" i="3" s="1"/>
  <c r="G14" i="3" l="1"/>
</calcChain>
</file>

<file path=xl/sharedStrings.xml><?xml version="1.0" encoding="utf-8"?>
<sst xmlns="http://schemas.openxmlformats.org/spreadsheetml/2006/main" count="33026" uniqueCount="8400">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</sst>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4FC8-B3B2-75210C8DBE7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8-4FC8-B3B2-75210C8DBE7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8-4FC8-B3B2-75210C8DB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99344"/>
        <c:axId val="704599664"/>
      </c:lineChart>
      <c:catAx>
        <c:axId val="7045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9664"/>
        <c:crosses val="autoZero"/>
        <c:auto val="1"/>
        <c:lblAlgn val="ctr"/>
        <c:lblOffset val="100"/>
        <c:noMultiLvlLbl val="0"/>
      </c:catAx>
      <c:valAx>
        <c:axId val="704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D-4B50-B999-A7542200C428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D-4B50-B999-A7542200C428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D-4B50-B999-A754220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89944"/>
        <c:axId val="507193784"/>
      </c:lineChart>
      <c:catAx>
        <c:axId val="50718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93784"/>
        <c:crosses val="autoZero"/>
        <c:auto val="1"/>
        <c:lblAlgn val="ctr"/>
        <c:lblOffset val="100"/>
        <c:noMultiLvlLbl val="0"/>
      </c:catAx>
      <c:valAx>
        <c:axId val="5071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 (2)!PivotTable1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 (2)'!$B$5:$B$6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 (2)'!$A$7:$A$46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musical</c:v>
                  </c:pt>
                  <c:pt idx="12">
                    <c:v>plays</c:v>
                  </c:pt>
                  <c:pt idx="24">
                    <c:v>spaces</c:v>
                  </c:pt>
                </c:lvl>
              </c:multiLvlStrCache>
            </c:multiLvlStrRef>
          </c:cat>
          <c:val>
            <c:numRef>
              <c:f>'Theater Outcomes by Launch  (2)'!$B$7:$B$46</c:f>
              <c:numCache>
                <c:formatCode>General</c:formatCode>
                <c:ptCount val="3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43</c:v>
                </c:pt>
                <c:pt idx="13">
                  <c:v>60</c:v>
                </c:pt>
                <c:pt idx="14">
                  <c:v>46</c:v>
                </c:pt>
                <c:pt idx="15">
                  <c:v>57</c:v>
                </c:pt>
                <c:pt idx="16">
                  <c:v>93</c:v>
                </c:pt>
                <c:pt idx="17">
                  <c:v>83</c:v>
                </c:pt>
                <c:pt idx="18">
                  <c:v>75</c:v>
                </c:pt>
                <c:pt idx="19">
                  <c:v>62</c:v>
                </c:pt>
                <c:pt idx="20">
                  <c:v>46</c:v>
                </c:pt>
                <c:pt idx="21">
                  <c:v>55</c:v>
                </c:pt>
                <c:pt idx="22">
                  <c:v>47</c:v>
                </c:pt>
                <c:pt idx="23">
                  <c:v>27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D9F-A9EC-EA1321AFB244}"/>
            </c:ext>
          </c:extLst>
        </c:ser>
        <c:ser>
          <c:idx val="1"/>
          <c:order val="1"/>
          <c:tx>
            <c:strRef>
              <c:f>'Theater Outcomes by Launch  (2)'!$C$5:$C$6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 (2)'!$A$7:$A$46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musical</c:v>
                  </c:pt>
                  <c:pt idx="12">
                    <c:v>plays</c:v>
                  </c:pt>
                  <c:pt idx="24">
                    <c:v>spaces</c:v>
                  </c:pt>
                </c:lvl>
              </c:multiLvlStrCache>
            </c:multiLvlStrRef>
          </c:cat>
          <c:val>
            <c:numRef>
              <c:f>'Theater Outcomes by Launch  (2)'!$C$7:$C$46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20</c:v>
                </c:pt>
                <c:pt idx="13">
                  <c:v>30</c:v>
                </c:pt>
                <c:pt idx="14">
                  <c:v>21</c:v>
                </c:pt>
                <c:pt idx="15">
                  <c:v>29</c:v>
                </c:pt>
                <c:pt idx="16">
                  <c:v>42</c:v>
                </c:pt>
                <c:pt idx="17">
                  <c:v>35</c:v>
                </c:pt>
                <c:pt idx="18">
                  <c:v>37</c:v>
                </c:pt>
                <c:pt idx="19">
                  <c:v>30</c:v>
                </c:pt>
                <c:pt idx="20">
                  <c:v>24</c:v>
                </c:pt>
                <c:pt idx="21">
                  <c:v>35</c:v>
                </c:pt>
                <c:pt idx="22">
                  <c:v>21</c:v>
                </c:pt>
                <c:pt idx="23">
                  <c:v>29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D9F-A9EC-EA1321AFB244}"/>
            </c:ext>
          </c:extLst>
        </c:ser>
        <c:ser>
          <c:idx val="2"/>
          <c:order val="2"/>
          <c:tx>
            <c:strRef>
              <c:f>'Theater Outcomes by Launch  (2)'!$D$5:$D$6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 (2)'!$A$7:$A$46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musical</c:v>
                  </c:pt>
                  <c:pt idx="12">
                    <c:v>plays</c:v>
                  </c:pt>
                  <c:pt idx="24">
                    <c:v>spaces</c:v>
                  </c:pt>
                </c:lvl>
              </c:multiLvlStrCache>
            </c:multiLvlStrRef>
          </c:cat>
          <c:val>
            <c:numRef>
              <c:f>'Theater Outcomes by Launch  (2)'!$D$7:$D$46</c:f>
              <c:numCache>
                <c:formatCode>General</c:formatCode>
                <c:ptCount val="3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2F7-8D33-9CBD2266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99344"/>
        <c:axId val="704599664"/>
      </c:lineChart>
      <c:catAx>
        <c:axId val="7045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9664"/>
        <c:crosses val="autoZero"/>
        <c:auto val="1"/>
        <c:lblAlgn val="ctr"/>
        <c:lblOffset val="100"/>
        <c:noMultiLvlLbl val="0"/>
      </c:catAx>
      <c:valAx>
        <c:axId val="704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37147</xdr:rowOff>
    </xdr:from>
    <xdr:to>
      <xdr:col>16</xdr:col>
      <xdr:colOff>9524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06B29-D948-4A51-BBE4-56B6E152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491490</xdr:colOff>
      <xdr:row>16</xdr:row>
      <xdr:rowOff>58102</xdr:rowOff>
    </xdr:from>
    <xdr:to>
      <xdr:col>12</xdr:col>
      <xdr:colOff>438150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DD981-1DBC-4E8B-B466-B6A8FAB9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60958</xdr:colOff>
      <xdr:row>1</xdr:row>
      <xdr:rowOff>37147</xdr:rowOff>
    </xdr:from>
    <xdr:to>
      <xdr:col>19</xdr:col>
      <xdr:colOff>266699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F5B37-1636-48FF-977D-3AA9BF9AB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e Sampson" refreshedDate="44497.608520138892" createdVersion="7" refreshedVersion="7" minRefreshableVersion="3" recordCount="4114" xr:uid="{38939825-BE74-4B5B-9B16-5331D0852BD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FC336-23F0-4A3F-8975-D096A238028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03E21-5506-4208-A315-B3B53F0D29A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5:E46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7"/>
    <field x="18"/>
  </rowFields>
  <rowItems count="40"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1204-83BE-4741-8BC9-7EE8E7AABB5B}">
  <sheetPr filterMode="1"/>
  <dimension ref="A1:U4115"/>
  <sheetViews>
    <sheetView tabSelected="1" zoomScale="95" zoomScaleNormal="95" workbookViewId="0">
      <pane xSplit="2" ySplit="4" topLeftCell="J3989" activePane="bottomRight" state="frozen"/>
      <selection pane="topRight" activeCell="C1" sqref="C1"/>
      <selection pane="bottomLeft" activeCell="A5" sqref="A5"/>
      <selection pane="bottomRight" activeCell="B3989" sqref="B3989"/>
    </sheetView>
  </sheetViews>
  <sheetFormatPr defaultColWidth="8.77734375" defaultRowHeight="14.4" x14ac:dyDescent="0.3"/>
  <cols>
    <col min="2" max="2" width="38.44140625" style="6" customWidth="1"/>
    <col min="3" max="3" width="40.33203125" style="6" customWidth="1"/>
    <col min="4" max="4" width="16.33203125" style="7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7" max="17" width="41.109375" customWidth="1"/>
    <col min="18" max="18" width="16.6640625" bestFit="1" customWidth="1"/>
    <col min="19" max="19" width="22.109375" bestFit="1" customWidth="1"/>
    <col min="20" max="20" width="20.77734375" bestFit="1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8362</v>
      </c>
    </row>
    <row r="2" spans="1:21" ht="43.2" hidden="1" x14ac:dyDescent="0.3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 t="shared" ref="P2:P65" si="1">IFERROR(ROUND(E2/L2,2),0)</f>
        <v>63.92</v>
      </c>
      <c r="Q2" s="9" t="s">
        <v>26</v>
      </c>
      <c r="R2" t="s">
        <v>27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28.8" hidden="1" x14ac:dyDescent="0.3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si="1"/>
        <v>185.48</v>
      </c>
      <c r="Q3" s="9" t="s">
        <v>26</v>
      </c>
      <c r="R3" t="s">
        <v>27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43.2" hidden="1" x14ac:dyDescent="0.3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28.8" hidden="1" x14ac:dyDescent="0.3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57.6" hidden="1" x14ac:dyDescent="0.3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3.2" hidden="1" x14ac:dyDescent="0.3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43.2" hidden="1" x14ac:dyDescent="0.3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57.6" hidden="1" x14ac:dyDescent="0.3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28.8" hidden="1" x14ac:dyDescent="0.3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3.2" hidden="1" x14ac:dyDescent="0.3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43.2" hidden="1" x14ac:dyDescent="0.3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57.6" hidden="1" x14ac:dyDescent="0.3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57.6" hidden="1" x14ac:dyDescent="0.3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3.2" hidden="1" x14ac:dyDescent="0.3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28.8" hidden="1" x14ac:dyDescent="0.3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3.2" hidden="1" x14ac:dyDescent="0.3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43.2" hidden="1" x14ac:dyDescent="0.3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43.2" hidden="1" x14ac:dyDescent="0.3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3.2" hidden="1" x14ac:dyDescent="0.3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43.2" hidden="1" x14ac:dyDescent="0.3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3.2" hidden="1" x14ac:dyDescent="0.3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3.2" hidden="1" x14ac:dyDescent="0.3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28.8" hidden="1" x14ac:dyDescent="0.3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3.2" hidden="1" x14ac:dyDescent="0.3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28.8" hidden="1" x14ac:dyDescent="0.3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43.2" hidden="1" x14ac:dyDescent="0.3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3.2" hidden="1" x14ac:dyDescent="0.3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3.2" hidden="1" x14ac:dyDescent="0.3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28.8" hidden="1" x14ac:dyDescent="0.3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43.2" hidden="1" x14ac:dyDescent="0.3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3.2" hidden="1" x14ac:dyDescent="0.3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3.2" hidden="1" x14ac:dyDescent="0.3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57.6" hidden="1" x14ac:dyDescent="0.3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43.2" hidden="1" x14ac:dyDescent="0.3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43.2" hidden="1" x14ac:dyDescent="0.3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3.2" hidden="1" x14ac:dyDescent="0.3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28.8" hidden="1" x14ac:dyDescent="0.3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43.2" hidden="1" x14ac:dyDescent="0.3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3.2" hidden="1" x14ac:dyDescent="0.3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57.6" hidden="1" x14ac:dyDescent="0.3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43.2" hidden="1" x14ac:dyDescent="0.3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43.2" hidden="1" x14ac:dyDescent="0.3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43.2" hidden="1" x14ac:dyDescent="0.3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43.2" hidden="1" x14ac:dyDescent="0.3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57.6" hidden="1" x14ac:dyDescent="0.3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3.2" hidden="1" x14ac:dyDescent="0.3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3.2" hidden="1" x14ac:dyDescent="0.3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57.6" hidden="1" x14ac:dyDescent="0.3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43.2" hidden="1" x14ac:dyDescent="0.3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idden="1" x14ac:dyDescent="0.3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3.2" hidden="1" x14ac:dyDescent="0.3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43.2" hidden="1" x14ac:dyDescent="0.3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3.2" hidden="1" x14ac:dyDescent="0.3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28.8" hidden="1" x14ac:dyDescent="0.3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57.6" hidden="1" x14ac:dyDescent="0.3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3.2" hidden="1" x14ac:dyDescent="0.3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28.8" hidden="1" x14ac:dyDescent="0.3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43.2" hidden="1" x14ac:dyDescent="0.3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3.2" hidden="1" x14ac:dyDescent="0.3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43.2" hidden="1" x14ac:dyDescent="0.3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3.2" hidden="1" x14ac:dyDescent="0.3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43.2" hidden="1" x14ac:dyDescent="0.3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43.2" hidden="1" x14ac:dyDescent="0.3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3.2" hidden="1" x14ac:dyDescent="0.3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43.2" hidden="1" x14ac:dyDescent="0.3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>
        <f t="shared" ref="P66:P123" si="6">IFERROR(ROUND(E66/L66,2),0)</f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3.2" hidden="1" x14ac:dyDescent="0.3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>
        <f t="shared" si="6"/>
        <v>132.05000000000001</v>
      </c>
      <c r="Q67" s="9" t="s">
        <v>26</v>
      </c>
      <c r="R67" t="s">
        <v>157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hidden="1" x14ac:dyDescent="0.3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s="9" t="s">
        <v>26</v>
      </c>
      <c r="R68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3.2" hidden="1" x14ac:dyDescent="0.3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s="9" t="s">
        <v>26</v>
      </c>
      <c r="R69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57.6" hidden="1" x14ac:dyDescent="0.3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s="9" t="s">
        <v>26</v>
      </c>
      <c r="R70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43.2" hidden="1" x14ac:dyDescent="0.3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s="9" t="s">
        <v>26</v>
      </c>
      <c r="R7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43.2" hidden="1" x14ac:dyDescent="0.3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s="9" t="s">
        <v>26</v>
      </c>
      <c r="R72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3.2" hidden="1" x14ac:dyDescent="0.3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s="9" t="s">
        <v>26</v>
      </c>
      <c r="R73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43.2" hidden="1" x14ac:dyDescent="0.3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s="9" t="s">
        <v>26</v>
      </c>
      <c r="R74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43.2" hidden="1" x14ac:dyDescent="0.3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s="9" t="s">
        <v>26</v>
      </c>
      <c r="R75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43.2" hidden="1" x14ac:dyDescent="0.3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s="9" t="s">
        <v>26</v>
      </c>
      <c r="R76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3.2" hidden="1" x14ac:dyDescent="0.3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s="9" t="s">
        <v>26</v>
      </c>
      <c r="R77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43.2" hidden="1" x14ac:dyDescent="0.3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s="9" t="s">
        <v>26</v>
      </c>
      <c r="R78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3.2" hidden="1" x14ac:dyDescent="0.3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s="9" t="s">
        <v>26</v>
      </c>
      <c r="R79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86.4" hidden="1" x14ac:dyDescent="0.3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s="9" t="s">
        <v>26</v>
      </c>
      <c r="R80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3.2" hidden="1" x14ac:dyDescent="0.3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s="9" t="s">
        <v>26</v>
      </c>
      <c r="R8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3.2" hidden="1" x14ac:dyDescent="0.3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s="9" t="s">
        <v>26</v>
      </c>
      <c r="R82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43.2" hidden="1" x14ac:dyDescent="0.3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s="9" t="s">
        <v>26</v>
      </c>
      <c r="R83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43.2" hidden="1" x14ac:dyDescent="0.3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s="9" t="s">
        <v>26</v>
      </c>
      <c r="R84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43.2" hidden="1" x14ac:dyDescent="0.3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s="9" t="s">
        <v>26</v>
      </c>
      <c r="R85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3.2" hidden="1" x14ac:dyDescent="0.3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s="9" t="s">
        <v>26</v>
      </c>
      <c r="R86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43.2" hidden="1" x14ac:dyDescent="0.3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s="9" t="s">
        <v>26</v>
      </c>
      <c r="R87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57.6" hidden="1" x14ac:dyDescent="0.3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s="9" t="s">
        <v>26</v>
      </c>
      <c r="R88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3.2" hidden="1" x14ac:dyDescent="0.3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s="9" t="s">
        <v>26</v>
      </c>
      <c r="R89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43.2" hidden="1" x14ac:dyDescent="0.3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s="9" t="s">
        <v>26</v>
      </c>
      <c r="R90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3.2" hidden="1" x14ac:dyDescent="0.3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s="9" t="s">
        <v>26</v>
      </c>
      <c r="R9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28.8" hidden="1" x14ac:dyDescent="0.3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s="9" t="s">
        <v>26</v>
      </c>
      <c r="R92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3.2" hidden="1" x14ac:dyDescent="0.3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s="9" t="s">
        <v>26</v>
      </c>
      <c r="R93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43.2" hidden="1" x14ac:dyDescent="0.3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s="9" t="s">
        <v>26</v>
      </c>
      <c r="R94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57.6" hidden="1" x14ac:dyDescent="0.3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s="9" t="s">
        <v>26</v>
      </c>
      <c r="R95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3.2" hidden="1" x14ac:dyDescent="0.3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s="9" t="s">
        <v>26</v>
      </c>
      <c r="R96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43.2" hidden="1" x14ac:dyDescent="0.3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s="9" t="s">
        <v>26</v>
      </c>
      <c r="R97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57.6" hidden="1" x14ac:dyDescent="0.3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s="9" t="s">
        <v>26</v>
      </c>
      <c r="R98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3.2" hidden="1" x14ac:dyDescent="0.3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s="9" t="s">
        <v>26</v>
      </c>
      <c r="R99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3.2" hidden="1" x14ac:dyDescent="0.3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s="9" t="s">
        <v>26</v>
      </c>
      <c r="R100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28.8" hidden="1" x14ac:dyDescent="0.3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s="9" t="s">
        <v>26</v>
      </c>
      <c r="R10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43.2" hidden="1" x14ac:dyDescent="0.3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s="9" t="s">
        <v>26</v>
      </c>
      <c r="R102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43.2" hidden="1" x14ac:dyDescent="0.3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s="9" t="s">
        <v>26</v>
      </c>
      <c r="R103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43.2" hidden="1" x14ac:dyDescent="0.3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s="9" t="s">
        <v>26</v>
      </c>
      <c r="R104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3.2" hidden="1" x14ac:dyDescent="0.3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s="9" t="s">
        <v>26</v>
      </c>
      <c r="R105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28.8" hidden="1" x14ac:dyDescent="0.3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s="9" t="s">
        <v>26</v>
      </c>
      <c r="R106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3.2" hidden="1" x14ac:dyDescent="0.3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s="9" t="s">
        <v>26</v>
      </c>
      <c r="R107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hidden="1" x14ac:dyDescent="0.3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s="9" t="s">
        <v>26</v>
      </c>
      <c r="R108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43.2" hidden="1" x14ac:dyDescent="0.3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s="9" t="s">
        <v>26</v>
      </c>
      <c r="R109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3.2" hidden="1" x14ac:dyDescent="0.3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s="9" t="s">
        <v>26</v>
      </c>
      <c r="R110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3.2" hidden="1" x14ac:dyDescent="0.3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s="9" t="s">
        <v>26</v>
      </c>
      <c r="R11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3.2" hidden="1" x14ac:dyDescent="0.3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s="9" t="s">
        <v>26</v>
      </c>
      <c r="R112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3.2" hidden="1" x14ac:dyDescent="0.3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s="9" t="s">
        <v>26</v>
      </c>
      <c r="R113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43.2" hidden="1" x14ac:dyDescent="0.3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s="9" t="s">
        <v>26</v>
      </c>
      <c r="R114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28.8" hidden="1" x14ac:dyDescent="0.3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s="9" t="s">
        <v>26</v>
      </c>
      <c r="R115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43.2" hidden="1" x14ac:dyDescent="0.3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s="9" t="s">
        <v>26</v>
      </c>
      <c r="R116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idden="1" x14ac:dyDescent="0.3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s="9" t="s">
        <v>26</v>
      </c>
      <c r="R117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43.2" hidden="1" x14ac:dyDescent="0.3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s="9" t="s">
        <v>26</v>
      </c>
      <c r="R118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57.6" hidden="1" x14ac:dyDescent="0.3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s="9" t="s">
        <v>26</v>
      </c>
      <c r="R119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28.8" hidden="1" x14ac:dyDescent="0.3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s="9" t="s">
        <v>26</v>
      </c>
      <c r="R120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43.2" hidden="1" x14ac:dyDescent="0.3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s="9" t="s">
        <v>26</v>
      </c>
      <c r="R12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57.6" hidden="1" x14ac:dyDescent="0.3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s="9" t="s">
        <v>26</v>
      </c>
      <c r="R122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57.6" hidden="1" x14ac:dyDescent="0.3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s="9" t="s">
        <v>26</v>
      </c>
      <c r="R123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28.8" hidden="1" x14ac:dyDescent="0.3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>IFERROR(ROUND(E124/L124,2),0)</f>
        <v>0</v>
      </c>
      <c r="Q124" s="9" t="s">
        <v>26</v>
      </c>
      <c r="R124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43.2" hidden="1" x14ac:dyDescent="0.3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ref="P125:P188" si="10">IFERROR(ROUND(E125/L125,2),0)</f>
        <v>25.17</v>
      </c>
      <c r="Q125" s="9" t="s">
        <v>26</v>
      </c>
      <c r="R125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3.2" hidden="1" x14ac:dyDescent="0.3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10"/>
        <v>0</v>
      </c>
      <c r="Q126" s="9" t="s">
        <v>26</v>
      </c>
      <c r="R126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43.2" hidden="1" x14ac:dyDescent="0.3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10"/>
        <v>11.67</v>
      </c>
      <c r="Q127" s="9" t="s">
        <v>26</v>
      </c>
      <c r="R127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43.2" hidden="1" x14ac:dyDescent="0.3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10"/>
        <v>106.69</v>
      </c>
      <c r="Q128" s="9" t="s">
        <v>26</v>
      </c>
      <c r="R128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43.2" hidden="1" x14ac:dyDescent="0.3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10"/>
        <v>47.5</v>
      </c>
      <c r="Q129" s="9" t="s">
        <v>26</v>
      </c>
      <c r="R129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28.8" hidden="1" x14ac:dyDescent="0.3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1">ROUND(E130/D130*100,0)</f>
        <v>2</v>
      </c>
      <c r="P130">
        <f t="shared" si="10"/>
        <v>311.17</v>
      </c>
      <c r="Q130" s="9" t="s">
        <v>26</v>
      </c>
      <c r="R130" t="s">
        <v>285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57.6" hidden="1" x14ac:dyDescent="0.3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1"/>
        <v>0</v>
      </c>
      <c r="P131">
        <f t="shared" si="10"/>
        <v>0</v>
      </c>
      <c r="Q131" s="9" t="s">
        <v>26</v>
      </c>
      <c r="R131" t="s">
        <v>285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hidden="1" x14ac:dyDescent="0.3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1"/>
        <v>0</v>
      </c>
      <c r="P132">
        <f t="shared" si="10"/>
        <v>0</v>
      </c>
      <c r="Q132" s="9" t="s">
        <v>26</v>
      </c>
      <c r="R132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hidden="1" x14ac:dyDescent="0.3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1"/>
        <v>0</v>
      </c>
      <c r="P133">
        <f t="shared" si="10"/>
        <v>0</v>
      </c>
      <c r="Q133" s="9" t="s">
        <v>26</v>
      </c>
      <c r="R133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43.2" hidden="1" x14ac:dyDescent="0.3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1"/>
        <v>10</v>
      </c>
      <c r="P134">
        <f t="shared" si="10"/>
        <v>94.51</v>
      </c>
      <c r="Q134" s="9" t="s">
        <v>26</v>
      </c>
      <c r="R134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28.8" hidden="1" x14ac:dyDescent="0.3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1"/>
        <v>0</v>
      </c>
      <c r="P135">
        <f t="shared" si="10"/>
        <v>0</v>
      </c>
      <c r="Q135" s="9" t="s">
        <v>26</v>
      </c>
      <c r="R135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28.8" hidden="1" x14ac:dyDescent="0.3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1"/>
        <v>0</v>
      </c>
      <c r="P136">
        <f t="shared" si="10"/>
        <v>0</v>
      </c>
      <c r="Q136" s="9" t="s">
        <v>26</v>
      </c>
      <c r="R136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3.2" hidden="1" x14ac:dyDescent="0.3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1"/>
        <v>13</v>
      </c>
      <c r="P137">
        <f t="shared" si="10"/>
        <v>80.599999999999994</v>
      </c>
      <c r="Q137" s="9" t="s">
        <v>26</v>
      </c>
      <c r="R137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57.6" hidden="1" x14ac:dyDescent="0.3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1"/>
        <v>0</v>
      </c>
      <c r="P138">
        <f t="shared" si="10"/>
        <v>0</v>
      </c>
      <c r="Q138" s="9" t="s">
        <v>26</v>
      </c>
      <c r="R138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43.2" hidden="1" x14ac:dyDescent="0.3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1"/>
        <v>0</v>
      </c>
      <c r="P139">
        <f t="shared" si="10"/>
        <v>0</v>
      </c>
      <c r="Q139" s="9" t="s">
        <v>26</v>
      </c>
      <c r="R139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43.2" hidden="1" x14ac:dyDescent="0.3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1"/>
        <v>3</v>
      </c>
      <c r="P140">
        <f t="shared" si="10"/>
        <v>81.239999999999995</v>
      </c>
      <c r="Q140" s="9" t="s">
        <v>26</v>
      </c>
      <c r="R140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3.2" hidden="1" x14ac:dyDescent="0.3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1"/>
        <v>100</v>
      </c>
      <c r="P141">
        <f t="shared" si="10"/>
        <v>500</v>
      </c>
      <c r="Q141" s="9" t="s">
        <v>26</v>
      </c>
      <c r="R14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43.2" hidden="1" x14ac:dyDescent="0.3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1"/>
        <v>0</v>
      </c>
      <c r="P142">
        <f t="shared" si="10"/>
        <v>0</v>
      </c>
      <c r="Q142" s="9" t="s">
        <v>26</v>
      </c>
      <c r="R142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3.2" hidden="1" x14ac:dyDescent="0.3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1"/>
        <v>11</v>
      </c>
      <c r="P143">
        <f t="shared" si="10"/>
        <v>46.18</v>
      </c>
      <c r="Q143" s="9" t="s">
        <v>26</v>
      </c>
      <c r="R143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43.2" hidden="1" x14ac:dyDescent="0.3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1"/>
        <v>0</v>
      </c>
      <c r="P144">
        <f t="shared" si="10"/>
        <v>10</v>
      </c>
      <c r="Q144" s="9" t="s">
        <v>26</v>
      </c>
      <c r="R144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43.2" hidden="1" x14ac:dyDescent="0.3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1"/>
        <v>0</v>
      </c>
      <c r="P145">
        <f t="shared" si="10"/>
        <v>0</v>
      </c>
      <c r="Q145" s="9" t="s">
        <v>26</v>
      </c>
      <c r="R145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3.2" hidden="1" x14ac:dyDescent="0.3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1"/>
        <v>28</v>
      </c>
      <c r="P146">
        <f t="shared" si="10"/>
        <v>55.95</v>
      </c>
      <c r="Q146" s="9" t="s">
        <v>26</v>
      </c>
      <c r="R146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43.2" hidden="1" x14ac:dyDescent="0.3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1"/>
        <v>8</v>
      </c>
      <c r="P147">
        <f t="shared" si="10"/>
        <v>37.56</v>
      </c>
      <c r="Q147" s="9" t="s">
        <v>26</v>
      </c>
      <c r="R147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43.2" hidden="1" x14ac:dyDescent="0.3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1"/>
        <v>1</v>
      </c>
      <c r="P148">
        <f t="shared" si="10"/>
        <v>38.33</v>
      </c>
      <c r="Q148" s="9" t="s">
        <v>26</v>
      </c>
      <c r="R148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28.8" hidden="1" x14ac:dyDescent="0.3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1"/>
        <v>0</v>
      </c>
      <c r="P149">
        <f t="shared" si="10"/>
        <v>0</v>
      </c>
      <c r="Q149" s="9" t="s">
        <v>26</v>
      </c>
      <c r="R149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43.2" hidden="1" x14ac:dyDescent="0.3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1"/>
        <v>0</v>
      </c>
      <c r="P150">
        <f t="shared" si="10"/>
        <v>20</v>
      </c>
      <c r="Q150" s="9" t="s">
        <v>26</v>
      </c>
      <c r="R150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43.2" hidden="1" x14ac:dyDescent="0.3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1"/>
        <v>1</v>
      </c>
      <c r="P151">
        <f t="shared" si="10"/>
        <v>15.33</v>
      </c>
      <c r="Q151" s="9" t="s">
        <v>26</v>
      </c>
      <c r="R15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3.2" hidden="1" x14ac:dyDescent="0.3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1"/>
        <v>23</v>
      </c>
      <c r="P152">
        <f t="shared" si="10"/>
        <v>449.43</v>
      </c>
      <c r="Q152" s="9" t="s">
        <v>26</v>
      </c>
      <c r="R152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43.2" hidden="1" x14ac:dyDescent="0.3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1"/>
        <v>0</v>
      </c>
      <c r="P153">
        <f t="shared" si="10"/>
        <v>28</v>
      </c>
      <c r="Q153" s="9" t="s">
        <v>26</v>
      </c>
      <c r="R153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28.8" hidden="1" x14ac:dyDescent="0.3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1"/>
        <v>0</v>
      </c>
      <c r="P154">
        <f t="shared" si="10"/>
        <v>15</v>
      </c>
      <c r="Q154" s="9" t="s">
        <v>26</v>
      </c>
      <c r="R154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3.2" hidden="1" x14ac:dyDescent="0.3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1"/>
        <v>1</v>
      </c>
      <c r="P155">
        <f t="shared" si="10"/>
        <v>35.9</v>
      </c>
      <c r="Q155" s="9" t="s">
        <v>26</v>
      </c>
      <c r="R155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3.2" hidden="1" x14ac:dyDescent="0.3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1"/>
        <v>3</v>
      </c>
      <c r="P156">
        <f t="shared" si="10"/>
        <v>13.33</v>
      </c>
      <c r="Q156" s="9" t="s">
        <v>26</v>
      </c>
      <c r="R156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57.6" hidden="1" x14ac:dyDescent="0.3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1"/>
        <v>0</v>
      </c>
      <c r="P157">
        <f t="shared" si="10"/>
        <v>20.25</v>
      </c>
      <c r="Q157" s="9" t="s">
        <v>26</v>
      </c>
      <c r="R157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57.6" hidden="1" x14ac:dyDescent="0.3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1"/>
        <v>5</v>
      </c>
      <c r="P158">
        <f t="shared" si="10"/>
        <v>119</v>
      </c>
      <c r="Q158" s="9" t="s">
        <v>26</v>
      </c>
      <c r="R158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3.2" hidden="1" x14ac:dyDescent="0.3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1"/>
        <v>0</v>
      </c>
      <c r="P159">
        <f t="shared" si="10"/>
        <v>4</v>
      </c>
      <c r="Q159" s="9" t="s">
        <v>26</v>
      </c>
      <c r="R159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43.2" hidden="1" x14ac:dyDescent="0.3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1"/>
        <v>0</v>
      </c>
      <c r="P160">
        <f t="shared" si="10"/>
        <v>0</v>
      </c>
      <c r="Q160" s="9" t="s">
        <v>26</v>
      </c>
      <c r="R160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43.2" hidden="1" x14ac:dyDescent="0.3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1"/>
        <v>0</v>
      </c>
      <c r="P161">
        <f t="shared" si="10"/>
        <v>10</v>
      </c>
      <c r="Q161" s="9" t="s">
        <v>26</v>
      </c>
      <c r="R16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43.2" hidden="1" x14ac:dyDescent="0.3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1"/>
        <v>0</v>
      </c>
      <c r="P162">
        <f t="shared" si="10"/>
        <v>0</v>
      </c>
      <c r="Q162" s="9" t="s">
        <v>26</v>
      </c>
      <c r="R162" t="s">
        <v>369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43.2" hidden="1" x14ac:dyDescent="0.3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1"/>
        <v>0</v>
      </c>
      <c r="P163">
        <f t="shared" si="10"/>
        <v>5</v>
      </c>
      <c r="Q163" s="9" t="s">
        <v>26</v>
      </c>
      <c r="R163" t="s">
        <v>369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3.2" hidden="1" x14ac:dyDescent="0.3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1"/>
        <v>16</v>
      </c>
      <c r="P164">
        <f t="shared" si="10"/>
        <v>43.5</v>
      </c>
      <c r="Q164" s="9" t="s">
        <v>26</v>
      </c>
      <c r="R164" t="s">
        <v>369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57.6" hidden="1" x14ac:dyDescent="0.3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1"/>
        <v>0</v>
      </c>
      <c r="P165">
        <f t="shared" si="10"/>
        <v>0</v>
      </c>
      <c r="Q165" s="9" t="s">
        <v>26</v>
      </c>
      <c r="R165" t="s">
        <v>369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43.2" hidden="1" x14ac:dyDescent="0.3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1"/>
        <v>1</v>
      </c>
      <c r="P166">
        <f t="shared" si="10"/>
        <v>91.43</v>
      </c>
      <c r="Q166" s="9" t="s">
        <v>26</v>
      </c>
      <c r="R166" t="s">
        <v>369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28.8" hidden="1" x14ac:dyDescent="0.3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1"/>
        <v>0</v>
      </c>
      <c r="P167">
        <f t="shared" si="10"/>
        <v>0</v>
      </c>
      <c r="Q167" s="9" t="s">
        <v>26</v>
      </c>
      <c r="R167" t="s">
        <v>369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3.2" hidden="1" x14ac:dyDescent="0.3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1"/>
        <v>60</v>
      </c>
      <c r="P168">
        <f t="shared" si="10"/>
        <v>3000</v>
      </c>
      <c r="Q168" s="9" t="s">
        <v>26</v>
      </c>
      <c r="R168" t="s">
        <v>369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3.2" hidden="1" x14ac:dyDescent="0.3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1"/>
        <v>0</v>
      </c>
      <c r="P169">
        <f t="shared" si="10"/>
        <v>5.5</v>
      </c>
      <c r="Q169" s="9" t="s">
        <v>26</v>
      </c>
      <c r="R169" t="s">
        <v>369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43.2" hidden="1" x14ac:dyDescent="0.3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1"/>
        <v>4</v>
      </c>
      <c r="P170">
        <f t="shared" si="10"/>
        <v>108.33</v>
      </c>
      <c r="Q170" s="9" t="s">
        <v>26</v>
      </c>
      <c r="R170" t="s">
        <v>369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43.2" hidden="1" x14ac:dyDescent="0.3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1"/>
        <v>22</v>
      </c>
      <c r="P171">
        <f t="shared" si="10"/>
        <v>56</v>
      </c>
      <c r="Q171" s="9" t="s">
        <v>26</v>
      </c>
      <c r="R171" t="s">
        <v>369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43.2" hidden="1" x14ac:dyDescent="0.3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1"/>
        <v>3</v>
      </c>
      <c r="P172">
        <f t="shared" si="10"/>
        <v>32.5</v>
      </c>
      <c r="Q172" s="9" t="s">
        <v>26</v>
      </c>
      <c r="R172" t="s">
        <v>369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3.2" hidden="1" x14ac:dyDescent="0.3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1"/>
        <v>0</v>
      </c>
      <c r="P173">
        <f t="shared" si="10"/>
        <v>1</v>
      </c>
      <c r="Q173" s="9" t="s">
        <v>26</v>
      </c>
      <c r="R173" t="s">
        <v>369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3.2" hidden="1" x14ac:dyDescent="0.3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1"/>
        <v>0</v>
      </c>
      <c r="P174">
        <f t="shared" si="10"/>
        <v>0</v>
      </c>
      <c r="Q174" s="9" t="s">
        <v>26</v>
      </c>
      <c r="R174" t="s">
        <v>369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3.2" hidden="1" x14ac:dyDescent="0.3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1"/>
        <v>0</v>
      </c>
      <c r="P175">
        <f t="shared" si="10"/>
        <v>0</v>
      </c>
      <c r="Q175" s="9" t="s">
        <v>26</v>
      </c>
      <c r="R175" t="s">
        <v>369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43.2" hidden="1" x14ac:dyDescent="0.3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1"/>
        <v>0</v>
      </c>
      <c r="P176">
        <f t="shared" si="10"/>
        <v>0</v>
      </c>
      <c r="Q176" s="9" t="s">
        <v>26</v>
      </c>
      <c r="R176" t="s">
        <v>369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43.2" hidden="1" x14ac:dyDescent="0.3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1"/>
        <v>6</v>
      </c>
      <c r="P177">
        <f t="shared" si="10"/>
        <v>49.88</v>
      </c>
      <c r="Q177" s="9" t="s">
        <v>26</v>
      </c>
      <c r="R177" t="s">
        <v>369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43.2" hidden="1" x14ac:dyDescent="0.3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1"/>
        <v>0</v>
      </c>
      <c r="P178">
        <f t="shared" si="10"/>
        <v>0</v>
      </c>
      <c r="Q178" s="9" t="s">
        <v>26</v>
      </c>
      <c r="R178" t="s">
        <v>369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28.8" hidden="1" x14ac:dyDescent="0.3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1"/>
        <v>40</v>
      </c>
      <c r="P179">
        <f t="shared" si="10"/>
        <v>25.71</v>
      </c>
      <c r="Q179" s="9" t="s">
        <v>26</v>
      </c>
      <c r="R179" t="s">
        <v>369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28.8" hidden="1" x14ac:dyDescent="0.3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1"/>
        <v>0</v>
      </c>
      <c r="P180">
        <f t="shared" si="10"/>
        <v>0</v>
      </c>
      <c r="Q180" s="9" t="s">
        <v>26</v>
      </c>
      <c r="R180" t="s">
        <v>369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28.8" hidden="1" x14ac:dyDescent="0.3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1"/>
        <v>20</v>
      </c>
      <c r="P181">
        <f t="shared" si="10"/>
        <v>100</v>
      </c>
      <c r="Q181" s="9" t="s">
        <v>26</v>
      </c>
      <c r="R181" t="s">
        <v>369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3.2" hidden="1" x14ac:dyDescent="0.3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1"/>
        <v>33</v>
      </c>
      <c r="P182">
        <f t="shared" si="10"/>
        <v>30.85</v>
      </c>
      <c r="Q182" s="9" t="s">
        <v>26</v>
      </c>
      <c r="R182" t="s">
        <v>369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43.2" hidden="1" x14ac:dyDescent="0.3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1"/>
        <v>21</v>
      </c>
      <c r="P183">
        <f t="shared" si="10"/>
        <v>180.5</v>
      </c>
      <c r="Q183" s="9" t="s">
        <v>26</v>
      </c>
      <c r="R183" t="s">
        <v>369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43.2" hidden="1" x14ac:dyDescent="0.3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1"/>
        <v>0</v>
      </c>
      <c r="P184">
        <f t="shared" si="10"/>
        <v>0</v>
      </c>
      <c r="Q184" s="9" t="s">
        <v>26</v>
      </c>
      <c r="R184" t="s">
        <v>369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hidden="1" x14ac:dyDescent="0.3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1"/>
        <v>36</v>
      </c>
      <c r="P185">
        <f t="shared" si="10"/>
        <v>373.5</v>
      </c>
      <c r="Q185" s="9" t="s">
        <v>26</v>
      </c>
      <c r="R185" t="s">
        <v>369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43.2" hidden="1" x14ac:dyDescent="0.3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1"/>
        <v>3</v>
      </c>
      <c r="P186">
        <f t="shared" si="10"/>
        <v>25.5</v>
      </c>
      <c r="Q186" s="9" t="s">
        <v>26</v>
      </c>
      <c r="R186" t="s">
        <v>369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hidden="1" x14ac:dyDescent="0.3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1"/>
        <v>6</v>
      </c>
      <c r="P187">
        <f t="shared" si="10"/>
        <v>220</v>
      </c>
      <c r="Q187" s="9" t="s">
        <v>26</v>
      </c>
      <c r="R187" t="s">
        <v>369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43.2" hidden="1" x14ac:dyDescent="0.3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1"/>
        <v>0</v>
      </c>
      <c r="P188">
        <f t="shared" si="10"/>
        <v>0</v>
      </c>
      <c r="Q188" s="9" t="s">
        <v>26</v>
      </c>
      <c r="R188" t="s">
        <v>369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3.2" hidden="1" x14ac:dyDescent="0.3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1"/>
        <v>16</v>
      </c>
      <c r="P189">
        <f t="shared" ref="P189:P252" si="15">IFERROR(ROUND(E189/L189,2),0)</f>
        <v>160</v>
      </c>
      <c r="Q189" s="9" t="s">
        <v>26</v>
      </c>
      <c r="R189" t="s">
        <v>369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43.2" hidden="1" x14ac:dyDescent="0.3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1"/>
        <v>0</v>
      </c>
      <c r="P190">
        <f t="shared" si="15"/>
        <v>0</v>
      </c>
      <c r="Q190" s="9" t="s">
        <v>26</v>
      </c>
      <c r="R190" t="s">
        <v>369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43.2" hidden="1" x14ac:dyDescent="0.3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1"/>
        <v>0</v>
      </c>
      <c r="P191">
        <f t="shared" si="15"/>
        <v>69</v>
      </c>
      <c r="Q191" s="9" t="s">
        <v>26</v>
      </c>
      <c r="R191" t="s">
        <v>369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hidden="1" x14ac:dyDescent="0.3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1"/>
        <v>0</v>
      </c>
      <c r="P192">
        <f t="shared" si="15"/>
        <v>50</v>
      </c>
      <c r="Q192" s="9" t="s">
        <v>26</v>
      </c>
      <c r="R192" t="s">
        <v>369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3.2" hidden="1" x14ac:dyDescent="0.3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1"/>
        <v>5</v>
      </c>
      <c r="P193">
        <f t="shared" si="15"/>
        <v>83.33</v>
      </c>
      <c r="Q193" s="9" t="s">
        <v>26</v>
      </c>
      <c r="R193" t="s">
        <v>369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57.6" hidden="1" x14ac:dyDescent="0.3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6">ROUND(E194/D194*100,0)</f>
        <v>0</v>
      </c>
      <c r="P194">
        <f t="shared" si="15"/>
        <v>5.67</v>
      </c>
      <c r="Q194" s="9" t="s">
        <v>26</v>
      </c>
      <c r="R194" t="s">
        <v>369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57.6" hidden="1" x14ac:dyDescent="0.3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6"/>
        <v>0</v>
      </c>
      <c r="P195">
        <f t="shared" si="15"/>
        <v>0</v>
      </c>
      <c r="Q195" s="9" t="s">
        <v>26</v>
      </c>
      <c r="R195" t="s">
        <v>369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hidden="1" x14ac:dyDescent="0.3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6"/>
        <v>0</v>
      </c>
      <c r="P196">
        <f t="shared" si="15"/>
        <v>1</v>
      </c>
      <c r="Q196" s="9" t="s">
        <v>26</v>
      </c>
      <c r="R196" t="s">
        <v>369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3.2" hidden="1" x14ac:dyDescent="0.3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6"/>
        <v>0</v>
      </c>
      <c r="P197">
        <f t="shared" si="15"/>
        <v>0</v>
      </c>
      <c r="Q197" s="9" t="s">
        <v>26</v>
      </c>
      <c r="R197" t="s">
        <v>369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3.2" hidden="1" x14ac:dyDescent="0.3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6"/>
        <v>42</v>
      </c>
      <c r="P198">
        <f t="shared" si="15"/>
        <v>77.11</v>
      </c>
      <c r="Q198" s="9" t="s">
        <v>26</v>
      </c>
      <c r="R198" t="s">
        <v>369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43.2" hidden="1" x14ac:dyDescent="0.3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6"/>
        <v>10</v>
      </c>
      <c r="P199">
        <f t="shared" si="15"/>
        <v>32.75</v>
      </c>
      <c r="Q199" s="9" t="s">
        <v>26</v>
      </c>
      <c r="R199" t="s">
        <v>369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43.2" hidden="1" x14ac:dyDescent="0.3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6"/>
        <v>1</v>
      </c>
      <c r="P200">
        <f t="shared" si="15"/>
        <v>46.5</v>
      </c>
      <c r="Q200" s="9" t="s">
        <v>26</v>
      </c>
      <c r="R200" t="s">
        <v>369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43.2" hidden="1" x14ac:dyDescent="0.3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6"/>
        <v>0</v>
      </c>
      <c r="P201">
        <f t="shared" si="15"/>
        <v>0</v>
      </c>
      <c r="Q201" s="9" t="s">
        <v>26</v>
      </c>
      <c r="R201" t="s">
        <v>369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28.8" hidden="1" x14ac:dyDescent="0.3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6"/>
        <v>26</v>
      </c>
      <c r="P202">
        <f t="shared" si="15"/>
        <v>87.31</v>
      </c>
      <c r="Q202" s="9" t="s">
        <v>26</v>
      </c>
      <c r="R202" t="s">
        <v>369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43.2" hidden="1" x14ac:dyDescent="0.3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6"/>
        <v>58</v>
      </c>
      <c r="P203">
        <f t="shared" si="15"/>
        <v>54.29</v>
      </c>
      <c r="Q203" s="9" t="s">
        <v>26</v>
      </c>
      <c r="R203" t="s">
        <v>369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hidden="1" x14ac:dyDescent="0.3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6"/>
        <v>0</v>
      </c>
      <c r="P204">
        <f t="shared" si="15"/>
        <v>0</v>
      </c>
      <c r="Q204" s="9" t="s">
        <v>26</v>
      </c>
      <c r="R204" t="s">
        <v>369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43.2" hidden="1" x14ac:dyDescent="0.3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6"/>
        <v>30</v>
      </c>
      <c r="P205">
        <f t="shared" si="15"/>
        <v>93.25</v>
      </c>
      <c r="Q205" s="9" t="s">
        <v>26</v>
      </c>
      <c r="R205" t="s">
        <v>369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43.2" hidden="1" x14ac:dyDescent="0.3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6"/>
        <v>51</v>
      </c>
      <c r="P206">
        <f t="shared" si="15"/>
        <v>117.68</v>
      </c>
      <c r="Q206" s="9" t="s">
        <v>26</v>
      </c>
      <c r="R206" t="s">
        <v>369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3.2" hidden="1" x14ac:dyDescent="0.3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6"/>
        <v>16</v>
      </c>
      <c r="P207">
        <f t="shared" si="15"/>
        <v>76.47</v>
      </c>
      <c r="Q207" s="9" t="s">
        <v>26</v>
      </c>
      <c r="R207" t="s">
        <v>369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3.2" hidden="1" x14ac:dyDescent="0.3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6"/>
        <v>0</v>
      </c>
      <c r="P208">
        <f t="shared" si="15"/>
        <v>0</v>
      </c>
      <c r="Q208" s="9" t="s">
        <v>26</v>
      </c>
      <c r="R208" t="s">
        <v>369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3.2" hidden="1" x14ac:dyDescent="0.3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6"/>
        <v>15</v>
      </c>
      <c r="P209">
        <f t="shared" si="15"/>
        <v>163.85</v>
      </c>
      <c r="Q209" s="9" t="s">
        <v>26</v>
      </c>
      <c r="R209" t="s">
        <v>369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43.2" hidden="1" x14ac:dyDescent="0.3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6"/>
        <v>0</v>
      </c>
      <c r="P210">
        <f t="shared" si="15"/>
        <v>0</v>
      </c>
      <c r="Q210" s="9" t="s">
        <v>26</v>
      </c>
      <c r="R210" t="s">
        <v>369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43.2" hidden="1" x14ac:dyDescent="0.3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6"/>
        <v>0</v>
      </c>
      <c r="P211">
        <f t="shared" si="15"/>
        <v>0</v>
      </c>
      <c r="Q211" s="9" t="s">
        <v>26</v>
      </c>
      <c r="R211" t="s">
        <v>369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43.2" hidden="1" x14ac:dyDescent="0.3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6"/>
        <v>25</v>
      </c>
      <c r="P212">
        <f t="shared" si="15"/>
        <v>91.82</v>
      </c>
      <c r="Q212" s="9" t="s">
        <v>26</v>
      </c>
      <c r="R212" t="s">
        <v>369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43.2" hidden="1" x14ac:dyDescent="0.3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6"/>
        <v>45</v>
      </c>
      <c r="P213">
        <f t="shared" si="15"/>
        <v>185.83</v>
      </c>
      <c r="Q213" s="9" t="s">
        <v>26</v>
      </c>
      <c r="R213" t="s">
        <v>369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28.8" hidden="1" x14ac:dyDescent="0.3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6"/>
        <v>0</v>
      </c>
      <c r="P214">
        <f t="shared" si="15"/>
        <v>1</v>
      </c>
      <c r="Q214" s="9" t="s">
        <v>26</v>
      </c>
      <c r="R214" t="s">
        <v>369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3.2" hidden="1" x14ac:dyDescent="0.3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6"/>
        <v>0</v>
      </c>
      <c r="P215">
        <f t="shared" si="15"/>
        <v>20</v>
      </c>
      <c r="Q215" s="9" t="s">
        <v>26</v>
      </c>
      <c r="R215" t="s">
        <v>369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43.2" hidden="1" x14ac:dyDescent="0.3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6"/>
        <v>0</v>
      </c>
      <c r="P216">
        <f t="shared" si="15"/>
        <v>1</v>
      </c>
      <c r="Q216" s="9" t="s">
        <v>26</v>
      </c>
      <c r="R216" t="s">
        <v>369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43.2" hidden="1" x14ac:dyDescent="0.3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6"/>
        <v>0</v>
      </c>
      <c r="P217">
        <f t="shared" si="15"/>
        <v>10</v>
      </c>
      <c r="Q217" s="9" t="s">
        <v>26</v>
      </c>
      <c r="R217" t="s">
        <v>369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43.2" hidden="1" x14ac:dyDescent="0.3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6"/>
        <v>56</v>
      </c>
      <c r="P218">
        <f t="shared" si="15"/>
        <v>331.54</v>
      </c>
      <c r="Q218" s="9" t="s">
        <v>26</v>
      </c>
      <c r="R218" t="s">
        <v>369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hidden="1" x14ac:dyDescent="0.3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6"/>
        <v>12</v>
      </c>
      <c r="P219">
        <f t="shared" si="15"/>
        <v>314.29000000000002</v>
      </c>
      <c r="Q219" s="9" t="s">
        <v>26</v>
      </c>
      <c r="R219" t="s">
        <v>369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43.2" hidden="1" x14ac:dyDescent="0.3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6"/>
        <v>2</v>
      </c>
      <c r="P220">
        <f t="shared" si="15"/>
        <v>100</v>
      </c>
      <c r="Q220" s="9" t="s">
        <v>26</v>
      </c>
      <c r="R220" t="s">
        <v>369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28.8" hidden="1" x14ac:dyDescent="0.3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6"/>
        <v>18</v>
      </c>
      <c r="P221">
        <f t="shared" si="15"/>
        <v>115.99</v>
      </c>
      <c r="Q221" s="9" t="s">
        <v>26</v>
      </c>
      <c r="R221" t="s">
        <v>369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3.2" hidden="1" x14ac:dyDescent="0.3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6"/>
        <v>1</v>
      </c>
      <c r="P222">
        <f t="shared" si="15"/>
        <v>120</v>
      </c>
      <c r="Q222" s="9" t="s">
        <v>26</v>
      </c>
      <c r="R222" t="s">
        <v>369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idden="1" x14ac:dyDescent="0.3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6"/>
        <v>0</v>
      </c>
      <c r="P223">
        <f t="shared" si="15"/>
        <v>0</v>
      </c>
      <c r="Q223" s="9" t="s">
        <v>26</v>
      </c>
      <c r="R223" t="s">
        <v>369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43.2" hidden="1" x14ac:dyDescent="0.3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6"/>
        <v>13</v>
      </c>
      <c r="P224">
        <f t="shared" si="15"/>
        <v>65</v>
      </c>
      <c r="Q224" s="9" t="s">
        <v>26</v>
      </c>
      <c r="R224" t="s">
        <v>369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43.2" hidden="1" x14ac:dyDescent="0.3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6"/>
        <v>0</v>
      </c>
      <c r="P225">
        <f t="shared" si="15"/>
        <v>0</v>
      </c>
      <c r="Q225" s="9" t="s">
        <v>26</v>
      </c>
      <c r="R225" t="s">
        <v>369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43.2" hidden="1" x14ac:dyDescent="0.3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6"/>
        <v>0</v>
      </c>
      <c r="P226">
        <f t="shared" si="15"/>
        <v>0</v>
      </c>
      <c r="Q226" s="9" t="s">
        <v>26</v>
      </c>
      <c r="R226" t="s">
        <v>369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3.2" hidden="1" x14ac:dyDescent="0.3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6"/>
        <v>0</v>
      </c>
      <c r="P227">
        <f t="shared" si="15"/>
        <v>0</v>
      </c>
      <c r="Q227" s="9" t="s">
        <v>26</v>
      </c>
      <c r="R227" t="s">
        <v>369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3.2" hidden="1" x14ac:dyDescent="0.3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6"/>
        <v>1</v>
      </c>
      <c r="P228">
        <f t="shared" si="15"/>
        <v>125</v>
      </c>
      <c r="Q228" s="9" t="s">
        <v>26</v>
      </c>
      <c r="R228" t="s">
        <v>369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3.2" hidden="1" x14ac:dyDescent="0.3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6"/>
        <v>0</v>
      </c>
      <c r="P229">
        <f t="shared" si="15"/>
        <v>0</v>
      </c>
      <c r="Q229" s="9" t="s">
        <v>26</v>
      </c>
      <c r="R229" t="s">
        <v>369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28.8" hidden="1" x14ac:dyDescent="0.3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6"/>
        <v>0</v>
      </c>
      <c r="P230">
        <f t="shared" si="15"/>
        <v>0</v>
      </c>
      <c r="Q230" s="9" t="s">
        <v>26</v>
      </c>
      <c r="R230" t="s">
        <v>369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43.2" hidden="1" x14ac:dyDescent="0.3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6"/>
        <v>0</v>
      </c>
      <c r="P231">
        <f t="shared" si="15"/>
        <v>0</v>
      </c>
      <c r="Q231" s="9" t="s">
        <v>26</v>
      </c>
      <c r="R231" t="s">
        <v>369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43.2" hidden="1" x14ac:dyDescent="0.3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6"/>
        <v>0</v>
      </c>
      <c r="P232">
        <f t="shared" si="15"/>
        <v>30</v>
      </c>
      <c r="Q232" s="9" t="s">
        <v>26</v>
      </c>
      <c r="R232" t="s">
        <v>369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43.2" hidden="1" x14ac:dyDescent="0.3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6"/>
        <v>0</v>
      </c>
      <c r="P233">
        <f t="shared" si="15"/>
        <v>0</v>
      </c>
      <c r="Q233" s="9" t="s">
        <v>26</v>
      </c>
      <c r="R233" t="s">
        <v>369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43.2" hidden="1" x14ac:dyDescent="0.3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6"/>
        <v>3</v>
      </c>
      <c r="P234">
        <f t="shared" si="15"/>
        <v>15.71</v>
      </c>
      <c r="Q234" s="9" t="s">
        <v>26</v>
      </c>
      <c r="R234" t="s">
        <v>369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3.2" hidden="1" x14ac:dyDescent="0.3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6"/>
        <v>0</v>
      </c>
      <c r="P235">
        <f t="shared" si="15"/>
        <v>0</v>
      </c>
      <c r="Q235" s="9" t="s">
        <v>26</v>
      </c>
      <c r="R235" t="s">
        <v>369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43.2" hidden="1" x14ac:dyDescent="0.3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6"/>
        <v>40</v>
      </c>
      <c r="P236">
        <f t="shared" si="15"/>
        <v>80.2</v>
      </c>
      <c r="Q236" s="9" t="s">
        <v>26</v>
      </c>
      <c r="R236" t="s">
        <v>369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3.2" hidden="1" x14ac:dyDescent="0.3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6"/>
        <v>0</v>
      </c>
      <c r="P237">
        <f t="shared" si="15"/>
        <v>0</v>
      </c>
      <c r="Q237" s="9" t="s">
        <v>26</v>
      </c>
      <c r="R237" t="s">
        <v>369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43.2" hidden="1" x14ac:dyDescent="0.3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6"/>
        <v>0</v>
      </c>
      <c r="P238">
        <f t="shared" si="15"/>
        <v>0</v>
      </c>
      <c r="Q238" s="9" t="s">
        <v>26</v>
      </c>
      <c r="R238" t="s">
        <v>369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28.8" hidden="1" x14ac:dyDescent="0.3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6"/>
        <v>0</v>
      </c>
      <c r="P239">
        <f t="shared" si="15"/>
        <v>50</v>
      </c>
      <c r="Q239" s="9" t="s">
        <v>26</v>
      </c>
      <c r="R239" t="s">
        <v>369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43.2" hidden="1" x14ac:dyDescent="0.3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6"/>
        <v>0</v>
      </c>
      <c r="P240">
        <f t="shared" si="15"/>
        <v>0</v>
      </c>
      <c r="Q240" s="9" t="s">
        <v>26</v>
      </c>
      <c r="R240" t="s">
        <v>369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3.2" hidden="1" x14ac:dyDescent="0.3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6"/>
        <v>25</v>
      </c>
      <c r="P241">
        <f t="shared" si="15"/>
        <v>50</v>
      </c>
      <c r="Q241" s="9" t="s">
        <v>26</v>
      </c>
      <c r="R241" t="s">
        <v>369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57.6" hidden="1" x14ac:dyDescent="0.3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6"/>
        <v>108</v>
      </c>
      <c r="P242">
        <f t="shared" si="15"/>
        <v>117.85</v>
      </c>
      <c r="Q242" s="9" t="s">
        <v>26</v>
      </c>
      <c r="R242" t="s">
        <v>537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43.2" hidden="1" x14ac:dyDescent="0.3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6"/>
        <v>113</v>
      </c>
      <c r="P243">
        <f t="shared" si="15"/>
        <v>109.04</v>
      </c>
      <c r="Q243" s="9" t="s">
        <v>26</v>
      </c>
      <c r="R243" t="s">
        <v>537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3.2" hidden="1" x14ac:dyDescent="0.3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6"/>
        <v>113</v>
      </c>
      <c r="P244">
        <f t="shared" si="15"/>
        <v>73.02</v>
      </c>
      <c r="Q244" s="9" t="s">
        <v>26</v>
      </c>
      <c r="R244" t="s">
        <v>537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3.2" hidden="1" x14ac:dyDescent="0.3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6"/>
        <v>103</v>
      </c>
      <c r="P245">
        <f t="shared" si="15"/>
        <v>78.2</v>
      </c>
      <c r="Q245" s="9" t="s">
        <v>26</v>
      </c>
      <c r="R245" t="s">
        <v>537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57.6" hidden="1" x14ac:dyDescent="0.3">
      <c r="A246">
        <v>244</v>
      </c>
      <c r="B246" s="11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6"/>
        <v>114</v>
      </c>
      <c r="P246">
        <f t="shared" si="15"/>
        <v>47.4</v>
      </c>
      <c r="Q246" s="9" t="s">
        <v>26</v>
      </c>
      <c r="R246" t="s">
        <v>537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43.2" hidden="1" x14ac:dyDescent="0.3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6"/>
        <v>104</v>
      </c>
      <c r="P247">
        <f t="shared" si="15"/>
        <v>54.02</v>
      </c>
      <c r="Q247" s="9" t="s">
        <v>26</v>
      </c>
      <c r="R247" t="s">
        <v>537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3.2" hidden="1" x14ac:dyDescent="0.3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6"/>
        <v>305</v>
      </c>
      <c r="P248">
        <f t="shared" si="15"/>
        <v>68.489999999999995</v>
      </c>
      <c r="Q248" s="9" t="s">
        <v>26</v>
      </c>
      <c r="R248" t="s">
        <v>537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57.6" hidden="1" x14ac:dyDescent="0.3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6"/>
        <v>134</v>
      </c>
      <c r="P249">
        <f t="shared" si="15"/>
        <v>108.15</v>
      </c>
      <c r="Q249" s="9" t="s">
        <v>26</v>
      </c>
      <c r="R249" t="s">
        <v>537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43.2" hidden="1" x14ac:dyDescent="0.3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6"/>
        <v>101</v>
      </c>
      <c r="P250">
        <f t="shared" si="15"/>
        <v>589.95000000000005</v>
      </c>
      <c r="Q250" s="9" t="s">
        <v>26</v>
      </c>
      <c r="R250" t="s">
        <v>537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57.6" hidden="1" x14ac:dyDescent="0.3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6"/>
        <v>113</v>
      </c>
      <c r="P251">
        <f t="shared" si="15"/>
        <v>48.05</v>
      </c>
      <c r="Q251" s="9" t="s">
        <v>26</v>
      </c>
      <c r="R251" t="s">
        <v>537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43.2" hidden="1" x14ac:dyDescent="0.3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6"/>
        <v>106</v>
      </c>
      <c r="P252">
        <f t="shared" si="15"/>
        <v>72.48</v>
      </c>
      <c r="Q252" s="9" t="s">
        <v>26</v>
      </c>
      <c r="R252" t="s">
        <v>537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3.2" hidden="1" x14ac:dyDescent="0.3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6"/>
        <v>126</v>
      </c>
      <c r="P253">
        <f t="shared" ref="P253:P316" si="20">IFERROR(ROUND(E253/L253,2),0)</f>
        <v>57.08</v>
      </c>
      <c r="Q253" s="9" t="s">
        <v>26</v>
      </c>
      <c r="R253" t="s">
        <v>537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3.2" hidden="1" x14ac:dyDescent="0.3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6"/>
        <v>185</v>
      </c>
      <c r="P254">
        <f t="shared" si="20"/>
        <v>85.44</v>
      </c>
      <c r="Q254" s="9" t="s">
        <v>26</v>
      </c>
      <c r="R254" t="s">
        <v>537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57.6" hidden="1" x14ac:dyDescent="0.3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6"/>
        <v>101</v>
      </c>
      <c r="P255">
        <f t="shared" si="20"/>
        <v>215.86</v>
      </c>
      <c r="Q255" s="9" t="s">
        <v>26</v>
      </c>
      <c r="R255" t="s">
        <v>537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3.2" hidden="1" x14ac:dyDescent="0.3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6"/>
        <v>117</v>
      </c>
      <c r="P256">
        <f t="shared" si="20"/>
        <v>89.39</v>
      </c>
      <c r="Q256" s="9" t="s">
        <v>26</v>
      </c>
      <c r="R256" t="s">
        <v>537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28.8" hidden="1" x14ac:dyDescent="0.3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6"/>
        <v>107</v>
      </c>
      <c r="P257">
        <f t="shared" si="20"/>
        <v>45.42</v>
      </c>
      <c r="Q257" s="9" t="s">
        <v>26</v>
      </c>
      <c r="R257" t="s">
        <v>537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43.2" hidden="1" x14ac:dyDescent="0.3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21">ROUND(E258/D258*100,0)</f>
        <v>139</v>
      </c>
      <c r="P258">
        <f t="shared" si="20"/>
        <v>65.760000000000005</v>
      </c>
      <c r="Q258" s="9" t="s">
        <v>26</v>
      </c>
      <c r="R258" t="s">
        <v>537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43.2" hidden="1" x14ac:dyDescent="0.3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21"/>
        <v>107</v>
      </c>
      <c r="P259">
        <f t="shared" si="20"/>
        <v>66.7</v>
      </c>
      <c r="Q259" s="9" t="s">
        <v>26</v>
      </c>
      <c r="R259" t="s">
        <v>537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hidden="1" x14ac:dyDescent="0.3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1"/>
        <v>191</v>
      </c>
      <c r="P260">
        <f t="shared" si="20"/>
        <v>83.35</v>
      </c>
      <c r="Q260" s="9" t="s">
        <v>26</v>
      </c>
      <c r="R260" t="s">
        <v>537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57.6" hidden="1" x14ac:dyDescent="0.3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1"/>
        <v>132</v>
      </c>
      <c r="P261">
        <f t="shared" si="20"/>
        <v>105.05</v>
      </c>
      <c r="Q261" s="9" t="s">
        <v>26</v>
      </c>
      <c r="R261" t="s">
        <v>537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3.2" hidden="1" x14ac:dyDescent="0.3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1"/>
        <v>106</v>
      </c>
      <c r="P262">
        <f t="shared" si="20"/>
        <v>120.91</v>
      </c>
      <c r="Q262" s="9" t="s">
        <v>26</v>
      </c>
      <c r="R262" t="s">
        <v>537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28.8" hidden="1" x14ac:dyDescent="0.3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1"/>
        <v>107</v>
      </c>
      <c r="P263">
        <f t="shared" si="20"/>
        <v>97.64</v>
      </c>
      <c r="Q263" s="9" t="s">
        <v>26</v>
      </c>
      <c r="R263" t="s">
        <v>537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28.8" hidden="1" x14ac:dyDescent="0.3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1"/>
        <v>240</v>
      </c>
      <c r="P264">
        <f t="shared" si="20"/>
        <v>41.38</v>
      </c>
      <c r="Q264" s="9" t="s">
        <v>26</v>
      </c>
      <c r="R264" t="s">
        <v>537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57.6" hidden="1" x14ac:dyDescent="0.3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1"/>
        <v>118</v>
      </c>
      <c r="P265">
        <f t="shared" si="20"/>
        <v>30.65</v>
      </c>
      <c r="Q265" s="9" t="s">
        <v>26</v>
      </c>
      <c r="R265" t="s">
        <v>537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57.6" hidden="1" x14ac:dyDescent="0.3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1"/>
        <v>118</v>
      </c>
      <c r="P266">
        <f t="shared" si="20"/>
        <v>64.95</v>
      </c>
      <c r="Q266" s="9" t="s">
        <v>26</v>
      </c>
      <c r="R266" t="s">
        <v>537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57.6" hidden="1" x14ac:dyDescent="0.3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1"/>
        <v>111</v>
      </c>
      <c r="P267">
        <f t="shared" si="20"/>
        <v>95.78</v>
      </c>
      <c r="Q267" s="9" t="s">
        <v>26</v>
      </c>
      <c r="R267" t="s">
        <v>537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57.6" hidden="1" x14ac:dyDescent="0.3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1"/>
        <v>146</v>
      </c>
      <c r="P268">
        <f t="shared" si="20"/>
        <v>40.42</v>
      </c>
      <c r="Q268" s="9" t="s">
        <v>26</v>
      </c>
      <c r="R268" t="s">
        <v>537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3.2" hidden="1" x14ac:dyDescent="0.3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1"/>
        <v>132</v>
      </c>
      <c r="P269">
        <f t="shared" si="20"/>
        <v>78.58</v>
      </c>
      <c r="Q269" s="9" t="s">
        <v>26</v>
      </c>
      <c r="R269" t="s">
        <v>537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43.2" hidden="1" x14ac:dyDescent="0.3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1"/>
        <v>111</v>
      </c>
      <c r="P270">
        <f t="shared" si="20"/>
        <v>50.18</v>
      </c>
      <c r="Q270" s="9" t="s">
        <v>26</v>
      </c>
      <c r="R270" t="s">
        <v>537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43.2" hidden="1" x14ac:dyDescent="0.3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1"/>
        <v>147</v>
      </c>
      <c r="P271">
        <f t="shared" si="20"/>
        <v>92.25</v>
      </c>
      <c r="Q271" s="9" t="s">
        <v>26</v>
      </c>
      <c r="R271" t="s">
        <v>537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3.2" hidden="1" x14ac:dyDescent="0.3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1"/>
        <v>153</v>
      </c>
      <c r="P272">
        <f t="shared" si="20"/>
        <v>57.54</v>
      </c>
      <c r="Q272" s="9" t="s">
        <v>26</v>
      </c>
      <c r="R272" t="s">
        <v>537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43.2" hidden="1" x14ac:dyDescent="0.3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1"/>
        <v>105</v>
      </c>
      <c r="P273">
        <f t="shared" si="20"/>
        <v>109.42</v>
      </c>
      <c r="Q273" s="9" t="s">
        <v>26</v>
      </c>
      <c r="R273" t="s">
        <v>537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43.2" hidden="1" x14ac:dyDescent="0.3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1"/>
        <v>177</v>
      </c>
      <c r="P274">
        <f t="shared" si="20"/>
        <v>81.89</v>
      </c>
      <c r="Q274" s="9" t="s">
        <v>26</v>
      </c>
      <c r="R274" t="s">
        <v>537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43.2" hidden="1" x14ac:dyDescent="0.3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1"/>
        <v>108</v>
      </c>
      <c r="P275">
        <f t="shared" si="20"/>
        <v>45.67</v>
      </c>
      <c r="Q275" s="9" t="s">
        <v>26</v>
      </c>
      <c r="R275" t="s">
        <v>537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43.2" hidden="1" x14ac:dyDescent="0.3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1"/>
        <v>156</v>
      </c>
      <c r="P276">
        <f t="shared" si="20"/>
        <v>55.22</v>
      </c>
      <c r="Q276" s="9" t="s">
        <v>26</v>
      </c>
      <c r="R276" t="s">
        <v>537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3.2" hidden="1" x14ac:dyDescent="0.3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1"/>
        <v>108</v>
      </c>
      <c r="P277">
        <f t="shared" si="20"/>
        <v>65.3</v>
      </c>
      <c r="Q277" s="9" t="s">
        <v>26</v>
      </c>
      <c r="R277" t="s">
        <v>537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43.2" hidden="1" x14ac:dyDescent="0.3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1"/>
        <v>148</v>
      </c>
      <c r="P278">
        <f t="shared" si="20"/>
        <v>95.23</v>
      </c>
      <c r="Q278" s="9" t="s">
        <v>26</v>
      </c>
      <c r="R278" t="s">
        <v>537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43.2" hidden="1" x14ac:dyDescent="0.3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1"/>
        <v>110</v>
      </c>
      <c r="P279">
        <f t="shared" si="20"/>
        <v>75.44</v>
      </c>
      <c r="Q279" s="9" t="s">
        <v>26</v>
      </c>
      <c r="R279" t="s">
        <v>537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28.8" hidden="1" x14ac:dyDescent="0.3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1"/>
        <v>150</v>
      </c>
      <c r="P280">
        <f t="shared" si="20"/>
        <v>97.82</v>
      </c>
      <c r="Q280" s="9" t="s">
        <v>26</v>
      </c>
      <c r="R280" t="s">
        <v>537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43.2" hidden="1" x14ac:dyDescent="0.3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1"/>
        <v>157</v>
      </c>
      <c r="P281">
        <f t="shared" si="20"/>
        <v>87.69</v>
      </c>
      <c r="Q281" s="9" t="s">
        <v>26</v>
      </c>
      <c r="R281" t="s">
        <v>537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43.2" hidden="1" x14ac:dyDescent="0.3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1"/>
        <v>156</v>
      </c>
      <c r="P282">
        <f t="shared" si="20"/>
        <v>54.75</v>
      </c>
      <c r="Q282" s="9" t="s">
        <v>26</v>
      </c>
      <c r="R282" t="s">
        <v>537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43.2" hidden="1" x14ac:dyDescent="0.3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1"/>
        <v>121</v>
      </c>
      <c r="P283">
        <f t="shared" si="20"/>
        <v>83.95</v>
      </c>
      <c r="Q283" s="9" t="s">
        <v>26</v>
      </c>
      <c r="R283" t="s">
        <v>537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3.2" hidden="1" x14ac:dyDescent="0.3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1"/>
        <v>101</v>
      </c>
      <c r="P284">
        <f t="shared" si="20"/>
        <v>254.39</v>
      </c>
      <c r="Q284" s="9" t="s">
        <v>26</v>
      </c>
      <c r="R284" t="s">
        <v>537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28.8" hidden="1" x14ac:dyDescent="0.3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1"/>
        <v>114</v>
      </c>
      <c r="P285">
        <f t="shared" si="20"/>
        <v>101.83</v>
      </c>
      <c r="Q285" s="9" t="s">
        <v>26</v>
      </c>
      <c r="R285" t="s">
        <v>537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43.2" hidden="1" x14ac:dyDescent="0.3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1"/>
        <v>105</v>
      </c>
      <c r="P286">
        <f t="shared" si="20"/>
        <v>55.07</v>
      </c>
      <c r="Q286" s="9" t="s">
        <v>26</v>
      </c>
      <c r="R286" t="s">
        <v>537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3.2" hidden="1" x14ac:dyDescent="0.3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1"/>
        <v>229</v>
      </c>
      <c r="P287">
        <f t="shared" si="20"/>
        <v>56.9</v>
      </c>
      <c r="Q287" s="9" t="s">
        <v>26</v>
      </c>
      <c r="R287" t="s">
        <v>537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43.2" hidden="1" x14ac:dyDescent="0.3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1"/>
        <v>109</v>
      </c>
      <c r="P288">
        <f t="shared" si="20"/>
        <v>121.28</v>
      </c>
      <c r="Q288" s="9" t="s">
        <v>26</v>
      </c>
      <c r="R288" t="s">
        <v>537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28.8" hidden="1" x14ac:dyDescent="0.3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1"/>
        <v>176</v>
      </c>
      <c r="P289">
        <f t="shared" si="20"/>
        <v>91.19</v>
      </c>
      <c r="Q289" s="9" t="s">
        <v>26</v>
      </c>
      <c r="R289" t="s">
        <v>537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57.6" hidden="1" x14ac:dyDescent="0.3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1"/>
        <v>103</v>
      </c>
      <c r="P290">
        <f t="shared" si="20"/>
        <v>115.45</v>
      </c>
      <c r="Q290" s="9" t="s">
        <v>26</v>
      </c>
      <c r="R290" t="s">
        <v>537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43.2" hidden="1" x14ac:dyDescent="0.3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1"/>
        <v>105</v>
      </c>
      <c r="P291">
        <f t="shared" si="20"/>
        <v>67.77</v>
      </c>
      <c r="Q291" s="9" t="s">
        <v>26</v>
      </c>
      <c r="R291" t="s">
        <v>537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28.8" hidden="1" x14ac:dyDescent="0.3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1"/>
        <v>107</v>
      </c>
      <c r="P292">
        <f t="shared" si="20"/>
        <v>28.58</v>
      </c>
      <c r="Q292" s="9" t="s">
        <v>26</v>
      </c>
      <c r="R292" t="s">
        <v>537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3.2" hidden="1" x14ac:dyDescent="0.3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1"/>
        <v>120</v>
      </c>
      <c r="P293">
        <f t="shared" si="20"/>
        <v>46.88</v>
      </c>
      <c r="Q293" s="9" t="s">
        <v>26</v>
      </c>
      <c r="R293" t="s">
        <v>537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57.6" hidden="1" x14ac:dyDescent="0.3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1"/>
        <v>102</v>
      </c>
      <c r="P294">
        <f t="shared" si="20"/>
        <v>154.41999999999999</v>
      </c>
      <c r="Q294" s="9" t="s">
        <v>26</v>
      </c>
      <c r="R294" t="s">
        <v>537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43.2" hidden="1" x14ac:dyDescent="0.3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1"/>
        <v>101</v>
      </c>
      <c r="P295">
        <f t="shared" si="20"/>
        <v>201.22</v>
      </c>
      <c r="Q295" s="9" t="s">
        <v>26</v>
      </c>
      <c r="R295" t="s">
        <v>537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72" hidden="1" x14ac:dyDescent="0.3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1"/>
        <v>100</v>
      </c>
      <c r="P296">
        <f t="shared" si="20"/>
        <v>100</v>
      </c>
      <c r="Q296" s="9" t="s">
        <v>26</v>
      </c>
      <c r="R296" t="s">
        <v>537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43.2" hidden="1" x14ac:dyDescent="0.3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1"/>
        <v>133</v>
      </c>
      <c r="P297">
        <f t="shared" si="20"/>
        <v>100.08</v>
      </c>
      <c r="Q297" s="9" t="s">
        <v>26</v>
      </c>
      <c r="R297" t="s">
        <v>537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3.2" hidden="1" x14ac:dyDescent="0.3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1"/>
        <v>119</v>
      </c>
      <c r="P298">
        <f t="shared" si="20"/>
        <v>230.09</v>
      </c>
      <c r="Q298" s="9" t="s">
        <v>26</v>
      </c>
      <c r="R298" t="s">
        <v>537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43.2" hidden="1" x14ac:dyDescent="0.3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1"/>
        <v>101</v>
      </c>
      <c r="P299">
        <f t="shared" si="20"/>
        <v>141.75</v>
      </c>
      <c r="Q299" s="9" t="s">
        <v>26</v>
      </c>
      <c r="R299" t="s">
        <v>537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28.8" hidden="1" x14ac:dyDescent="0.3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1"/>
        <v>109</v>
      </c>
      <c r="P300">
        <f t="shared" si="20"/>
        <v>56.34</v>
      </c>
      <c r="Q300" s="9" t="s">
        <v>26</v>
      </c>
      <c r="R300" t="s">
        <v>537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57.6" hidden="1" x14ac:dyDescent="0.3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1"/>
        <v>179</v>
      </c>
      <c r="P301">
        <f t="shared" si="20"/>
        <v>73.34</v>
      </c>
      <c r="Q301" s="9" t="s">
        <v>26</v>
      </c>
      <c r="R301" t="s">
        <v>537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43.2" hidden="1" x14ac:dyDescent="0.3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1"/>
        <v>102</v>
      </c>
      <c r="P302">
        <f t="shared" si="20"/>
        <v>85.34</v>
      </c>
      <c r="Q302" s="9" t="s">
        <v>26</v>
      </c>
      <c r="R302" t="s">
        <v>537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3.2" hidden="1" x14ac:dyDescent="0.3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1"/>
        <v>119</v>
      </c>
      <c r="P303">
        <f t="shared" si="20"/>
        <v>61.5</v>
      </c>
      <c r="Q303" s="9" t="s">
        <v>26</v>
      </c>
      <c r="R303" t="s">
        <v>537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57.6" hidden="1" x14ac:dyDescent="0.3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1"/>
        <v>100</v>
      </c>
      <c r="P304">
        <f t="shared" si="20"/>
        <v>93.02</v>
      </c>
      <c r="Q304" s="9" t="s">
        <v>26</v>
      </c>
      <c r="R304" t="s">
        <v>537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3.2" hidden="1" x14ac:dyDescent="0.3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1"/>
        <v>137</v>
      </c>
      <c r="P305">
        <f t="shared" si="20"/>
        <v>50.29</v>
      </c>
      <c r="Q305" s="9" t="s">
        <v>26</v>
      </c>
      <c r="R305" t="s">
        <v>537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28.8" hidden="1" x14ac:dyDescent="0.3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1"/>
        <v>232</v>
      </c>
      <c r="P306">
        <f t="shared" si="20"/>
        <v>106.43</v>
      </c>
      <c r="Q306" s="9" t="s">
        <v>26</v>
      </c>
      <c r="R306" t="s">
        <v>537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3.2" hidden="1" x14ac:dyDescent="0.3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1"/>
        <v>130</v>
      </c>
      <c r="P307">
        <f t="shared" si="20"/>
        <v>51.72</v>
      </c>
      <c r="Q307" s="9" t="s">
        <v>26</v>
      </c>
      <c r="R307" t="s">
        <v>537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28.8" hidden="1" x14ac:dyDescent="0.3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1"/>
        <v>293</v>
      </c>
      <c r="P308">
        <f t="shared" si="20"/>
        <v>36.61</v>
      </c>
      <c r="Q308" s="9" t="s">
        <v>26</v>
      </c>
      <c r="R308" t="s">
        <v>537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hidden="1" x14ac:dyDescent="0.3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1"/>
        <v>111</v>
      </c>
      <c r="P309">
        <f t="shared" si="20"/>
        <v>42.52</v>
      </c>
      <c r="Q309" s="9" t="s">
        <v>26</v>
      </c>
      <c r="R309" t="s">
        <v>537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43.2" hidden="1" x14ac:dyDescent="0.3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1"/>
        <v>106</v>
      </c>
      <c r="P310">
        <f t="shared" si="20"/>
        <v>62.71</v>
      </c>
      <c r="Q310" s="9" t="s">
        <v>26</v>
      </c>
      <c r="R310" t="s">
        <v>537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43.2" hidden="1" x14ac:dyDescent="0.3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1"/>
        <v>119</v>
      </c>
      <c r="P311">
        <f t="shared" si="20"/>
        <v>89.96</v>
      </c>
      <c r="Q311" s="9" t="s">
        <v>26</v>
      </c>
      <c r="R311" t="s">
        <v>537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3.2" hidden="1" x14ac:dyDescent="0.3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1"/>
        <v>104</v>
      </c>
      <c r="P312">
        <f t="shared" si="20"/>
        <v>28.92</v>
      </c>
      <c r="Q312" s="9" t="s">
        <v>26</v>
      </c>
      <c r="R312" t="s">
        <v>537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3.2" hidden="1" x14ac:dyDescent="0.3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1"/>
        <v>104</v>
      </c>
      <c r="P313">
        <f t="shared" si="20"/>
        <v>138.80000000000001</v>
      </c>
      <c r="Q313" s="9" t="s">
        <v>26</v>
      </c>
      <c r="R313" t="s">
        <v>537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57.6" hidden="1" x14ac:dyDescent="0.3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1"/>
        <v>112</v>
      </c>
      <c r="P314">
        <f t="shared" si="20"/>
        <v>61.3</v>
      </c>
      <c r="Q314" s="9" t="s">
        <v>26</v>
      </c>
      <c r="R314" t="s">
        <v>537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57.6" hidden="1" x14ac:dyDescent="0.3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1"/>
        <v>105</v>
      </c>
      <c r="P315">
        <f t="shared" si="20"/>
        <v>80.2</v>
      </c>
      <c r="Q315" s="9" t="s">
        <v>26</v>
      </c>
      <c r="R315" t="s">
        <v>537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43.2" hidden="1" x14ac:dyDescent="0.3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1"/>
        <v>385</v>
      </c>
      <c r="P316">
        <f t="shared" si="20"/>
        <v>32.1</v>
      </c>
      <c r="Q316" s="9" t="s">
        <v>26</v>
      </c>
      <c r="R316" t="s">
        <v>537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3.2" hidden="1" x14ac:dyDescent="0.3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1"/>
        <v>101</v>
      </c>
      <c r="P317">
        <f t="shared" ref="P317:P380" si="25">IFERROR(ROUND(E317/L317,2),0)</f>
        <v>200.89</v>
      </c>
      <c r="Q317" s="9" t="s">
        <v>26</v>
      </c>
      <c r="R317" t="s">
        <v>537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28.8" hidden="1" x14ac:dyDescent="0.3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1"/>
        <v>114</v>
      </c>
      <c r="P318">
        <f t="shared" si="25"/>
        <v>108.01</v>
      </c>
      <c r="Q318" s="9" t="s">
        <v>26</v>
      </c>
      <c r="R318" t="s">
        <v>537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3.2" hidden="1" x14ac:dyDescent="0.3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1"/>
        <v>101</v>
      </c>
      <c r="P319">
        <f t="shared" si="25"/>
        <v>95.7</v>
      </c>
      <c r="Q319" s="9" t="s">
        <v>26</v>
      </c>
      <c r="R319" t="s">
        <v>537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3.2" hidden="1" x14ac:dyDescent="0.3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1"/>
        <v>283</v>
      </c>
      <c r="P320">
        <f t="shared" si="25"/>
        <v>49.88</v>
      </c>
      <c r="Q320" s="9" t="s">
        <v>26</v>
      </c>
      <c r="R320" t="s">
        <v>537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57.6" hidden="1" x14ac:dyDescent="0.3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1"/>
        <v>113</v>
      </c>
      <c r="P321">
        <f t="shared" si="25"/>
        <v>110.47</v>
      </c>
      <c r="Q321" s="9" t="s">
        <v>26</v>
      </c>
      <c r="R321" t="s">
        <v>537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43.2" hidden="1" x14ac:dyDescent="0.3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6">ROUND(E322/D322*100,0)</f>
        <v>107</v>
      </c>
      <c r="P322">
        <f t="shared" si="25"/>
        <v>134.91</v>
      </c>
      <c r="Q322" s="9" t="s">
        <v>26</v>
      </c>
      <c r="R322" t="s">
        <v>537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3.2" hidden="1" x14ac:dyDescent="0.3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6"/>
        <v>103</v>
      </c>
      <c r="P323">
        <f t="shared" si="25"/>
        <v>106.62</v>
      </c>
      <c r="Q323" s="9" t="s">
        <v>26</v>
      </c>
      <c r="R323" t="s">
        <v>537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hidden="1" x14ac:dyDescent="0.3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6"/>
        <v>108</v>
      </c>
      <c r="P324">
        <f t="shared" si="25"/>
        <v>145.04</v>
      </c>
      <c r="Q324" s="9" t="s">
        <v>26</v>
      </c>
      <c r="R324" t="s">
        <v>537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43.2" hidden="1" x14ac:dyDescent="0.3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6"/>
        <v>123</v>
      </c>
      <c r="P325">
        <f t="shared" si="25"/>
        <v>114.59</v>
      </c>
      <c r="Q325" s="9" t="s">
        <v>26</v>
      </c>
      <c r="R325" t="s">
        <v>537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3.2" hidden="1" x14ac:dyDescent="0.3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6"/>
        <v>102</v>
      </c>
      <c r="P326">
        <f t="shared" si="25"/>
        <v>105.32</v>
      </c>
      <c r="Q326" s="9" t="s">
        <v>26</v>
      </c>
      <c r="R326" t="s">
        <v>537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3.2" hidden="1" x14ac:dyDescent="0.3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6"/>
        <v>104</v>
      </c>
      <c r="P327">
        <f t="shared" si="25"/>
        <v>70.92</v>
      </c>
      <c r="Q327" s="9" t="s">
        <v>26</v>
      </c>
      <c r="R327" t="s">
        <v>537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3.2" hidden="1" x14ac:dyDescent="0.3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6"/>
        <v>113</v>
      </c>
      <c r="P328">
        <f t="shared" si="25"/>
        <v>147.16999999999999</v>
      </c>
      <c r="Q328" s="9" t="s">
        <v>26</v>
      </c>
      <c r="R328" t="s">
        <v>537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43.2" hidden="1" x14ac:dyDescent="0.3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6"/>
        <v>136</v>
      </c>
      <c r="P329">
        <f t="shared" si="25"/>
        <v>160.47</v>
      </c>
      <c r="Q329" s="9" t="s">
        <v>26</v>
      </c>
      <c r="R329" t="s">
        <v>537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3.2" hidden="1" x14ac:dyDescent="0.3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6"/>
        <v>104</v>
      </c>
      <c r="P330">
        <f t="shared" si="25"/>
        <v>156.05000000000001</v>
      </c>
      <c r="Q330" s="9" t="s">
        <v>26</v>
      </c>
      <c r="R330" t="s">
        <v>537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3.2" hidden="1" x14ac:dyDescent="0.3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6"/>
        <v>106</v>
      </c>
      <c r="P331">
        <f t="shared" si="25"/>
        <v>63.17</v>
      </c>
      <c r="Q331" s="9" t="s">
        <v>26</v>
      </c>
      <c r="R331" t="s">
        <v>537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43.2" hidden="1" x14ac:dyDescent="0.3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6"/>
        <v>102</v>
      </c>
      <c r="P332">
        <f t="shared" si="25"/>
        <v>104.82</v>
      </c>
      <c r="Q332" s="9" t="s">
        <v>26</v>
      </c>
      <c r="R332" t="s">
        <v>537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3.2" hidden="1" x14ac:dyDescent="0.3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6"/>
        <v>107</v>
      </c>
      <c r="P333">
        <f t="shared" si="25"/>
        <v>97.36</v>
      </c>
      <c r="Q333" s="9" t="s">
        <v>26</v>
      </c>
      <c r="R333" t="s">
        <v>537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43.2" hidden="1" x14ac:dyDescent="0.3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6"/>
        <v>113</v>
      </c>
      <c r="P334">
        <f t="shared" si="25"/>
        <v>203.63</v>
      </c>
      <c r="Q334" s="9" t="s">
        <v>26</v>
      </c>
      <c r="R334" t="s">
        <v>537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43.2" hidden="1" x14ac:dyDescent="0.3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6"/>
        <v>125</v>
      </c>
      <c r="P335">
        <f t="shared" si="25"/>
        <v>188.31</v>
      </c>
      <c r="Q335" s="9" t="s">
        <v>26</v>
      </c>
      <c r="R335" t="s">
        <v>537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57.6" hidden="1" x14ac:dyDescent="0.3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6"/>
        <v>101</v>
      </c>
      <c r="P336">
        <f t="shared" si="25"/>
        <v>146.65</v>
      </c>
      <c r="Q336" s="9" t="s">
        <v>26</v>
      </c>
      <c r="R336" t="s">
        <v>537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43.2" hidden="1" x14ac:dyDescent="0.3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6"/>
        <v>103</v>
      </c>
      <c r="P337">
        <f t="shared" si="25"/>
        <v>109.19</v>
      </c>
      <c r="Q337" s="9" t="s">
        <v>26</v>
      </c>
      <c r="R337" t="s">
        <v>537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3.2" hidden="1" x14ac:dyDescent="0.3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6"/>
        <v>117</v>
      </c>
      <c r="P338">
        <f t="shared" si="25"/>
        <v>59.25</v>
      </c>
      <c r="Q338" s="9" t="s">
        <v>26</v>
      </c>
      <c r="R338" t="s">
        <v>537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43.2" hidden="1" x14ac:dyDescent="0.3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6"/>
        <v>101</v>
      </c>
      <c r="P339">
        <f t="shared" si="25"/>
        <v>97.9</v>
      </c>
      <c r="Q339" s="9" t="s">
        <v>26</v>
      </c>
      <c r="R339" t="s">
        <v>537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43.2" hidden="1" x14ac:dyDescent="0.3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6"/>
        <v>110</v>
      </c>
      <c r="P340">
        <f t="shared" si="25"/>
        <v>70</v>
      </c>
      <c r="Q340" s="9" t="s">
        <v>26</v>
      </c>
      <c r="R340" t="s">
        <v>537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3.2" hidden="1" x14ac:dyDescent="0.3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6"/>
        <v>108</v>
      </c>
      <c r="P341">
        <f t="shared" si="25"/>
        <v>72.87</v>
      </c>
      <c r="Q341" s="9" t="s">
        <v>26</v>
      </c>
      <c r="R341" t="s">
        <v>537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3.2" hidden="1" x14ac:dyDescent="0.3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6"/>
        <v>125</v>
      </c>
      <c r="P342">
        <f t="shared" si="25"/>
        <v>146.35</v>
      </c>
      <c r="Q342" s="9" t="s">
        <v>26</v>
      </c>
      <c r="R342" t="s">
        <v>537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43.2" hidden="1" x14ac:dyDescent="0.3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6"/>
        <v>107</v>
      </c>
      <c r="P343">
        <f t="shared" si="25"/>
        <v>67.91</v>
      </c>
      <c r="Q343" s="9" t="s">
        <v>26</v>
      </c>
      <c r="R343" t="s">
        <v>537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28.8" hidden="1" x14ac:dyDescent="0.3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6"/>
        <v>100</v>
      </c>
      <c r="P344">
        <f t="shared" si="25"/>
        <v>169.85</v>
      </c>
      <c r="Q344" s="9" t="s">
        <v>26</v>
      </c>
      <c r="R344" t="s">
        <v>537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43.2" hidden="1" x14ac:dyDescent="0.3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6"/>
        <v>102</v>
      </c>
      <c r="P345">
        <f t="shared" si="25"/>
        <v>58.41</v>
      </c>
      <c r="Q345" s="9" t="s">
        <v>26</v>
      </c>
      <c r="R345" t="s">
        <v>537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43.2" hidden="1" x14ac:dyDescent="0.3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6"/>
        <v>102</v>
      </c>
      <c r="P346">
        <f t="shared" si="25"/>
        <v>119.99</v>
      </c>
      <c r="Q346" s="9" t="s">
        <v>26</v>
      </c>
      <c r="R346" t="s">
        <v>537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3.2" hidden="1" x14ac:dyDescent="0.3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6"/>
        <v>123</v>
      </c>
      <c r="P347">
        <f t="shared" si="25"/>
        <v>99.86</v>
      </c>
      <c r="Q347" s="9" t="s">
        <v>26</v>
      </c>
      <c r="R347" t="s">
        <v>537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43.2" hidden="1" x14ac:dyDescent="0.3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6"/>
        <v>170</v>
      </c>
      <c r="P348">
        <f t="shared" si="25"/>
        <v>90.58</v>
      </c>
      <c r="Q348" s="9" t="s">
        <v>26</v>
      </c>
      <c r="R348" t="s">
        <v>537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43.2" hidden="1" x14ac:dyDescent="0.3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6"/>
        <v>112</v>
      </c>
      <c r="P349">
        <f t="shared" si="25"/>
        <v>117.77</v>
      </c>
      <c r="Q349" s="9" t="s">
        <v>26</v>
      </c>
      <c r="R349" t="s">
        <v>537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43.2" hidden="1" x14ac:dyDescent="0.3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6"/>
        <v>103</v>
      </c>
      <c r="P350">
        <f t="shared" si="25"/>
        <v>86.55</v>
      </c>
      <c r="Q350" s="9" t="s">
        <v>26</v>
      </c>
      <c r="R350" t="s">
        <v>537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3.2" hidden="1" x14ac:dyDescent="0.3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6"/>
        <v>107</v>
      </c>
      <c r="P351">
        <f t="shared" si="25"/>
        <v>71.900000000000006</v>
      </c>
      <c r="Q351" s="9" t="s">
        <v>26</v>
      </c>
      <c r="R351" t="s">
        <v>537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3.2" hidden="1" x14ac:dyDescent="0.3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6"/>
        <v>115</v>
      </c>
      <c r="P352">
        <f t="shared" si="25"/>
        <v>129.82</v>
      </c>
      <c r="Q352" s="9" t="s">
        <v>26</v>
      </c>
      <c r="R352" t="s">
        <v>537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43.2" hidden="1" x14ac:dyDescent="0.3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6"/>
        <v>127</v>
      </c>
      <c r="P353">
        <f t="shared" si="25"/>
        <v>44.91</v>
      </c>
      <c r="Q353" s="9" t="s">
        <v>26</v>
      </c>
      <c r="R353" t="s">
        <v>537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43.2" hidden="1" x14ac:dyDescent="0.3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6"/>
        <v>117</v>
      </c>
      <c r="P354">
        <f t="shared" si="25"/>
        <v>40.76</v>
      </c>
      <c r="Q354" s="9" t="s">
        <v>26</v>
      </c>
      <c r="R354" t="s">
        <v>537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43.2" hidden="1" x14ac:dyDescent="0.3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6"/>
        <v>109</v>
      </c>
      <c r="P355">
        <f t="shared" si="25"/>
        <v>103.52</v>
      </c>
      <c r="Q355" s="9" t="s">
        <v>26</v>
      </c>
      <c r="R355" t="s">
        <v>537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43.2" hidden="1" x14ac:dyDescent="0.3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6"/>
        <v>104</v>
      </c>
      <c r="P356">
        <f t="shared" si="25"/>
        <v>125.45</v>
      </c>
      <c r="Q356" s="9" t="s">
        <v>26</v>
      </c>
      <c r="R356" t="s">
        <v>537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3.2" hidden="1" x14ac:dyDescent="0.3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6"/>
        <v>116</v>
      </c>
      <c r="P357">
        <f t="shared" si="25"/>
        <v>246.61</v>
      </c>
      <c r="Q357" s="9" t="s">
        <v>26</v>
      </c>
      <c r="R357" t="s">
        <v>537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3.2" hidden="1" x14ac:dyDescent="0.3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6"/>
        <v>103</v>
      </c>
      <c r="P358">
        <f t="shared" si="25"/>
        <v>79.400000000000006</v>
      </c>
      <c r="Q358" s="9" t="s">
        <v>26</v>
      </c>
      <c r="R358" t="s">
        <v>537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43.2" hidden="1" x14ac:dyDescent="0.3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6"/>
        <v>174</v>
      </c>
      <c r="P359">
        <f t="shared" si="25"/>
        <v>86.14</v>
      </c>
      <c r="Q359" s="9" t="s">
        <v>26</v>
      </c>
      <c r="R359" t="s">
        <v>537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3.2" hidden="1" x14ac:dyDescent="0.3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6"/>
        <v>103</v>
      </c>
      <c r="P360">
        <f t="shared" si="25"/>
        <v>193.05</v>
      </c>
      <c r="Q360" s="9" t="s">
        <v>26</v>
      </c>
      <c r="R360" t="s">
        <v>537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3.2" hidden="1" x14ac:dyDescent="0.3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6"/>
        <v>105</v>
      </c>
      <c r="P361">
        <f t="shared" si="25"/>
        <v>84.02</v>
      </c>
      <c r="Q361" s="9" t="s">
        <v>26</v>
      </c>
      <c r="R361" t="s">
        <v>537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43.2" hidden="1" x14ac:dyDescent="0.3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6"/>
        <v>101</v>
      </c>
      <c r="P362">
        <f t="shared" si="25"/>
        <v>139.83000000000001</v>
      </c>
      <c r="Q362" s="9" t="s">
        <v>26</v>
      </c>
      <c r="R362" t="s">
        <v>537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43.2" hidden="1" x14ac:dyDescent="0.3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6"/>
        <v>111</v>
      </c>
      <c r="P363">
        <f t="shared" si="25"/>
        <v>109.82</v>
      </c>
      <c r="Q363" s="9" t="s">
        <v>26</v>
      </c>
      <c r="R363" t="s">
        <v>537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57.6" hidden="1" x14ac:dyDescent="0.3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6"/>
        <v>124</v>
      </c>
      <c r="P364">
        <f t="shared" si="25"/>
        <v>139.53</v>
      </c>
      <c r="Q364" s="9" t="s">
        <v>26</v>
      </c>
      <c r="R364" t="s">
        <v>537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57.6" hidden="1" x14ac:dyDescent="0.3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6"/>
        <v>101</v>
      </c>
      <c r="P365">
        <f t="shared" si="25"/>
        <v>347.85</v>
      </c>
      <c r="Q365" s="9" t="s">
        <v>26</v>
      </c>
      <c r="R365" t="s">
        <v>537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43.2" hidden="1" x14ac:dyDescent="0.3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6"/>
        <v>110</v>
      </c>
      <c r="P366">
        <f t="shared" si="25"/>
        <v>68.239999999999995</v>
      </c>
      <c r="Q366" s="9" t="s">
        <v>26</v>
      </c>
      <c r="R366" t="s">
        <v>537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3.2" hidden="1" x14ac:dyDescent="0.3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6"/>
        <v>104</v>
      </c>
      <c r="P367">
        <f t="shared" si="25"/>
        <v>239.94</v>
      </c>
      <c r="Q367" s="9" t="s">
        <v>26</v>
      </c>
      <c r="R367" t="s">
        <v>537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3.2" hidden="1" x14ac:dyDescent="0.3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6"/>
        <v>101</v>
      </c>
      <c r="P368">
        <f t="shared" si="25"/>
        <v>287.31</v>
      </c>
      <c r="Q368" s="9" t="s">
        <v>26</v>
      </c>
      <c r="R368" t="s">
        <v>537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43.2" hidden="1" x14ac:dyDescent="0.3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6"/>
        <v>103</v>
      </c>
      <c r="P369">
        <f t="shared" si="25"/>
        <v>86.85</v>
      </c>
      <c r="Q369" s="9" t="s">
        <v>26</v>
      </c>
      <c r="R369" t="s">
        <v>537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43.2" hidden="1" x14ac:dyDescent="0.3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6"/>
        <v>104</v>
      </c>
      <c r="P370">
        <f t="shared" si="25"/>
        <v>81.849999999999994</v>
      </c>
      <c r="Q370" s="9" t="s">
        <v>26</v>
      </c>
      <c r="R370" t="s">
        <v>537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43.2" hidden="1" x14ac:dyDescent="0.3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6"/>
        <v>110</v>
      </c>
      <c r="P371">
        <f t="shared" si="25"/>
        <v>42.87</v>
      </c>
      <c r="Q371" s="9" t="s">
        <v>26</v>
      </c>
      <c r="R371" t="s">
        <v>537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43.2" hidden="1" x14ac:dyDescent="0.3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6"/>
        <v>122</v>
      </c>
      <c r="P372">
        <f t="shared" si="25"/>
        <v>709.42</v>
      </c>
      <c r="Q372" s="9" t="s">
        <v>26</v>
      </c>
      <c r="R372" t="s">
        <v>537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43.2" hidden="1" x14ac:dyDescent="0.3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6"/>
        <v>114</v>
      </c>
      <c r="P373">
        <f t="shared" si="25"/>
        <v>161.26</v>
      </c>
      <c r="Q373" s="9" t="s">
        <v>26</v>
      </c>
      <c r="R373" t="s">
        <v>537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28.8" hidden="1" x14ac:dyDescent="0.3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6"/>
        <v>125</v>
      </c>
      <c r="P374">
        <f t="shared" si="25"/>
        <v>41.78</v>
      </c>
      <c r="Q374" s="9" t="s">
        <v>26</v>
      </c>
      <c r="R374" t="s">
        <v>537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3.2" hidden="1" x14ac:dyDescent="0.3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6"/>
        <v>107</v>
      </c>
      <c r="P375">
        <f t="shared" si="25"/>
        <v>89.89</v>
      </c>
      <c r="Q375" s="9" t="s">
        <v>26</v>
      </c>
      <c r="R375" t="s">
        <v>537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43.2" hidden="1" x14ac:dyDescent="0.3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6"/>
        <v>131</v>
      </c>
      <c r="P376">
        <f t="shared" si="25"/>
        <v>45.05</v>
      </c>
      <c r="Q376" s="9" t="s">
        <v>26</v>
      </c>
      <c r="R376" t="s">
        <v>537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43.2" hidden="1" x14ac:dyDescent="0.3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6"/>
        <v>120</v>
      </c>
      <c r="P377">
        <f t="shared" si="25"/>
        <v>42.86</v>
      </c>
      <c r="Q377" s="9" t="s">
        <v>26</v>
      </c>
      <c r="R377" t="s">
        <v>537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43.2" hidden="1" x14ac:dyDescent="0.3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6"/>
        <v>106</v>
      </c>
      <c r="P378">
        <f t="shared" si="25"/>
        <v>54.08</v>
      </c>
      <c r="Q378" s="9" t="s">
        <v>26</v>
      </c>
      <c r="R378" t="s">
        <v>537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3.2" hidden="1" x14ac:dyDescent="0.3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6"/>
        <v>114</v>
      </c>
      <c r="P379">
        <f t="shared" si="25"/>
        <v>103.22</v>
      </c>
      <c r="Q379" s="9" t="s">
        <v>26</v>
      </c>
      <c r="R379" t="s">
        <v>537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57.6" hidden="1" x14ac:dyDescent="0.3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6"/>
        <v>112</v>
      </c>
      <c r="P380">
        <f t="shared" si="25"/>
        <v>40.4</v>
      </c>
      <c r="Q380" s="9" t="s">
        <v>26</v>
      </c>
      <c r="R380" t="s">
        <v>537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43.2" hidden="1" x14ac:dyDescent="0.3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6"/>
        <v>116</v>
      </c>
      <c r="P381">
        <f t="shared" ref="P381:P444" si="30">IFERROR(ROUND(E381/L381,2),0)</f>
        <v>116.86</v>
      </c>
      <c r="Q381" s="9" t="s">
        <v>26</v>
      </c>
      <c r="R381" t="s">
        <v>537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57.6" hidden="1" x14ac:dyDescent="0.3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6"/>
        <v>142</v>
      </c>
      <c r="P382">
        <f t="shared" si="30"/>
        <v>115.51</v>
      </c>
      <c r="Q382" s="9" t="s">
        <v>26</v>
      </c>
      <c r="R382" t="s">
        <v>537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3.2" hidden="1" x14ac:dyDescent="0.3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6"/>
        <v>105</v>
      </c>
      <c r="P383">
        <f t="shared" si="30"/>
        <v>104.31</v>
      </c>
      <c r="Q383" s="9" t="s">
        <v>26</v>
      </c>
      <c r="R383" t="s">
        <v>537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57.6" hidden="1" x14ac:dyDescent="0.3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6"/>
        <v>256</v>
      </c>
      <c r="P384">
        <f t="shared" si="30"/>
        <v>69.77</v>
      </c>
      <c r="Q384" s="9" t="s">
        <v>26</v>
      </c>
      <c r="R384" t="s">
        <v>537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43.2" hidden="1" x14ac:dyDescent="0.3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6"/>
        <v>207</v>
      </c>
      <c r="P385">
        <f t="shared" si="30"/>
        <v>43.02</v>
      </c>
      <c r="Q385" s="9" t="s">
        <v>26</v>
      </c>
      <c r="R385" t="s">
        <v>537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43.2" hidden="1" x14ac:dyDescent="0.3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31">ROUND(E386/D386*100,0)</f>
        <v>112</v>
      </c>
      <c r="P386">
        <f t="shared" si="30"/>
        <v>58.54</v>
      </c>
      <c r="Q386" s="9" t="s">
        <v>26</v>
      </c>
      <c r="R386" t="s">
        <v>537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43.2" hidden="1" x14ac:dyDescent="0.3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31"/>
        <v>106</v>
      </c>
      <c r="P387">
        <f t="shared" si="30"/>
        <v>111.8</v>
      </c>
      <c r="Q387" s="9" t="s">
        <v>26</v>
      </c>
      <c r="R387" t="s">
        <v>537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hidden="1" x14ac:dyDescent="0.3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1"/>
        <v>100</v>
      </c>
      <c r="P388">
        <f t="shared" si="30"/>
        <v>46.23</v>
      </c>
      <c r="Q388" s="9" t="s">
        <v>26</v>
      </c>
      <c r="R388" t="s">
        <v>537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57.6" hidden="1" x14ac:dyDescent="0.3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1"/>
        <v>214</v>
      </c>
      <c r="P389">
        <f t="shared" si="30"/>
        <v>144.69</v>
      </c>
      <c r="Q389" s="9" t="s">
        <v>26</v>
      </c>
      <c r="R389" t="s">
        <v>537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3.2" hidden="1" x14ac:dyDescent="0.3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1"/>
        <v>126</v>
      </c>
      <c r="P390">
        <f t="shared" si="30"/>
        <v>88.85</v>
      </c>
      <c r="Q390" s="9" t="s">
        <v>26</v>
      </c>
      <c r="R390" t="s">
        <v>537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57.6" hidden="1" x14ac:dyDescent="0.3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1"/>
        <v>182</v>
      </c>
      <c r="P391">
        <f t="shared" si="30"/>
        <v>81.75</v>
      </c>
      <c r="Q391" s="9" t="s">
        <v>26</v>
      </c>
      <c r="R391" t="s">
        <v>537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3.2" hidden="1" x14ac:dyDescent="0.3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1"/>
        <v>100</v>
      </c>
      <c r="P392">
        <f t="shared" si="30"/>
        <v>71.430000000000007</v>
      </c>
      <c r="Q392" s="9" t="s">
        <v>26</v>
      </c>
      <c r="R392" t="s">
        <v>537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3.2" hidden="1" x14ac:dyDescent="0.3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1"/>
        <v>101</v>
      </c>
      <c r="P393">
        <f t="shared" si="30"/>
        <v>104.26</v>
      </c>
      <c r="Q393" s="9" t="s">
        <v>26</v>
      </c>
      <c r="R393" t="s">
        <v>537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43.2" hidden="1" x14ac:dyDescent="0.3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1"/>
        <v>101</v>
      </c>
      <c r="P394">
        <f t="shared" si="30"/>
        <v>90.62</v>
      </c>
      <c r="Q394" s="9" t="s">
        <v>26</v>
      </c>
      <c r="R394" t="s">
        <v>537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3.2" hidden="1" x14ac:dyDescent="0.3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1"/>
        <v>110</v>
      </c>
      <c r="P395">
        <f t="shared" si="30"/>
        <v>157.33000000000001</v>
      </c>
      <c r="Q395" s="9" t="s">
        <v>26</v>
      </c>
      <c r="R395" t="s">
        <v>537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43.2" hidden="1" x14ac:dyDescent="0.3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1"/>
        <v>112</v>
      </c>
      <c r="P396">
        <f t="shared" si="30"/>
        <v>105.18</v>
      </c>
      <c r="Q396" s="9" t="s">
        <v>26</v>
      </c>
      <c r="R396" t="s">
        <v>537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3.2" hidden="1" x14ac:dyDescent="0.3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1"/>
        <v>108</v>
      </c>
      <c r="P397">
        <f t="shared" si="30"/>
        <v>58.72</v>
      </c>
      <c r="Q397" s="9" t="s">
        <v>26</v>
      </c>
      <c r="R397" t="s">
        <v>537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3.2" hidden="1" x14ac:dyDescent="0.3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1"/>
        <v>107</v>
      </c>
      <c r="P398">
        <f t="shared" si="30"/>
        <v>81.63</v>
      </c>
      <c r="Q398" s="9" t="s">
        <v>26</v>
      </c>
      <c r="R398" t="s">
        <v>537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57.6" hidden="1" x14ac:dyDescent="0.3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1"/>
        <v>104</v>
      </c>
      <c r="P399">
        <f t="shared" si="30"/>
        <v>56.46</v>
      </c>
      <c r="Q399" s="9" t="s">
        <v>26</v>
      </c>
      <c r="R399" t="s">
        <v>537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3.2" hidden="1" x14ac:dyDescent="0.3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1"/>
        <v>125</v>
      </c>
      <c r="P400">
        <f t="shared" si="30"/>
        <v>140.1</v>
      </c>
      <c r="Q400" s="9" t="s">
        <v>26</v>
      </c>
      <c r="R400" t="s">
        <v>537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43.2" hidden="1" x14ac:dyDescent="0.3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1"/>
        <v>107</v>
      </c>
      <c r="P401">
        <f t="shared" si="30"/>
        <v>224.85</v>
      </c>
      <c r="Q401" s="9" t="s">
        <v>26</v>
      </c>
      <c r="R401" t="s">
        <v>537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3.2" hidden="1" x14ac:dyDescent="0.3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1"/>
        <v>112</v>
      </c>
      <c r="P402">
        <f t="shared" si="30"/>
        <v>181.13</v>
      </c>
      <c r="Q402" s="9" t="s">
        <v>26</v>
      </c>
      <c r="R402" t="s">
        <v>537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43.2" hidden="1" x14ac:dyDescent="0.3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1"/>
        <v>104</v>
      </c>
      <c r="P403">
        <f t="shared" si="30"/>
        <v>711.04</v>
      </c>
      <c r="Q403" s="9" t="s">
        <v>26</v>
      </c>
      <c r="R403" t="s">
        <v>537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43.2" hidden="1" x14ac:dyDescent="0.3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1"/>
        <v>142</v>
      </c>
      <c r="P404">
        <f t="shared" si="30"/>
        <v>65.88</v>
      </c>
      <c r="Q404" s="9" t="s">
        <v>26</v>
      </c>
      <c r="R404" t="s">
        <v>537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3.2" hidden="1" x14ac:dyDescent="0.3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1"/>
        <v>105</v>
      </c>
      <c r="P405">
        <f t="shared" si="30"/>
        <v>75.19</v>
      </c>
      <c r="Q405" s="9" t="s">
        <v>26</v>
      </c>
      <c r="R405" t="s">
        <v>537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3.2" hidden="1" x14ac:dyDescent="0.3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1"/>
        <v>103</v>
      </c>
      <c r="P406">
        <f t="shared" si="30"/>
        <v>133.13999999999999</v>
      </c>
      <c r="Q406" s="9" t="s">
        <v>26</v>
      </c>
      <c r="R406" t="s">
        <v>537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28.8" hidden="1" x14ac:dyDescent="0.3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1"/>
        <v>108</v>
      </c>
      <c r="P407">
        <f t="shared" si="30"/>
        <v>55.2</v>
      </c>
      <c r="Q407" s="9" t="s">
        <v>26</v>
      </c>
      <c r="R407" t="s">
        <v>537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43.2" hidden="1" x14ac:dyDescent="0.3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1"/>
        <v>108</v>
      </c>
      <c r="P408">
        <f t="shared" si="30"/>
        <v>86.16</v>
      </c>
      <c r="Q408" s="9" t="s">
        <v>26</v>
      </c>
      <c r="R408" t="s">
        <v>537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3.2" hidden="1" x14ac:dyDescent="0.3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1"/>
        <v>102</v>
      </c>
      <c r="P409">
        <f t="shared" si="30"/>
        <v>92.32</v>
      </c>
      <c r="Q409" s="9" t="s">
        <v>26</v>
      </c>
      <c r="R409" t="s">
        <v>537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3.2" hidden="1" x14ac:dyDescent="0.3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1"/>
        <v>101</v>
      </c>
      <c r="P410">
        <f t="shared" si="30"/>
        <v>160.16</v>
      </c>
      <c r="Q410" s="9" t="s">
        <v>26</v>
      </c>
      <c r="R410" t="s">
        <v>537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3.2" hidden="1" x14ac:dyDescent="0.3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1"/>
        <v>137</v>
      </c>
      <c r="P411">
        <f t="shared" si="30"/>
        <v>45.6</v>
      </c>
      <c r="Q411" s="9" t="s">
        <v>26</v>
      </c>
      <c r="R411" t="s">
        <v>537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3.2" hidden="1" x14ac:dyDescent="0.3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1"/>
        <v>128</v>
      </c>
      <c r="P412">
        <f t="shared" si="30"/>
        <v>183.29</v>
      </c>
      <c r="Q412" s="9" t="s">
        <v>26</v>
      </c>
      <c r="R412" t="s">
        <v>537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43.2" hidden="1" x14ac:dyDescent="0.3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1"/>
        <v>101</v>
      </c>
      <c r="P413">
        <f t="shared" si="30"/>
        <v>125.79</v>
      </c>
      <c r="Q413" s="9" t="s">
        <v>26</v>
      </c>
      <c r="R413" t="s">
        <v>537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43.2" hidden="1" x14ac:dyDescent="0.3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1"/>
        <v>127</v>
      </c>
      <c r="P414">
        <f t="shared" si="30"/>
        <v>57.65</v>
      </c>
      <c r="Q414" s="9" t="s">
        <v>26</v>
      </c>
      <c r="R414" t="s">
        <v>537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3.2" hidden="1" x14ac:dyDescent="0.3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1"/>
        <v>105</v>
      </c>
      <c r="P415">
        <f t="shared" si="30"/>
        <v>78.66</v>
      </c>
      <c r="Q415" s="9" t="s">
        <v>26</v>
      </c>
      <c r="R415" t="s">
        <v>537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43.2" hidden="1" x14ac:dyDescent="0.3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1"/>
        <v>103</v>
      </c>
      <c r="P416">
        <f t="shared" si="30"/>
        <v>91.48</v>
      </c>
      <c r="Q416" s="9" t="s">
        <v>26</v>
      </c>
      <c r="R416" t="s">
        <v>537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57.6" hidden="1" x14ac:dyDescent="0.3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1"/>
        <v>102</v>
      </c>
      <c r="P417">
        <f t="shared" si="30"/>
        <v>68.099999999999994</v>
      </c>
      <c r="Q417" s="9" t="s">
        <v>26</v>
      </c>
      <c r="R417" t="s">
        <v>537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3.2" hidden="1" x14ac:dyDescent="0.3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1"/>
        <v>120</v>
      </c>
      <c r="P418">
        <f t="shared" si="30"/>
        <v>48.09</v>
      </c>
      <c r="Q418" s="9" t="s">
        <v>26</v>
      </c>
      <c r="R418" t="s">
        <v>537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43.2" hidden="1" x14ac:dyDescent="0.3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1"/>
        <v>100</v>
      </c>
      <c r="P419">
        <f t="shared" si="30"/>
        <v>202.42</v>
      </c>
      <c r="Q419" s="9" t="s">
        <v>26</v>
      </c>
      <c r="R419" t="s">
        <v>537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43.2" hidden="1" x14ac:dyDescent="0.3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1"/>
        <v>101</v>
      </c>
      <c r="P420">
        <f t="shared" si="30"/>
        <v>216.75</v>
      </c>
      <c r="Q420" s="9" t="s">
        <v>26</v>
      </c>
      <c r="R420" t="s">
        <v>537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3.2" hidden="1" x14ac:dyDescent="0.3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1"/>
        <v>100</v>
      </c>
      <c r="P421">
        <f t="shared" si="30"/>
        <v>110.07</v>
      </c>
      <c r="Q421" s="9" t="s">
        <v>26</v>
      </c>
      <c r="R421" t="s">
        <v>537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43.2" hidden="1" x14ac:dyDescent="0.3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1"/>
        <v>0</v>
      </c>
      <c r="P422">
        <f t="shared" si="30"/>
        <v>4.83</v>
      </c>
      <c r="Q422" s="9" t="s">
        <v>26</v>
      </c>
      <c r="R422" t="s">
        <v>898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43.2" hidden="1" x14ac:dyDescent="0.3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1"/>
        <v>2</v>
      </c>
      <c r="P423">
        <f t="shared" si="30"/>
        <v>50.17</v>
      </c>
      <c r="Q423" s="9" t="s">
        <v>26</v>
      </c>
      <c r="R423" t="s">
        <v>898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43.2" hidden="1" x14ac:dyDescent="0.3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1"/>
        <v>1</v>
      </c>
      <c r="P424">
        <f t="shared" si="30"/>
        <v>35.83</v>
      </c>
      <c r="Q424" s="9" t="s">
        <v>26</v>
      </c>
      <c r="R424" t="s">
        <v>898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3.2" hidden="1" x14ac:dyDescent="0.3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1"/>
        <v>1</v>
      </c>
      <c r="P425">
        <f t="shared" si="30"/>
        <v>11.77</v>
      </c>
      <c r="Q425" s="9" t="s">
        <v>26</v>
      </c>
      <c r="R425" t="s">
        <v>898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3.2" hidden="1" x14ac:dyDescent="0.3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1"/>
        <v>7</v>
      </c>
      <c r="P426">
        <f t="shared" si="30"/>
        <v>40.78</v>
      </c>
      <c r="Q426" s="9" t="s">
        <v>26</v>
      </c>
      <c r="R426" t="s">
        <v>898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43.2" hidden="1" x14ac:dyDescent="0.3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1"/>
        <v>0</v>
      </c>
      <c r="P427">
        <f t="shared" si="30"/>
        <v>3</v>
      </c>
      <c r="Q427" s="9" t="s">
        <v>26</v>
      </c>
      <c r="R427" t="s">
        <v>898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43.2" hidden="1" x14ac:dyDescent="0.3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1"/>
        <v>1</v>
      </c>
      <c r="P428">
        <f t="shared" si="30"/>
        <v>16.63</v>
      </c>
      <c r="Q428" s="9" t="s">
        <v>26</v>
      </c>
      <c r="R428" t="s">
        <v>898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57.6" hidden="1" x14ac:dyDescent="0.3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1"/>
        <v>0</v>
      </c>
      <c r="P429">
        <f t="shared" si="30"/>
        <v>0</v>
      </c>
      <c r="Q429" s="9" t="s">
        <v>26</v>
      </c>
      <c r="R429" t="s">
        <v>898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28.8" hidden="1" x14ac:dyDescent="0.3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1"/>
        <v>6</v>
      </c>
      <c r="P430">
        <f t="shared" si="30"/>
        <v>52</v>
      </c>
      <c r="Q430" s="9" t="s">
        <v>26</v>
      </c>
      <c r="R430" t="s">
        <v>898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57.6" hidden="1" x14ac:dyDescent="0.3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1"/>
        <v>0</v>
      </c>
      <c r="P431">
        <f t="shared" si="30"/>
        <v>0</v>
      </c>
      <c r="Q431" s="9" t="s">
        <v>26</v>
      </c>
      <c r="R431" t="s">
        <v>898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3.2" hidden="1" x14ac:dyDescent="0.3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1"/>
        <v>2</v>
      </c>
      <c r="P432">
        <f t="shared" si="30"/>
        <v>4.8</v>
      </c>
      <c r="Q432" s="9" t="s">
        <v>26</v>
      </c>
      <c r="R432" t="s">
        <v>898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3.2" hidden="1" x14ac:dyDescent="0.3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1"/>
        <v>14</v>
      </c>
      <c r="P433">
        <f t="shared" si="30"/>
        <v>51.88</v>
      </c>
      <c r="Q433" s="9" t="s">
        <v>26</v>
      </c>
      <c r="R433" t="s">
        <v>898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57.6" hidden="1" x14ac:dyDescent="0.3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1"/>
        <v>10</v>
      </c>
      <c r="P434">
        <f t="shared" si="30"/>
        <v>71.25</v>
      </c>
      <c r="Q434" s="9" t="s">
        <v>26</v>
      </c>
      <c r="R434" t="s">
        <v>898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57.6" hidden="1" x14ac:dyDescent="0.3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1"/>
        <v>0</v>
      </c>
      <c r="P435">
        <f t="shared" si="30"/>
        <v>0</v>
      </c>
      <c r="Q435" s="9" t="s">
        <v>26</v>
      </c>
      <c r="R435" t="s">
        <v>898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57.6" hidden="1" x14ac:dyDescent="0.3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1"/>
        <v>5</v>
      </c>
      <c r="P436">
        <f t="shared" si="30"/>
        <v>62.5</v>
      </c>
      <c r="Q436" s="9" t="s">
        <v>26</v>
      </c>
      <c r="R436" t="s">
        <v>898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57.6" hidden="1" x14ac:dyDescent="0.3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1"/>
        <v>0</v>
      </c>
      <c r="P437">
        <f t="shared" si="30"/>
        <v>1</v>
      </c>
      <c r="Q437" s="9" t="s">
        <v>26</v>
      </c>
      <c r="R437" t="s">
        <v>898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3.2" hidden="1" x14ac:dyDescent="0.3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1"/>
        <v>0</v>
      </c>
      <c r="P438">
        <f t="shared" si="30"/>
        <v>0</v>
      </c>
      <c r="Q438" s="9" t="s">
        <v>26</v>
      </c>
      <c r="R438" t="s">
        <v>898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3.2" hidden="1" x14ac:dyDescent="0.3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1"/>
        <v>0</v>
      </c>
      <c r="P439">
        <f t="shared" si="30"/>
        <v>0</v>
      </c>
      <c r="Q439" s="9" t="s">
        <v>26</v>
      </c>
      <c r="R439" t="s">
        <v>898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3.2" hidden="1" x14ac:dyDescent="0.3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1"/>
        <v>9</v>
      </c>
      <c r="P440">
        <f t="shared" si="30"/>
        <v>170.55</v>
      </c>
      <c r="Q440" s="9" t="s">
        <v>26</v>
      </c>
      <c r="R440" t="s">
        <v>898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43.2" hidden="1" x14ac:dyDescent="0.3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1"/>
        <v>0</v>
      </c>
      <c r="P441">
        <f t="shared" si="30"/>
        <v>0</v>
      </c>
      <c r="Q441" s="9" t="s">
        <v>26</v>
      </c>
      <c r="R441" t="s">
        <v>898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3.2" hidden="1" x14ac:dyDescent="0.3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1"/>
        <v>0</v>
      </c>
      <c r="P442">
        <f t="shared" si="30"/>
        <v>5</v>
      </c>
      <c r="Q442" s="9" t="s">
        <v>26</v>
      </c>
      <c r="R442" t="s">
        <v>898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43.2" hidden="1" x14ac:dyDescent="0.3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1"/>
        <v>0</v>
      </c>
      <c r="P443">
        <f t="shared" si="30"/>
        <v>0</v>
      </c>
      <c r="Q443" s="9" t="s">
        <v>26</v>
      </c>
      <c r="R443" t="s">
        <v>898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hidden="1" x14ac:dyDescent="0.3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1"/>
        <v>39</v>
      </c>
      <c r="P444">
        <f t="shared" si="30"/>
        <v>393.59</v>
      </c>
      <c r="Q444" s="9" t="s">
        <v>26</v>
      </c>
      <c r="R444" t="s">
        <v>898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3.2" hidden="1" x14ac:dyDescent="0.3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1"/>
        <v>0</v>
      </c>
      <c r="P445">
        <f t="shared" ref="P445:P508" si="35">IFERROR(ROUND(E445/L445,2),0)</f>
        <v>5</v>
      </c>
      <c r="Q445" s="9" t="s">
        <v>26</v>
      </c>
      <c r="R445" t="s">
        <v>898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3.2" hidden="1" x14ac:dyDescent="0.3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1"/>
        <v>5</v>
      </c>
      <c r="P446">
        <f t="shared" si="35"/>
        <v>50</v>
      </c>
      <c r="Q446" s="9" t="s">
        <v>26</v>
      </c>
      <c r="R446" t="s">
        <v>898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3.2" hidden="1" x14ac:dyDescent="0.3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1"/>
        <v>0</v>
      </c>
      <c r="P447">
        <f t="shared" si="35"/>
        <v>1</v>
      </c>
      <c r="Q447" s="9" t="s">
        <v>26</v>
      </c>
      <c r="R447" t="s">
        <v>898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43.2" hidden="1" x14ac:dyDescent="0.3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1"/>
        <v>7</v>
      </c>
      <c r="P448">
        <f t="shared" si="35"/>
        <v>47.88</v>
      </c>
      <c r="Q448" s="9" t="s">
        <v>26</v>
      </c>
      <c r="R448" t="s">
        <v>898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43.2" hidden="1" x14ac:dyDescent="0.3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1"/>
        <v>0</v>
      </c>
      <c r="P449">
        <f t="shared" si="35"/>
        <v>5</v>
      </c>
      <c r="Q449" s="9" t="s">
        <v>26</v>
      </c>
      <c r="R449" t="s">
        <v>898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43.2" hidden="1" x14ac:dyDescent="0.3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36">ROUND(E450/D450*100,0)</f>
        <v>3</v>
      </c>
      <c r="P450">
        <f t="shared" si="35"/>
        <v>20.5</v>
      </c>
      <c r="Q450" s="9" t="s">
        <v>26</v>
      </c>
      <c r="R450" t="s">
        <v>898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43.2" hidden="1" x14ac:dyDescent="0.3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36"/>
        <v>2</v>
      </c>
      <c r="P451">
        <f t="shared" si="35"/>
        <v>9</v>
      </c>
      <c r="Q451" s="9" t="s">
        <v>26</v>
      </c>
      <c r="R451" t="s">
        <v>898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hidden="1" x14ac:dyDescent="0.3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6"/>
        <v>1</v>
      </c>
      <c r="P452">
        <f t="shared" si="35"/>
        <v>56.57</v>
      </c>
      <c r="Q452" s="9" t="s">
        <v>26</v>
      </c>
      <c r="R452" t="s">
        <v>898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43.2" hidden="1" x14ac:dyDescent="0.3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6"/>
        <v>0</v>
      </c>
      <c r="P453">
        <f t="shared" si="35"/>
        <v>0</v>
      </c>
      <c r="Q453" s="9" t="s">
        <v>26</v>
      </c>
      <c r="R453" t="s">
        <v>898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28.8" hidden="1" x14ac:dyDescent="0.3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6"/>
        <v>64</v>
      </c>
      <c r="P454">
        <f t="shared" si="35"/>
        <v>40</v>
      </c>
      <c r="Q454" s="9" t="s">
        <v>26</v>
      </c>
      <c r="R454" t="s">
        <v>898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43.2" hidden="1" x14ac:dyDescent="0.3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6"/>
        <v>0</v>
      </c>
      <c r="P455">
        <f t="shared" si="35"/>
        <v>13</v>
      </c>
      <c r="Q455" s="9" t="s">
        <v>26</v>
      </c>
      <c r="R455" t="s">
        <v>898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3.2" hidden="1" x14ac:dyDescent="0.3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6"/>
        <v>1</v>
      </c>
      <c r="P456">
        <f t="shared" si="35"/>
        <v>16.399999999999999</v>
      </c>
      <c r="Q456" s="9" t="s">
        <v>26</v>
      </c>
      <c r="R456" t="s">
        <v>898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43.2" hidden="1" x14ac:dyDescent="0.3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6"/>
        <v>0</v>
      </c>
      <c r="P457">
        <f t="shared" si="35"/>
        <v>22.5</v>
      </c>
      <c r="Q457" s="9" t="s">
        <v>26</v>
      </c>
      <c r="R457" t="s">
        <v>898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43.2" hidden="1" x14ac:dyDescent="0.3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6"/>
        <v>1</v>
      </c>
      <c r="P458">
        <f t="shared" si="35"/>
        <v>20.329999999999998</v>
      </c>
      <c r="Q458" s="9" t="s">
        <v>26</v>
      </c>
      <c r="R458" t="s">
        <v>898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43.2" hidden="1" x14ac:dyDescent="0.3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6"/>
        <v>0</v>
      </c>
      <c r="P459">
        <f t="shared" si="35"/>
        <v>0</v>
      </c>
      <c r="Q459" s="9" t="s">
        <v>26</v>
      </c>
      <c r="R459" t="s">
        <v>898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3.2" hidden="1" x14ac:dyDescent="0.3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6"/>
        <v>8</v>
      </c>
      <c r="P460">
        <f t="shared" si="35"/>
        <v>16.760000000000002</v>
      </c>
      <c r="Q460" s="9" t="s">
        <v>26</v>
      </c>
      <c r="R460" t="s">
        <v>898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43.2" hidden="1" x14ac:dyDescent="0.3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6"/>
        <v>0</v>
      </c>
      <c r="P461">
        <f t="shared" si="35"/>
        <v>25</v>
      </c>
      <c r="Q461" s="9" t="s">
        <v>26</v>
      </c>
      <c r="R461" t="s">
        <v>898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28.8" hidden="1" x14ac:dyDescent="0.3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6"/>
        <v>0</v>
      </c>
      <c r="P462">
        <f t="shared" si="35"/>
        <v>12.5</v>
      </c>
      <c r="Q462" s="9" t="s">
        <v>26</v>
      </c>
      <c r="R462" t="s">
        <v>898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43.2" hidden="1" x14ac:dyDescent="0.3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6"/>
        <v>0</v>
      </c>
      <c r="P463">
        <f t="shared" si="35"/>
        <v>0</v>
      </c>
      <c r="Q463" s="9" t="s">
        <v>26</v>
      </c>
      <c r="R463" t="s">
        <v>898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43.2" hidden="1" x14ac:dyDescent="0.3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6"/>
        <v>0</v>
      </c>
      <c r="P464">
        <f t="shared" si="35"/>
        <v>0</v>
      </c>
      <c r="Q464" s="9" t="s">
        <v>26</v>
      </c>
      <c r="R464" t="s">
        <v>898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3.2" hidden="1" x14ac:dyDescent="0.3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6"/>
        <v>2</v>
      </c>
      <c r="P465">
        <f t="shared" si="35"/>
        <v>113.64</v>
      </c>
      <c r="Q465" s="9" t="s">
        <v>26</v>
      </c>
      <c r="R465" t="s">
        <v>898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28.8" hidden="1" x14ac:dyDescent="0.3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6"/>
        <v>0</v>
      </c>
      <c r="P466">
        <f t="shared" si="35"/>
        <v>1</v>
      </c>
      <c r="Q466" s="9" t="s">
        <v>26</v>
      </c>
      <c r="R466" t="s">
        <v>898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idden="1" x14ac:dyDescent="0.3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6"/>
        <v>27</v>
      </c>
      <c r="P467">
        <f t="shared" si="35"/>
        <v>17.25</v>
      </c>
      <c r="Q467" s="9" t="s">
        <v>26</v>
      </c>
      <c r="R467" t="s">
        <v>898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3.2" hidden="1" x14ac:dyDescent="0.3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6"/>
        <v>1</v>
      </c>
      <c r="P468">
        <f t="shared" si="35"/>
        <v>15.2</v>
      </c>
      <c r="Q468" s="9" t="s">
        <v>26</v>
      </c>
      <c r="R468" t="s">
        <v>898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43.2" hidden="1" x14ac:dyDescent="0.3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6"/>
        <v>22</v>
      </c>
      <c r="P469">
        <f t="shared" si="35"/>
        <v>110.64</v>
      </c>
      <c r="Q469" s="9" t="s">
        <v>26</v>
      </c>
      <c r="R469" t="s">
        <v>898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43.2" hidden="1" x14ac:dyDescent="0.3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6"/>
        <v>0</v>
      </c>
      <c r="P470">
        <f t="shared" si="35"/>
        <v>0</v>
      </c>
      <c r="Q470" s="9" t="s">
        <v>26</v>
      </c>
      <c r="R470" t="s">
        <v>898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28.8" hidden="1" x14ac:dyDescent="0.3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6"/>
        <v>0</v>
      </c>
      <c r="P471">
        <f t="shared" si="35"/>
        <v>0</v>
      </c>
      <c r="Q471" s="9" t="s">
        <v>26</v>
      </c>
      <c r="R471" t="s">
        <v>898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43.2" hidden="1" x14ac:dyDescent="0.3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6"/>
        <v>1</v>
      </c>
      <c r="P472">
        <f t="shared" si="35"/>
        <v>25.5</v>
      </c>
      <c r="Q472" s="9" t="s">
        <v>26</v>
      </c>
      <c r="R472" t="s">
        <v>898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57.6" hidden="1" x14ac:dyDescent="0.3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6"/>
        <v>12</v>
      </c>
      <c r="P473">
        <f t="shared" si="35"/>
        <v>38.479999999999997</v>
      </c>
      <c r="Q473" s="9" t="s">
        <v>26</v>
      </c>
      <c r="R473" t="s">
        <v>898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43.2" hidden="1" x14ac:dyDescent="0.3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6"/>
        <v>18</v>
      </c>
      <c r="P474">
        <f t="shared" si="35"/>
        <v>28.2</v>
      </c>
      <c r="Q474" s="9" t="s">
        <v>26</v>
      </c>
      <c r="R474" t="s">
        <v>898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3.2" hidden="1" x14ac:dyDescent="0.3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6"/>
        <v>3</v>
      </c>
      <c r="P475">
        <f t="shared" si="35"/>
        <v>61.5</v>
      </c>
      <c r="Q475" s="9" t="s">
        <v>26</v>
      </c>
      <c r="R475" t="s">
        <v>898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3.2" hidden="1" x14ac:dyDescent="0.3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6"/>
        <v>0</v>
      </c>
      <c r="P476">
        <f t="shared" si="35"/>
        <v>1</v>
      </c>
      <c r="Q476" s="9" t="s">
        <v>26</v>
      </c>
      <c r="R476" t="s">
        <v>898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57.6" hidden="1" x14ac:dyDescent="0.3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6"/>
        <v>0</v>
      </c>
      <c r="P477">
        <f t="shared" si="35"/>
        <v>0</v>
      </c>
      <c r="Q477" s="9" t="s">
        <v>26</v>
      </c>
      <c r="R477" t="s">
        <v>898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28.8" hidden="1" x14ac:dyDescent="0.3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6"/>
        <v>2</v>
      </c>
      <c r="P478">
        <f t="shared" si="35"/>
        <v>39.57</v>
      </c>
      <c r="Q478" s="9" t="s">
        <v>26</v>
      </c>
      <c r="R478" t="s">
        <v>898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57.6" hidden="1" x14ac:dyDescent="0.3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6"/>
        <v>0</v>
      </c>
      <c r="P479">
        <f t="shared" si="35"/>
        <v>0</v>
      </c>
      <c r="Q479" s="9" t="s">
        <v>26</v>
      </c>
      <c r="R479" t="s">
        <v>898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3.2" hidden="1" x14ac:dyDescent="0.3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6"/>
        <v>0</v>
      </c>
      <c r="P480">
        <f t="shared" si="35"/>
        <v>0</v>
      </c>
      <c r="Q480" s="9" t="s">
        <v>26</v>
      </c>
      <c r="R480" t="s">
        <v>898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3.2" hidden="1" x14ac:dyDescent="0.3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6"/>
        <v>33</v>
      </c>
      <c r="P481">
        <f t="shared" si="35"/>
        <v>88.8</v>
      </c>
      <c r="Q481" s="9" t="s">
        <v>26</v>
      </c>
      <c r="R481" t="s">
        <v>898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43.2" hidden="1" x14ac:dyDescent="0.3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6"/>
        <v>19</v>
      </c>
      <c r="P482">
        <f t="shared" si="35"/>
        <v>55.46</v>
      </c>
      <c r="Q482" s="9" t="s">
        <v>26</v>
      </c>
      <c r="R482" t="s">
        <v>898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43.2" hidden="1" x14ac:dyDescent="0.3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6"/>
        <v>6</v>
      </c>
      <c r="P483">
        <f t="shared" si="35"/>
        <v>87.14</v>
      </c>
      <c r="Q483" s="9" t="s">
        <v>26</v>
      </c>
      <c r="R483" t="s">
        <v>898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3.2" hidden="1" x14ac:dyDescent="0.3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6"/>
        <v>0</v>
      </c>
      <c r="P484">
        <f t="shared" si="35"/>
        <v>10</v>
      </c>
      <c r="Q484" s="9" t="s">
        <v>26</v>
      </c>
      <c r="R484" t="s">
        <v>898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57.6" hidden="1" x14ac:dyDescent="0.3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6"/>
        <v>50</v>
      </c>
      <c r="P485">
        <f t="shared" si="35"/>
        <v>51.22</v>
      </c>
      <c r="Q485" s="9" t="s">
        <v>26</v>
      </c>
      <c r="R485" t="s">
        <v>898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57.6" hidden="1" x14ac:dyDescent="0.3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6"/>
        <v>0</v>
      </c>
      <c r="P486">
        <f t="shared" si="35"/>
        <v>13.55</v>
      </c>
      <c r="Q486" s="9" t="s">
        <v>26</v>
      </c>
      <c r="R486" t="s">
        <v>898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3.2" hidden="1" x14ac:dyDescent="0.3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6"/>
        <v>22</v>
      </c>
      <c r="P487">
        <f t="shared" si="35"/>
        <v>66.52</v>
      </c>
      <c r="Q487" s="9" t="s">
        <v>26</v>
      </c>
      <c r="R487" t="s">
        <v>898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43.2" hidden="1" x14ac:dyDescent="0.3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6"/>
        <v>0</v>
      </c>
      <c r="P488">
        <f t="shared" si="35"/>
        <v>50</v>
      </c>
      <c r="Q488" s="9" t="s">
        <v>26</v>
      </c>
      <c r="R488" t="s">
        <v>898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43.2" hidden="1" x14ac:dyDescent="0.3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6"/>
        <v>0</v>
      </c>
      <c r="P489">
        <f t="shared" si="35"/>
        <v>0</v>
      </c>
      <c r="Q489" s="9" t="s">
        <v>26</v>
      </c>
      <c r="R489" t="s">
        <v>898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3.2" hidden="1" x14ac:dyDescent="0.3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6"/>
        <v>0</v>
      </c>
      <c r="P490">
        <f t="shared" si="35"/>
        <v>0</v>
      </c>
      <c r="Q490" s="9" t="s">
        <v>26</v>
      </c>
      <c r="R490" t="s">
        <v>898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3.2" hidden="1" x14ac:dyDescent="0.3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6"/>
        <v>0</v>
      </c>
      <c r="P491">
        <f t="shared" si="35"/>
        <v>71.67</v>
      </c>
      <c r="Q491" s="9" t="s">
        <v>26</v>
      </c>
      <c r="R491" t="s">
        <v>898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hidden="1" x14ac:dyDescent="0.3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6"/>
        <v>0</v>
      </c>
      <c r="P492">
        <f t="shared" si="35"/>
        <v>0</v>
      </c>
      <c r="Q492" s="9" t="s">
        <v>26</v>
      </c>
      <c r="R492" t="s">
        <v>898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3.2" hidden="1" x14ac:dyDescent="0.3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6"/>
        <v>0</v>
      </c>
      <c r="P493">
        <f t="shared" si="35"/>
        <v>0</v>
      </c>
      <c r="Q493" s="9" t="s">
        <v>26</v>
      </c>
      <c r="R493" t="s">
        <v>898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43.2" hidden="1" x14ac:dyDescent="0.3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6"/>
        <v>0</v>
      </c>
      <c r="P494">
        <f t="shared" si="35"/>
        <v>0</v>
      </c>
      <c r="Q494" s="9" t="s">
        <v>26</v>
      </c>
      <c r="R494" t="s">
        <v>898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3.2" hidden="1" x14ac:dyDescent="0.3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6"/>
        <v>0</v>
      </c>
      <c r="P495">
        <f t="shared" si="35"/>
        <v>0</v>
      </c>
      <c r="Q495" s="9" t="s">
        <v>26</v>
      </c>
      <c r="R495" t="s">
        <v>898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43.2" hidden="1" x14ac:dyDescent="0.3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6"/>
        <v>0</v>
      </c>
      <c r="P496">
        <f t="shared" si="35"/>
        <v>10.33</v>
      </c>
      <c r="Q496" s="9" t="s">
        <v>26</v>
      </c>
      <c r="R496" t="s">
        <v>898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3.2" hidden="1" x14ac:dyDescent="0.3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6"/>
        <v>0</v>
      </c>
      <c r="P497">
        <f t="shared" si="35"/>
        <v>0</v>
      </c>
      <c r="Q497" s="9" t="s">
        <v>26</v>
      </c>
      <c r="R497" t="s">
        <v>898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28.8" hidden="1" x14ac:dyDescent="0.3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6"/>
        <v>0</v>
      </c>
      <c r="P498">
        <f t="shared" si="35"/>
        <v>1</v>
      </c>
      <c r="Q498" s="9" t="s">
        <v>26</v>
      </c>
      <c r="R498" t="s">
        <v>898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hidden="1" x14ac:dyDescent="0.3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6"/>
        <v>1</v>
      </c>
      <c r="P499">
        <f t="shared" si="35"/>
        <v>10</v>
      </c>
      <c r="Q499" s="9" t="s">
        <v>26</v>
      </c>
      <c r="R499" t="s">
        <v>898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3.2" hidden="1" x14ac:dyDescent="0.3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6"/>
        <v>5</v>
      </c>
      <c r="P500">
        <f t="shared" si="35"/>
        <v>136.09</v>
      </c>
      <c r="Q500" s="9" t="s">
        <v>26</v>
      </c>
      <c r="R500" t="s">
        <v>898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57.6" hidden="1" x14ac:dyDescent="0.3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6"/>
        <v>10</v>
      </c>
      <c r="P501">
        <f t="shared" si="35"/>
        <v>73.459999999999994</v>
      </c>
      <c r="Q501" s="9" t="s">
        <v>26</v>
      </c>
      <c r="R501" t="s">
        <v>898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57.6" hidden="1" x14ac:dyDescent="0.3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6"/>
        <v>3</v>
      </c>
      <c r="P502">
        <f t="shared" si="35"/>
        <v>53.75</v>
      </c>
      <c r="Q502" s="9" t="s">
        <v>26</v>
      </c>
      <c r="R502" t="s">
        <v>898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43.2" hidden="1" x14ac:dyDescent="0.3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6"/>
        <v>0</v>
      </c>
      <c r="P503">
        <f t="shared" si="35"/>
        <v>0</v>
      </c>
      <c r="Q503" s="9" t="s">
        <v>26</v>
      </c>
      <c r="R503" t="s">
        <v>898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57.6" hidden="1" x14ac:dyDescent="0.3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6"/>
        <v>1</v>
      </c>
      <c r="P504">
        <f t="shared" si="35"/>
        <v>57.5</v>
      </c>
      <c r="Q504" s="9" t="s">
        <v>26</v>
      </c>
      <c r="R504" t="s">
        <v>898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43.2" hidden="1" x14ac:dyDescent="0.3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6"/>
        <v>2</v>
      </c>
      <c r="P505">
        <f t="shared" si="35"/>
        <v>12.67</v>
      </c>
      <c r="Q505" s="9" t="s">
        <v>26</v>
      </c>
      <c r="R505" t="s">
        <v>898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43.2" hidden="1" x14ac:dyDescent="0.3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6"/>
        <v>1</v>
      </c>
      <c r="P506">
        <f t="shared" si="35"/>
        <v>67</v>
      </c>
      <c r="Q506" s="9" t="s">
        <v>26</v>
      </c>
      <c r="R506" t="s">
        <v>898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3.2" hidden="1" x14ac:dyDescent="0.3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6"/>
        <v>0</v>
      </c>
      <c r="P507">
        <f t="shared" si="35"/>
        <v>3.71</v>
      </c>
      <c r="Q507" s="9" t="s">
        <v>26</v>
      </c>
      <c r="R507" t="s">
        <v>898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3.2" hidden="1" x14ac:dyDescent="0.3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6"/>
        <v>0</v>
      </c>
      <c r="P508">
        <f t="shared" si="35"/>
        <v>250</v>
      </c>
      <c r="Q508" s="9" t="s">
        <v>26</v>
      </c>
      <c r="R508" t="s">
        <v>898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43.2" hidden="1" x14ac:dyDescent="0.3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6"/>
        <v>3</v>
      </c>
      <c r="P509">
        <f t="shared" ref="P509:P572" si="40">IFERROR(ROUND(E509/L509,2),0)</f>
        <v>64</v>
      </c>
      <c r="Q509" s="9" t="s">
        <v>26</v>
      </c>
      <c r="R509" t="s">
        <v>898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57.6" hidden="1" x14ac:dyDescent="0.3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6"/>
        <v>1</v>
      </c>
      <c r="P510">
        <f t="shared" si="40"/>
        <v>133.33000000000001</v>
      </c>
      <c r="Q510" s="9" t="s">
        <v>26</v>
      </c>
      <c r="R510" t="s">
        <v>898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3.2" hidden="1" x14ac:dyDescent="0.3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6"/>
        <v>0</v>
      </c>
      <c r="P511">
        <f t="shared" si="40"/>
        <v>10</v>
      </c>
      <c r="Q511" s="9" t="s">
        <v>26</v>
      </c>
      <c r="R511" t="s">
        <v>898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3.2" hidden="1" x14ac:dyDescent="0.3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6"/>
        <v>0</v>
      </c>
      <c r="P512">
        <f t="shared" si="40"/>
        <v>0</v>
      </c>
      <c r="Q512" s="9" t="s">
        <v>26</v>
      </c>
      <c r="R512" t="s">
        <v>898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3.2" hidden="1" x14ac:dyDescent="0.3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6"/>
        <v>3</v>
      </c>
      <c r="P513">
        <f t="shared" si="40"/>
        <v>30</v>
      </c>
      <c r="Q513" s="9" t="s">
        <v>26</v>
      </c>
      <c r="R513" t="s">
        <v>898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43.2" hidden="1" x14ac:dyDescent="0.3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41">ROUND(E514/D514*100,0)</f>
        <v>0</v>
      </c>
      <c r="P514">
        <f t="shared" si="40"/>
        <v>5.5</v>
      </c>
      <c r="Q514" s="9" t="s">
        <v>26</v>
      </c>
      <c r="R514" t="s">
        <v>898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28.8" hidden="1" x14ac:dyDescent="0.3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41"/>
        <v>14</v>
      </c>
      <c r="P515">
        <f t="shared" si="40"/>
        <v>102.38</v>
      </c>
      <c r="Q515" s="9" t="s">
        <v>26</v>
      </c>
      <c r="R515" t="s">
        <v>898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hidden="1" x14ac:dyDescent="0.3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1"/>
        <v>3</v>
      </c>
      <c r="P516">
        <f t="shared" si="40"/>
        <v>16.670000000000002</v>
      </c>
      <c r="Q516" s="9" t="s">
        <v>26</v>
      </c>
      <c r="R516" t="s">
        <v>898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3.2" hidden="1" x14ac:dyDescent="0.3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1"/>
        <v>25</v>
      </c>
      <c r="P517">
        <f t="shared" si="40"/>
        <v>725.03</v>
      </c>
      <c r="Q517" s="9" t="s">
        <v>26</v>
      </c>
      <c r="R517" t="s">
        <v>898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28.8" hidden="1" x14ac:dyDescent="0.3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1"/>
        <v>0</v>
      </c>
      <c r="P518">
        <f t="shared" si="40"/>
        <v>0</v>
      </c>
      <c r="Q518" s="9" t="s">
        <v>26</v>
      </c>
      <c r="R518" t="s">
        <v>898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43.2" hidden="1" x14ac:dyDescent="0.3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1"/>
        <v>1</v>
      </c>
      <c r="P519">
        <f t="shared" si="40"/>
        <v>68.33</v>
      </c>
      <c r="Q519" s="9" t="s">
        <v>26</v>
      </c>
      <c r="R519" t="s">
        <v>898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43.2" hidden="1" x14ac:dyDescent="0.3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1"/>
        <v>0</v>
      </c>
      <c r="P520">
        <f t="shared" si="40"/>
        <v>0</v>
      </c>
      <c r="Q520" s="9" t="s">
        <v>26</v>
      </c>
      <c r="R520" t="s">
        <v>898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3.2" hidden="1" x14ac:dyDescent="0.3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1"/>
        <v>23</v>
      </c>
      <c r="P521">
        <f t="shared" si="40"/>
        <v>39.229999999999997</v>
      </c>
      <c r="Q521" s="9" t="s">
        <v>26</v>
      </c>
      <c r="R521" t="s">
        <v>898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1"/>
        <v>102</v>
      </c>
      <c r="P522">
        <f t="shared" si="40"/>
        <v>150.15</v>
      </c>
      <c r="Q522" s="9" t="s">
        <v>1100</v>
      </c>
      <c r="R522" t="s">
        <v>1101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1"/>
        <v>105</v>
      </c>
      <c r="P523">
        <f t="shared" si="40"/>
        <v>93.43</v>
      </c>
      <c r="Q523" s="9" t="s">
        <v>1100</v>
      </c>
      <c r="R523" t="s">
        <v>1101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1"/>
        <v>115</v>
      </c>
      <c r="P524">
        <f t="shared" si="40"/>
        <v>110.97</v>
      </c>
      <c r="Q524" s="9" t="s">
        <v>1100</v>
      </c>
      <c r="R524" t="s">
        <v>1101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1"/>
        <v>121</v>
      </c>
      <c r="P525">
        <f t="shared" si="40"/>
        <v>71.790000000000006</v>
      </c>
      <c r="Q525" s="9" t="s">
        <v>1100</v>
      </c>
      <c r="R525" t="s">
        <v>1101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1"/>
        <v>109</v>
      </c>
      <c r="P526">
        <f t="shared" si="40"/>
        <v>29.26</v>
      </c>
      <c r="Q526" s="9" t="s">
        <v>1100</v>
      </c>
      <c r="R526" t="s">
        <v>1101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1"/>
        <v>100</v>
      </c>
      <c r="P527">
        <f t="shared" si="40"/>
        <v>1000</v>
      </c>
      <c r="Q527" s="9" t="s">
        <v>1100</v>
      </c>
      <c r="R527" t="s">
        <v>1101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1"/>
        <v>114</v>
      </c>
      <c r="P528">
        <f t="shared" si="40"/>
        <v>74.349999999999994</v>
      </c>
      <c r="Q528" s="9" t="s">
        <v>1100</v>
      </c>
      <c r="R528" t="s">
        <v>1101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1"/>
        <v>101</v>
      </c>
      <c r="P529">
        <f t="shared" si="40"/>
        <v>63.83</v>
      </c>
      <c r="Q529" s="9" t="s">
        <v>1100</v>
      </c>
      <c r="R529" t="s">
        <v>1101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1"/>
        <v>116</v>
      </c>
      <c r="P530">
        <f t="shared" si="40"/>
        <v>44.33</v>
      </c>
      <c r="Q530" s="9" t="s">
        <v>1100</v>
      </c>
      <c r="R530" t="s">
        <v>1101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1"/>
        <v>130</v>
      </c>
      <c r="P531">
        <f t="shared" si="40"/>
        <v>86.94</v>
      </c>
      <c r="Q531" s="9" t="s">
        <v>1100</v>
      </c>
      <c r="R531" t="s">
        <v>1101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1"/>
        <v>108</v>
      </c>
      <c r="P532">
        <f t="shared" si="40"/>
        <v>126.55</v>
      </c>
      <c r="Q532" s="9" t="s">
        <v>1100</v>
      </c>
      <c r="R532" t="s">
        <v>1101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1"/>
        <v>100</v>
      </c>
      <c r="P533">
        <f t="shared" si="40"/>
        <v>129.03</v>
      </c>
      <c r="Q533" s="9" t="s">
        <v>1100</v>
      </c>
      <c r="R533" t="s">
        <v>1101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1"/>
        <v>123</v>
      </c>
      <c r="P534">
        <f t="shared" si="40"/>
        <v>71.239999999999995</v>
      </c>
      <c r="Q534" s="9" t="s">
        <v>1100</v>
      </c>
      <c r="R534" t="s">
        <v>1101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1"/>
        <v>100</v>
      </c>
      <c r="P535">
        <f t="shared" si="40"/>
        <v>117.88</v>
      </c>
      <c r="Q535" s="9" t="s">
        <v>1100</v>
      </c>
      <c r="R535" t="s">
        <v>1101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1"/>
        <v>105</v>
      </c>
      <c r="P536">
        <f t="shared" si="40"/>
        <v>327.08</v>
      </c>
      <c r="Q536" s="9" t="s">
        <v>1100</v>
      </c>
      <c r="R536" t="s">
        <v>1101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1"/>
        <v>103</v>
      </c>
      <c r="P537">
        <f t="shared" si="40"/>
        <v>34.75</v>
      </c>
      <c r="Q537" s="9" t="s">
        <v>1100</v>
      </c>
      <c r="R537" t="s">
        <v>1101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1"/>
        <v>118</v>
      </c>
      <c r="P538">
        <f t="shared" si="40"/>
        <v>100.06</v>
      </c>
      <c r="Q538" s="9" t="s">
        <v>1100</v>
      </c>
      <c r="R538" t="s">
        <v>1101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1"/>
        <v>121</v>
      </c>
      <c r="P539">
        <f t="shared" si="40"/>
        <v>40.85</v>
      </c>
      <c r="Q539" s="9" t="s">
        <v>1100</v>
      </c>
      <c r="R539" t="s">
        <v>1101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1"/>
        <v>302</v>
      </c>
      <c r="P540">
        <f t="shared" si="40"/>
        <v>252.02</v>
      </c>
      <c r="Q540" s="9" t="s">
        <v>1100</v>
      </c>
      <c r="R540" t="s">
        <v>1101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1"/>
        <v>101</v>
      </c>
      <c r="P541">
        <f t="shared" si="40"/>
        <v>25.16</v>
      </c>
      <c r="Q541" s="9" t="s">
        <v>1100</v>
      </c>
      <c r="R541" t="s">
        <v>1101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57.6" hidden="1" x14ac:dyDescent="0.3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1"/>
        <v>0</v>
      </c>
      <c r="P542">
        <f t="shared" si="40"/>
        <v>1</v>
      </c>
      <c r="Q542" s="9" t="s">
        <v>1143</v>
      </c>
      <c r="R542" t="s">
        <v>1144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3.2" hidden="1" x14ac:dyDescent="0.3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1"/>
        <v>1</v>
      </c>
      <c r="P543">
        <f t="shared" si="40"/>
        <v>25</v>
      </c>
      <c r="Q543" s="9" t="s">
        <v>1143</v>
      </c>
      <c r="R543" t="s">
        <v>1144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3.2" hidden="1" x14ac:dyDescent="0.3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1"/>
        <v>0</v>
      </c>
      <c r="P544">
        <f t="shared" si="40"/>
        <v>1</v>
      </c>
      <c r="Q544" s="9" t="s">
        <v>1143</v>
      </c>
      <c r="R544" t="s">
        <v>1144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43.2" hidden="1" x14ac:dyDescent="0.3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1"/>
        <v>0</v>
      </c>
      <c r="P545">
        <f t="shared" si="40"/>
        <v>35</v>
      </c>
      <c r="Q545" s="9" t="s">
        <v>1143</v>
      </c>
      <c r="R545" t="s">
        <v>1144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43.2" hidden="1" x14ac:dyDescent="0.3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1"/>
        <v>1</v>
      </c>
      <c r="P546">
        <f t="shared" si="40"/>
        <v>3</v>
      </c>
      <c r="Q546" s="9" t="s">
        <v>1143</v>
      </c>
      <c r="R546" t="s">
        <v>1144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43.2" hidden="1" x14ac:dyDescent="0.3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1"/>
        <v>27</v>
      </c>
      <c r="P547">
        <f t="shared" si="40"/>
        <v>402.71</v>
      </c>
      <c r="Q547" s="9" t="s">
        <v>1143</v>
      </c>
      <c r="R547" t="s">
        <v>1144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43.2" hidden="1" x14ac:dyDescent="0.3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1"/>
        <v>0</v>
      </c>
      <c r="P548">
        <f t="shared" si="40"/>
        <v>26</v>
      </c>
      <c r="Q548" s="9" t="s">
        <v>1143</v>
      </c>
      <c r="R548" t="s">
        <v>1144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57.6" hidden="1" x14ac:dyDescent="0.3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1"/>
        <v>0</v>
      </c>
      <c r="P549">
        <f t="shared" si="40"/>
        <v>0</v>
      </c>
      <c r="Q549" s="9" t="s">
        <v>1143</v>
      </c>
      <c r="R549" t="s">
        <v>1144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3.2" hidden="1" x14ac:dyDescent="0.3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1"/>
        <v>0</v>
      </c>
      <c r="P550">
        <f t="shared" si="40"/>
        <v>9</v>
      </c>
      <c r="Q550" s="9" t="s">
        <v>1143</v>
      </c>
      <c r="R550" t="s">
        <v>1144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57.6" hidden="1" x14ac:dyDescent="0.3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1"/>
        <v>3</v>
      </c>
      <c r="P551">
        <f t="shared" si="40"/>
        <v>8.5</v>
      </c>
      <c r="Q551" s="9" t="s">
        <v>1143</v>
      </c>
      <c r="R551" t="s">
        <v>1144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43.2" hidden="1" x14ac:dyDescent="0.3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1"/>
        <v>1</v>
      </c>
      <c r="P552">
        <f t="shared" si="40"/>
        <v>8.75</v>
      </c>
      <c r="Q552" s="9" t="s">
        <v>1143</v>
      </c>
      <c r="R552" t="s">
        <v>1144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43.2" hidden="1" x14ac:dyDescent="0.3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1"/>
        <v>5</v>
      </c>
      <c r="P553">
        <f t="shared" si="40"/>
        <v>135.04</v>
      </c>
      <c r="Q553" s="9" t="s">
        <v>1143</v>
      </c>
      <c r="R553" t="s">
        <v>1144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3.2" hidden="1" x14ac:dyDescent="0.3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1"/>
        <v>0</v>
      </c>
      <c r="P554">
        <f t="shared" si="40"/>
        <v>0</v>
      </c>
      <c r="Q554" s="9" t="s">
        <v>1143</v>
      </c>
      <c r="R554" t="s">
        <v>1144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3.2" hidden="1" x14ac:dyDescent="0.3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1"/>
        <v>0</v>
      </c>
      <c r="P555">
        <f t="shared" si="40"/>
        <v>20.5</v>
      </c>
      <c r="Q555" s="9" t="s">
        <v>1143</v>
      </c>
      <c r="R555" t="s">
        <v>1144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43.2" hidden="1" x14ac:dyDescent="0.3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1"/>
        <v>37</v>
      </c>
      <c r="P556">
        <f t="shared" si="40"/>
        <v>64.36</v>
      </c>
      <c r="Q556" s="9" t="s">
        <v>1143</v>
      </c>
      <c r="R556" t="s">
        <v>1144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43.2" hidden="1" x14ac:dyDescent="0.3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1"/>
        <v>0</v>
      </c>
      <c r="P557">
        <f t="shared" si="40"/>
        <v>0</v>
      </c>
      <c r="Q557" s="9" t="s">
        <v>1143</v>
      </c>
      <c r="R557" t="s">
        <v>1144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28.8" hidden="1" x14ac:dyDescent="0.3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1"/>
        <v>3</v>
      </c>
      <c r="P558">
        <f t="shared" si="40"/>
        <v>200</v>
      </c>
      <c r="Q558" s="9" t="s">
        <v>1143</v>
      </c>
      <c r="R558" t="s">
        <v>1144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43.2" hidden="1" x14ac:dyDescent="0.3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1"/>
        <v>1</v>
      </c>
      <c r="P559">
        <f t="shared" si="40"/>
        <v>68.3</v>
      </c>
      <c r="Q559" s="9" t="s">
        <v>1143</v>
      </c>
      <c r="R559" t="s">
        <v>1144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43.2" hidden="1" x14ac:dyDescent="0.3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1"/>
        <v>0</v>
      </c>
      <c r="P560">
        <f t="shared" si="40"/>
        <v>0</v>
      </c>
      <c r="Q560" s="9" t="s">
        <v>1143</v>
      </c>
      <c r="R560" t="s">
        <v>1144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43.2" hidden="1" x14ac:dyDescent="0.3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1"/>
        <v>0</v>
      </c>
      <c r="P561">
        <f t="shared" si="40"/>
        <v>50</v>
      </c>
      <c r="Q561" s="9" t="s">
        <v>1143</v>
      </c>
      <c r="R561" t="s">
        <v>1144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3.2" hidden="1" x14ac:dyDescent="0.3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1"/>
        <v>0</v>
      </c>
      <c r="P562">
        <f t="shared" si="40"/>
        <v>4</v>
      </c>
      <c r="Q562" s="9" t="s">
        <v>1143</v>
      </c>
      <c r="R562" t="s">
        <v>1144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43.2" hidden="1" x14ac:dyDescent="0.3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1"/>
        <v>0</v>
      </c>
      <c r="P563">
        <f t="shared" si="40"/>
        <v>27.5</v>
      </c>
      <c r="Q563" s="9" t="s">
        <v>1143</v>
      </c>
      <c r="R563" t="s">
        <v>1144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43.2" hidden="1" x14ac:dyDescent="0.3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1"/>
        <v>0</v>
      </c>
      <c r="P564">
        <f t="shared" si="40"/>
        <v>0</v>
      </c>
      <c r="Q564" s="9" t="s">
        <v>1143</v>
      </c>
      <c r="R564" t="s">
        <v>1144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43.2" hidden="1" x14ac:dyDescent="0.3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1"/>
        <v>0</v>
      </c>
      <c r="P565">
        <f t="shared" si="40"/>
        <v>34</v>
      </c>
      <c r="Q565" s="9" t="s">
        <v>1143</v>
      </c>
      <c r="R565" t="s">
        <v>1144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57.6" hidden="1" x14ac:dyDescent="0.3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1"/>
        <v>0</v>
      </c>
      <c r="P566">
        <f t="shared" si="40"/>
        <v>1</v>
      </c>
      <c r="Q566" s="9" t="s">
        <v>1143</v>
      </c>
      <c r="R566" t="s">
        <v>1144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43.2" hidden="1" x14ac:dyDescent="0.3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1"/>
        <v>0</v>
      </c>
      <c r="P567">
        <f t="shared" si="40"/>
        <v>0</v>
      </c>
      <c r="Q567" s="9" t="s">
        <v>1143</v>
      </c>
      <c r="R567" t="s">
        <v>1144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43.2" hidden="1" x14ac:dyDescent="0.3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1"/>
        <v>0</v>
      </c>
      <c r="P568">
        <f t="shared" si="40"/>
        <v>1</v>
      </c>
      <c r="Q568" s="9" t="s">
        <v>1143</v>
      </c>
      <c r="R568" t="s">
        <v>1144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43.2" hidden="1" x14ac:dyDescent="0.3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1"/>
        <v>0</v>
      </c>
      <c r="P569">
        <f t="shared" si="40"/>
        <v>0</v>
      </c>
      <c r="Q569" s="9" t="s">
        <v>1143</v>
      </c>
      <c r="R569" t="s">
        <v>1144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57.6" hidden="1" x14ac:dyDescent="0.3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1"/>
        <v>1</v>
      </c>
      <c r="P570">
        <f t="shared" si="40"/>
        <v>49</v>
      </c>
      <c r="Q570" s="9" t="s">
        <v>1143</v>
      </c>
      <c r="R570" t="s">
        <v>1144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3.2" hidden="1" x14ac:dyDescent="0.3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1"/>
        <v>1</v>
      </c>
      <c r="P571">
        <f t="shared" si="40"/>
        <v>20</v>
      </c>
      <c r="Q571" s="9" t="s">
        <v>1143</v>
      </c>
      <c r="R571" t="s">
        <v>1144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28.8" hidden="1" x14ac:dyDescent="0.3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1"/>
        <v>0</v>
      </c>
      <c r="P572">
        <f t="shared" si="40"/>
        <v>142</v>
      </c>
      <c r="Q572" s="9" t="s">
        <v>1143</v>
      </c>
      <c r="R572" t="s">
        <v>1144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43.2" hidden="1" x14ac:dyDescent="0.3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1"/>
        <v>0</v>
      </c>
      <c r="P573">
        <f t="shared" ref="P573:P636" si="45">IFERROR(ROUND(E573/L573,2),0)</f>
        <v>53</v>
      </c>
      <c r="Q573" s="9" t="s">
        <v>1143</v>
      </c>
      <c r="R573" t="s">
        <v>1144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43.2" hidden="1" x14ac:dyDescent="0.3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1"/>
        <v>0</v>
      </c>
      <c r="P574">
        <f t="shared" si="45"/>
        <v>0</v>
      </c>
      <c r="Q574" s="9" t="s">
        <v>1143</v>
      </c>
      <c r="R574" t="s">
        <v>1144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57.6" hidden="1" x14ac:dyDescent="0.3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1"/>
        <v>0</v>
      </c>
      <c r="P575">
        <f t="shared" si="45"/>
        <v>38.44</v>
      </c>
      <c r="Q575" s="9" t="s">
        <v>1143</v>
      </c>
      <c r="R575" t="s">
        <v>1144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43.2" hidden="1" x14ac:dyDescent="0.3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1"/>
        <v>1</v>
      </c>
      <c r="P576">
        <f t="shared" si="45"/>
        <v>20</v>
      </c>
      <c r="Q576" s="9" t="s">
        <v>1143</v>
      </c>
      <c r="R576" t="s">
        <v>1144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57.6" hidden="1" x14ac:dyDescent="0.3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1"/>
        <v>0</v>
      </c>
      <c r="P577">
        <f t="shared" si="45"/>
        <v>64.75</v>
      </c>
      <c r="Q577" s="9" t="s">
        <v>1143</v>
      </c>
      <c r="R577" t="s">
        <v>1144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3.2" hidden="1" x14ac:dyDescent="0.3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46">ROUND(E578/D578*100,0)</f>
        <v>0</v>
      </c>
      <c r="P578">
        <f t="shared" si="45"/>
        <v>1</v>
      </c>
      <c r="Q578" s="9" t="s">
        <v>1143</v>
      </c>
      <c r="R578" t="s">
        <v>1144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43.2" hidden="1" x14ac:dyDescent="0.3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46"/>
        <v>0</v>
      </c>
      <c r="P579">
        <f t="shared" si="45"/>
        <v>10</v>
      </c>
      <c r="Q579" s="9" t="s">
        <v>1143</v>
      </c>
      <c r="R579" t="s">
        <v>1144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hidden="1" x14ac:dyDescent="0.3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6"/>
        <v>0</v>
      </c>
      <c r="P580">
        <f t="shared" si="45"/>
        <v>2</v>
      </c>
      <c r="Q580" s="9" t="s">
        <v>1143</v>
      </c>
      <c r="R580" t="s">
        <v>1144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28.8" hidden="1" x14ac:dyDescent="0.3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6"/>
        <v>1</v>
      </c>
      <c r="P581">
        <f t="shared" si="45"/>
        <v>35</v>
      </c>
      <c r="Q581" s="9" t="s">
        <v>1143</v>
      </c>
      <c r="R581" t="s">
        <v>1144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43.2" hidden="1" x14ac:dyDescent="0.3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6"/>
        <v>0</v>
      </c>
      <c r="P582">
        <f t="shared" si="45"/>
        <v>1</v>
      </c>
      <c r="Q582" s="9" t="s">
        <v>1143</v>
      </c>
      <c r="R582" t="s">
        <v>1144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43.2" hidden="1" x14ac:dyDescent="0.3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6"/>
        <v>0</v>
      </c>
      <c r="P583">
        <f t="shared" si="45"/>
        <v>0</v>
      </c>
      <c r="Q583" s="9" t="s">
        <v>1143</v>
      </c>
      <c r="R583" t="s">
        <v>1144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43.2" hidden="1" x14ac:dyDescent="0.3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6"/>
        <v>0</v>
      </c>
      <c r="P584">
        <f t="shared" si="45"/>
        <v>0</v>
      </c>
      <c r="Q584" s="9" t="s">
        <v>1143</v>
      </c>
      <c r="R584" t="s">
        <v>1144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3.2" hidden="1" x14ac:dyDescent="0.3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6"/>
        <v>0</v>
      </c>
      <c r="P585">
        <f t="shared" si="45"/>
        <v>1</v>
      </c>
      <c r="Q585" s="9" t="s">
        <v>1143</v>
      </c>
      <c r="R585" t="s">
        <v>1144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3.2" hidden="1" x14ac:dyDescent="0.3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6"/>
        <v>1</v>
      </c>
      <c r="P586">
        <f t="shared" si="45"/>
        <v>5</v>
      </c>
      <c r="Q586" s="9" t="s">
        <v>1143</v>
      </c>
      <c r="R586" t="s">
        <v>1144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3.2" hidden="1" x14ac:dyDescent="0.3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6"/>
        <v>0</v>
      </c>
      <c r="P587">
        <f t="shared" si="45"/>
        <v>0</v>
      </c>
      <c r="Q587" s="9" t="s">
        <v>1143</v>
      </c>
      <c r="R587" t="s">
        <v>1144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3.2" hidden="1" x14ac:dyDescent="0.3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6"/>
        <v>1</v>
      </c>
      <c r="P588">
        <f t="shared" si="45"/>
        <v>14</v>
      </c>
      <c r="Q588" s="9" t="s">
        <v>1143</v>
      </c>
      <c r="R588" t="s">
        <v>1144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2" hidden="1" x14ac:dyDescent="0.3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6"/>
        <v>9</v>
      </c>
      <c r="P589">
        <f t="shared" si="45"/>
        <v>389.29</v>
      </c>
      <c r="Q589" s="9" t="s">
        <v>1143</v>
      </c>
      <c r="R589" t="s">
        <v>1144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43.2" hidden="1" x14ac:dyDescent="0.3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6"/>
        <v>3</v>
      </c>
      <c r="P590">
        <f t="shared" si="45"/>
        <v>150.5</v>
      </c>
      <c r="Q590" s="9" t="s">
        <v>1143</v>
      </c>
      <c r="R590" t="s">
        <v>1144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hidden="1" x14ac:dyDescent="0.3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6"/>
        <v>0</v>
      </c>
      <c r="P591">
        <f t="shared" si="45"/>
        <v>1</v>
      </c>
      <c r="Q591" s="9" t="s">
        <v>1143</v>
      </c>
      <c r="R591" t="s">
        <v>1144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57.6" hidden="1" x14ac:dyDescent="0.3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6"/>
        <v>4</v>
      </c>
      <c r="P592">
        <f t="shared" si="45"/>
        <v>24.78</v>
      </c>
      <c r="Q592" s="9" t="s">
        <v>1143</v>
      </c>
      <c r="R592" t="s">
        <v>1144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3.2" hidden="1" x14ac:dyDescent="0.3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6"/>
        <v>0</v>
      </c>
      <c r="P593">
        <f t="shared" si="45"/>
        <v>30.5</v>
      </c>
      <c r="Q593" s="9" t="s">
        <v>1143</v>
      </c>
      <c r="R593" t="s">
        <v>1144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43.2" hidden="1" x14ac:dyDescent="0.3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6"/>
        <v>3</v>
      </c>
      <c r="P594">
        <f t="shared" si="45"/>
        <v>250</v>
      </c>
      <c r="Q594" s="9" t="s">
        <v>1143</v>
      </c>
      <c r="R594" t="s">
        <v>1144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57.6" hidden="1" x14ac:dyDescent="0.3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6"/>
        <v>23</v>
      </c>
      <c r="P595">
        <f t="shared" si="45"/>
        <v>16.43</v>
      </c>
      <c r="Q595" s="9" t="s">
        <v>1143</v>
      </c>
      <c r="R595" t="s">
        <v>1144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28.8" hidden="1" x14ac:dyDescent="0.3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6"/>
        <v>0</v>
      </c>
      <c r="P596">
        <f t="shared" si="45"/>
        <v>13</v>
      </c>
      <c r="Q596" s="9" t="s">
        <v>1143</v>
      </c>
      <c r="R596" t="s">
        <v>1144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43.2" hidden="1" x14ac:dyDescent="0.3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6"/>
        <v>0</v>
      </c>
      <c r="P597">
        <f t="shared" si="45"/>
        <v>53.25</v>
      </c>
      <c r="Q597" s="9" t="s">
        <v>1143</v>
      </c>
      <c r="R597" t="s">
        <v>1144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28.8" hidden="1" x14ac:dyDescent="0.3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6"/>
        <v>0</v>
      </c>
      <c r="P598">
        <f t="shared" si="45"/>
        <v>3</v>
      </c>
      <c r="Q598" s="9" t="s">
        <v>1143</v>
      </c>
      <c r="R598" t="s">
        <v>1144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3.2" hidden="1" x14ac:dyDescent="0.3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6"/>
        <v>0</v>
      </c>
      <c r="P599">
        <f t="shared" si="45"/>
        <v>10</v>
      </c>
      <c r="Q599" s="9" t="s">
        <v>1143</v>
      </c>
      <c r="R599" t="s">
        <v>1144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28.8" hidden="1" x14ac:dyDescent="0.3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6"/>
        <v>34</v>
      </c>
      <c r="P600">
        <f t="shared" si="45"/>
        <v>121.43</v>
      </c>
      <c r="Q600" s="9" t="s">
        <v>1143</v>
      </c>
      <c r="R600" t="s">
        <v>1144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43.2" hidden="1" x14ac:dyDescent="0.3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6"/>
        <v>0</v>
      </c>
      <c r="P601">
        <f t="shared" si="45"/>
        <v>15.5</v>
      </c>
      <c r="Q601" s="9" t="s">
        <v>1143</v>
      </c>
      <c r="R601" t="s">
        <v>1144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28.8" hidden="1" x14ac:dyDescent="0.3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6"/>
        <v>2</v>
      </c>
      <c r="P602">
        <f t="shared" si="45"/>
        <v>100</v>
      </c>
      <c r="Q602" s="9" t="s">
        <v>1143</v>
      </c>
      <c r="R602" t="s">
        <v>1144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43.2" hidden="1" x14ac:dyDescent="0.3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6"/>
        <v>1</v>
      </c>
      <c r="P603">
        <f t="shared" si="45"/>
        <v>23.33</v>
      </c>
      <c r="Q603" s="9" t="s">
        <v>1143</v>
      </c>
      <c r="R603" t="s">
        <v>1144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3.2" hidden="1" x14ac:dyDescent="0.3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6"/>
        <v>0</v>
      </c>
      <c r="P604">
        <f t="shared" si="45"/>
        <v>0</v>
      </c>
      <c r="Q604" s="9" t="s">
        <v>1143</v>
      </c>
      <c r="R604" t="s">
        <v>1144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3.2" hidden="1" x14ac:dyDescent="0.3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6"/>
        <v>4</v>
      </c>
      <c r="P605">
        <f t="shared" si="45"/>
        <v>45.39</v>
      </c>
      <c r="Q605" s="9" t="s">
        <v>1143</v>
      </c>
      <c r="R605" t="s">
        <v>1144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43.2" hidden="1" x14ac:dyDescent="0.3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6"/>
        <v>0</v>
      </c>
      <c r="P606">
        <f t="shared" si="45"/>
        <v>0</v>
      </c>
      <c r="Q606" s="9" t="s">
        <v>1143</v>
      </c>
      <c r="R606" t="s">
        <v>1144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28.8" hidden="1" x14ac:dyDescent="0.3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6"/>
        <v>3</v>
      </c>
      <c r="P607">
        <f t="shared" si="45"/>
        <v>16.38</v>
      </c>
      <c r="Q607" s="9" t="s">
        <v>1143</v>
      </c>
      <c r="R607" t="s">
        <v>1144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57.6" hidden="1" x14ac:dyDescent="0.3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6"/>
        <v>0</v>
      </c>
      <c r="P608">
        <f t="shared" si="45"/>
        <v>10</v>
      </c>
      <c r="Q608" s="9" t="s">
        <v>1143</v>
      </c>
      <c r="R608" t="s">
        <v>1144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43.2" hidden="1" x14ac:dyDescent="0.3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6"/>
        <v>0</v>
      </c>
      <c r="P609">
        <f t="shared" si="45"/>
        <v>0</v>
      </c>
      <c r="Q609" s="9" t="s">
        <v>1143</v>
      </c>
      <c r="R609" t="s">
        <v>1144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43.2" hidden="1" x14ac:dyDescent="0.3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6"/>
        <v>1</v>
      </c>
      <c r="P610">
        <f t="shared" si="45"/>
        <v>292.2</v>
      </c>
      <c r="Q610" s="9" t="s">
        <v>1143</v>
      </c>
      <c r="R610" t="s">
        <v>1144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43.2" hidden="1" x14ac:dyDescent="0.3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6"/>
        <v>1</v>
      </c>
      <c r="P611">
        <f t="shared" si="45"/>
        <v>5</v>
      </c>
      <c r="Q611" s="9" t="s">
        <v>1143</v>
      </c>
      <c r="R611" t="s">
        <v>1144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3.2" hidden="1" x14ac:dyDescent="0.3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6"/>
        <v>0</v>
      </c>
      <c r="P612">
        <f t="shared" si="45"/>
        <v>0</v>
      </c>
      <c r="Q612" s="9" t="s">
        <v>1143</v>
      </c>
      <c r="R612" t="s">
        <v>1144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43.2" hidden="1" x14ac:dyDescent="0.3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6"/>
        <v>0</v>
      </c>
      <c r="P613">
        <f t="shared" si="45"/>
        <v>0</v>
      </c>
      <c r="Q613" s="9" t="s">
        <v>1143</v>
      </c>
      <c r="R613" t="s">
        <v>1144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28.8" hidden="1" x14ac:dyDescent="0.3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6"/>
        <v>0</v>
      </c>
      <c r="P614">
        <f t="shared" si="45"/>
        <v>0</v>
      </c>
      <c r="Q614" s="9" t="s">
        <v>1143</v>
      </c>
      <c r="R614" t="s">
        <v>1144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43.2" hidden="1" x14ac:dyDescent="0.3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6"/>
        <v>21</v>
      </c>
      <c r="P615">
        <f t="shared" si="45"/>
        <v>105.93</v>
      </c>
      <c r="Q615" s="9" t="s">
        <v>1143</v>
      </c>
      <c r="R615" t="s">
        <v>1144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3.2" hidden="1" x14ac:dyDescent="0.3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6"/>
        <v>0</v>
      </c>
      <c r="P616">
        <f t="shared" si="45"/>
        <v>0</v>
      </c>
      <c r="Q616" s="9" t="s">
        <v>1143</v>
      </c>
      <c r="R616" t="s">
        <v>1144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3.2" hidden="1" x14ac:dyDescent="0.3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6"/>
        <v>0</v>
      </c>
      <c r="P617">
        <f t="shared" si="45"/>
        <v>0</v>
      </c>
      <c r="Q617" s="9" t="s">
        <v>1143</v>
      </c>
      <c r="R617" t="s">
        <v>1144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43.2" hidden="1" x14ac:dyDescent="0.3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6"/>
        <v>0</v>
      </c>
      <c r="P618">
        <f t="shared" si="45"/>
        <v>0</v>
      </c>
      <c r="Q618" s="9" t="s">
        <v>1143</v>
      </c>
      <c r="R618" t="s">
        <v>1144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57.6" hidden="1" x14ac:dyDescent="0.3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6"/>
        <v>3</v>
      </c>
      <c r="P619">
        <f t="shared" si="45"/>
        <v>20</v>
      </c>
      <c r="Q619" s="9" t="s">
        <v>1143</v>
      </c>
      <c r="R619" t="s">
        <v>1144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43.2" hidden="1" x14ac:dyDescent="0.3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6"/>
        <v>0</v>
      </c>
      <c r="P620">
        <f t="shared" si="45"/>
        <v>0</v>
      </c>
      <c r="Q620" s="9" t="s">
        <v>1143</v>
      </c>
      <c r="R620" t="s">
        <v>1144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28.8" hidden="1" x14ac:dyDescent="0.3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6"/>
        <v>0</v>
      </c>
      <c r="P621">
        <f t="shared" si="45"/>
        <v>1</v>
      </c>
      <c r="Q621" s="9" t="s">
        <v>1143</v>
      </c>
      <c r="R621" t="s">
        <v>1144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3.2" hidden="1" x14ac:dyDescent="0.3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6"/>
        <v>1</v>
      </c>
      <c r="P622">
        <f t="shared" si="45"/>
        <v>300</v>
      </c>
      <c r="Q622" s="9" t="s">
        <v>1143</v>
      </c>
      <c r="R622" t="s">
        <v>1144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43.2" hidden="1" x14ac:dyDescent="0.3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6"/>
        <v>1</v>
      </c>
      <c r="P623">
        <f t="shared" si="45"/>
        <v>87</v>
      </c>
      <c r="Q623" s="9" t="s">
        <v>1143</v>
      </c>
      <c r="R623" t="s">
        <v>1144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43.2" hidden="1" x14ac:dyDescent="0.3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6"/>
        <v>6</v>
      </c>
      <c r="P624">
        <f t="shared" si="45"/>
        <v>37.89</v>
      </c>
      <c r="Q624" s="9" t="s">
        <v>1143</v>
      </c>
      <c r="R624" t="s">
        <v>1144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57.6" hidden="1" x14ac:dyDescent="0.3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6"/>
        <v>0</v>
      </c>
      <c r="P625">
        <f t="shared" si="45"/>
        <v>0</v>
      </c>
      <c r="Q625" s="9" t="s">
        <v>1143</v>
      </c>
      <c r="R625" t="s">
        <v>1144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3.2" hidden="1" x14ac:dyDescent="0.3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6"/>
        <v>0</v>
      </c>
      <c r="P626">
        <f t="shared" si="45"/>
        <v>0</v>
      </c>
      <c r="Q626" s="9" t="s">
        <v>1143</v>
      </c>
      <c r="R626" t="s">
        <v>1144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43.2" hidden="1" x14ac:dyDescent="0.3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6"/>
        <v>0</v>
      </c>
      <c r="P627">
        <f t="shared" si="45"/>
        <v>0</v>
      </c>
      <c r="Q627" s="9" t="s">
        <v>1143</v>
      </c>
      <c r="R627" t="s">
        <v>1144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43.2" hidden="1" x14ac:dyDescent="0.3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6"/>
        <v>17</v>
      </c>
      <c r="P628">
        <f t="shared" si="45"/>
        <v>111.41</v>
      </c>
      <c r="Q628" s="9" t="s">
        <v>1143</v>
      </c>
      <c r="R628" t="s">
        <v>1144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43.2" hidden="1" x14ac:dyDescent="0.3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6"/>
        <v>0</v>
      </c>
      <c r="P629">
        <f t="shared" si="45"/>
        <v>90</v>
      </c>
      <c r="Q629" s="9" t="s">
        <v>1143</v>
      </c>
      <c r="R629" t="s">
        <v>1144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3.2" hidden="1" x14ac:dyDescent="0.3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6"/>
        <v>0</v>
      </c>
      <c r="P630">
        <f t="shared" si="45"/>
        <v>0</v>
      </c>
      <c r="Q630" s="9" t="s">
        <v>1143</v>
      </c>
      <c r="R630" t="s">
        <v>1144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43.2" hidden="1" x14ac:dyDescent="0.3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6"/>
        <v>0</v>
      </c>
      <c r="P631">
        <f t="shared" si="45"/>
        <v>116.67</v>
      </c>
      <c r="Q631" s="9" t="s">
        <v>1143</v>
      </c>
      <c r="R631" t="s">
        <v>1144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57.6" hidden="1" x14ac:dyDescent="0.3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6"/>
        <v>0</v>
      </c>
      <c r="P632">
        <f t="shared" si="45"/>
        <v>10</v>
      </c>
      <c r="Q632" s="9" t="s">
        <v>1143</v>
      </c>
      <c r="R632" t="s">
        <v>1144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28.8" hidden="1" x14ac:dyDescent="0.3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6"/>
        <v>1</v>
      </c>
      <c r="P633">
        <f t="shared" si="45"/>
        <v>76.67</v>
      </c>
      <c r="Q633" s="9" t="s">
        <v>1143</v>
      </c>
      <c r="R633" t="s">
        <v>1144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28.8" hidden="1" x14ac:dyDescent="0.3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6"/>
        <v>0</v>
      </c>
      <c r="P634">
        <f t="shared" si="45"/>
        <v>0</v>
      </c>
      <c r="Q634" s="9" t="s">
        <v>1143</v>
      </c>
      <c r="R634" t="s">
        <v>1144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3.2" hidden="1" x14ac:dyDescent="0.3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6"/>
        <v>12</v>
      </c>
      <c r="P635">
        <f t="shared" si="45"/>
        <v>49.8</v>
      </c>
      <c r="Q635" s="9" t="s">
        <v>1143</v>
      </c>
      <c r="R635" t="s">
        <v>1144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28.8" hidden="1" x14ac:dyDescent="0.3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6"/>
        <v>0</v>
      </c>
      <c r="P636">
        <f t="shared" si="45"/>
        <v>1</v>
      </c>
      <c r="Q636" s="9" t="s">
        <v>1143</v>
      </c>
      <c r="R636" t="s">
        <v>1144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28.8" hidden="1" x14ac:dyDescent="0.3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6"/>
        <v>0</v>
      </c>
      <c r="P637">
        <f t="shared" ref="P637:P700" si="50">IFERROR(ROUND(E637/L637,2),0)</f>
        <v>2</v>
      </c>
      <c r="Q637" s="9" t="s">
        <v>1143</v>
      </c>
      <c r="R637" t="s">
        <v>1144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3.2" hidden="1" x14ac:dyDescent="0.3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6"/>
        <v>0</v>
      </c>
      <c r="P638">
        <f t="shared" si="50"/>
        <v>4</v>
      </c>
      <c r="Q638" s="9" t="s">
        <v>1143</v>
      </c>
      <c r="R638" t="s">
        <v>1144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43.2" hidden="1" x14ac:dyDescent="0.3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6"/>
        <v>0</v>
      </c>
      <c r="P639">
        <f t="shared" si="50"/>
        <v>0</v>
      </c>
      <c r="Q639" s="9" t="s">
        <v>1143</v>
      </c>
      <c r="R639" t="s">
        <v>1144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hidden="1" x14ac:dyDescent="0.3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6"/>
        <v>0</v>
      </c>
      <c r="P640">
        <f t="shared" si="50"/>
        <v>3</v>
      </c>
      <c r="Q640" s="9" t="s">
        <v>1143</v>
      </c>
      <c r="R640" t="s">
        <v>1144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28.8" hidden="1" x14ac:dyDescent="0.3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6"/>
        <v>0</v>
      </c>
      <c r="P641">
        <f t="shared" si="50"/>
        <v>1</v>
      </c>
      <c r="Q641" s="9" t="s">
        <v>1143</v>
      </c>
      <c r="R641" t="s">
        <v>1144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43.2" hidden="1" x14ac:dyDescent="0.3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51">ROUND(E642/D642*100,0)</f>
        <v>144</v>
      </c>
      <c r="P642">
        <f t="shared" si="50"/>
        <v>50.5</v>
      </c>
      <c r="Q642" s="9" t="s">
        <v>1143</v>
      </c>
      <c r="R642" t="s">
        <v>1347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43.2" hidden="1" x14ac:dyDescent="0.3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51"/>
        <v>119</v>
      </c>
      <c r="P643">
        <f t="shared" si="50"/>
        <v>151.32</v>
      </c>
      <c r="Q643" s="9" t="s">
        <v>1143</v>
      </c>
      <c r="R643" t="s">
        <v>1347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hidden="1" x14ac:dyDescent="0.3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1"/>
        <v>1460</v>
      </c>
      <c r="P644">
        <f t="shared" si="50"/>
        <v>134.36000000000001</v>
      </c>
      <c r="Q644" s="9" t="s">
        <v>1143</v>
      </c>
      <c r="R644" t="s">
        <v>1347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3.2" hidden="1" x14ac:dyDescent="0.3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1"/>
        <v>106</v>
      </c>
      <c r="P645">
        <f t="shared" si="50"/>
        <v>174.03</v>
      </c>
      <c r="Q645" s="9" t="s">
        <v>1143</v>
      </c>
      <c r="R645" t="s">
        <v>1347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43.2" hidden="1" x14ac:dyDescent="0.3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1"/>
        <v>300</v>
      </c>
      <c r="P646">
        <f t="shared" si="50"/>
        <v>73.489999999999995</v>
      </c>
      <c r="Q646" s="9" t="s">
        <v>1143</v>
      </c>
      <c r="R646" t="s">
        <v>1347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28.8" hidden="1" x14ac:dyDescent="0.3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1"/>
        <v>279</v>
      </c>
      <c r="P647">
        <f t="shared" si="50"/>
        <v>23.52</v>
      </c>
      <c r="Q647" s="9" t="s">
        <v>1143</v>
      </c>
      <c r="R647" t="s">
        <v>1347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43.2" hidden="1" x14ac:dyDescent="0.3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1"/>
        <v>132</v>
      </c>
      <c r="P648">
        <f t="shared" si="50"/>
        <v>39.07</v>
      </c>
      <c r="Q648" s="9" t="s">
        <v>1143</v>
      </c>
      <c r="R648" t="s">
        <v>1347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43.2" hidden="1" x14ac:dyDescent="0.3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1"/>
        <v>107</v>
      </c>
      <c r="P649">
        <f t="shared" si="50"/>
        <v>125.94</v>
      </c>
      <c r="Q649" s="9" t="s">
        <v>1143</v>
      </c>
      <c r="R649" t="s">
        <v>1347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28.8" hidden="1" x14ac:dyDescent="0.3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1"/>
        <v>127</v>
      </c>
      <c r="P650">
        <f t="shared" si="50"/>
        <v>1644</v>
      </c>
      <c r="Q650" s="9" t="s">
        <v>1143</v>
      </c>
      <c r="R650" t="s">
        <v>1347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43.2" hidden="1" x14ac:dyDescent="0.3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1"/>
        <v>140</v>
      </c>
      <c r="P651">
        <f t="shared" si="50"/>
        <v>42.67</v>
      </c>
      <c r="Q651" s="9" t="s">
        <v>1143</v>
      </c>
      <c r="R651" t="s">
        <v>1347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43.2" hidden="1" x14ac:dyDescent="0.3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1"/>
        <v>112</v>
      </c>
      <c r="P652">
        <f t="shared" si="50"/>
        <v>35.130000000000003</v>
      </c>
      <c r="Q652" s="9" t="s">
        <v>1143</v>
      </c>
      <c r="R652" t="s">
        <v>1347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43.2" hidden="1" x14ac:dyDescent="0.3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1"/>
        <v>101</v>
      </c>
      <c r="P653">
        <f t="shared" si="50"/>
        <v>239.35</v>
      </c>
      <c r="Q653" s="9" t="s">
        <v>1143</v>
      </c>
      <c r="R653" t="s">
        <v>1347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57.6" hidden="1" x14ac:dyDescent="0.3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1"/>
        <v>100</v>
      </c>
      <c r="P654">
        <f t="shared" si="50"/>
        <v>107.64</v>
      </c>
      <c r="Q654" s="9" t="s">
        <v>1143</v>
      </c>
      <c r="R654" t="s">
        <v>1347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57.6" hidden="1" x14ac:dyDescent="0.3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1"/>
        <v>141</v>
      </c>
      <c r="P655">
        <f t="shared" si="50"/>
        <v>95.83</v>
      </c>
      <c r="Q655" s="9" t="s">
        <v>1143</v>
      </c>
      <c r="R655" t="s">
        <v>1347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43.2" hidden="1" x14ac:dyDescent="0.3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1"/>
        <v>267</v>
      </c>
      <c r="P656">
        <f t="shared" si="50"/>
        <v>31.66</v>
      </c>
      <c r="Q656" s="9" t="s">
        <v>1143</v>
      </c>
      <c r="R656" t="s">
        <v>1347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3.2" hidden="1" x14ac:dyDescent="0.3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1"/>
        <v>147</v>
      </c>
      <c r="P657">
        <f t="shared" si="50"/>
        <v>42.89</v>
      </c>
      <c r="Q657" s="9" t="s">
        <v>1143</v>
      </c>
      <c r="R657" t="s">
        <v>1347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43.2" hidden="1" x14ac:dyDescent="0.3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1"/>
        <v>214</v>
      </c>
      <c r="P658">
        <f t="shared" si="50"/>
        <v>122.74</v>
      </c>
      <c r="Q658" s="9" t="s">
        <v>1143</v>
      </c>
      <c r="R658" t="s">
        <v>1347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43.2" hidden="1" x14ac:dyDescent="0.3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1"/>
        <v>126</v>
      </c>
      <c r="P659">
        <f t="shared" si="50"/>
        <v>190.45</v>
      </c>
      <c r="Q659" s="9" t="s">
        <v>1143</v>
      </c>
      <c r="R659" t="s">
        <v>1347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43.2" hidden="1" x14ac:dyDescent="0.3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1"/>
        <v>104</v>
      </c>
      <c r="P660">
        <f t="shared" si="50"/>
        <v>109.34</v>
      </c>
      <c r="Q660" s="9" t="s">
        <v>1143</v>
      </c>
      <c r="R660" t="s">
        <v>1347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hidden="1" x14ac:dyDescent="0.3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1"/>
        <v>101</v>
      </c>
      <c r="P661">
        <f t="shared" si="50"/>
        <v>143.66999999999999</v>
      </c>
      <c r="Q661" s="9" t="s">
        <v>1143</v>
      </c>
      <c r="R661" t="s">
        <v>1347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43.2" hidden="1" x14ac:dyDescent="0.3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1"/>
        <v>3</v>
      </c>
      <c r="P662">
        <f t="shared" si="50"/>
        <v>84.94</v>
      </c>
      <c r="Q662" s="9" t="s">
        <v>1143</v>
      </c>
      <c r="R662" t="s">
        <v>1347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3.2" hidden="1" x14ac:dyDescent="0.3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1"/>
        <v>1</v>
      </c>
      <c r="P663">
        <f t="shared" si="50"/>
        <v>10.56</v>
      </c>
      <c r="Q663" s="9" t="s">
        <v>1143</v>
      </c>
      <c r="R663" t="s">
        <v>1347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3.2" hidden="1" x14ac:dyDescent="0.3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1"/>
        <v>0</v>
      </c>
      <c r="P664">
        <f t="shared" si="50"/>
        <v>39</v>
      </c>
      <c r="Q664" s="9" t="s">
        <v>1143</v>
      </c>
      <c r="R664" t="s">
        <v>1347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43.2" hidden="1" x14ac:dyDescent="0.3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1"/>
        <v>0</v>
      </c>
      <c r="P665">
        <f t="shared" si="50"/>
        <v>100</v>
      </c>
      <c r="Q665" s="9" t="s">
        <v>1143</v>
      </c>
      <c r="R665" t="s">
        <v>1347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43.2" hidden="1" x14ac:dyDescent="0.3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1"/>
        <v>8</v>
      </c>
      <c r="P666">
        <f t="shared" si="50"/>
        <v>31.17</v>
      </c>
      <c r="Q666" s="9" t="s">
        <v>1143</v>
      </c>
      <c r="R666" t="s">
        <v>1347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43.2" hidden="1" x14ac:dyDescent="0.3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1"/>
        <v>19</v>
      </c>
      <c r="P667">
        <f t="shared" si="50"/>
        <v>155.33000000000001</v>
      </c>
      <c r="Q667" s="9" t="s">
        <v>1143</v>
      </c>
      <c r="R667" t="s">
        <v>1347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43.2" hidden="1" x14ac:dyDescent="0.3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1"/>
        <v>0</v>
      </c>
      <c r="P668">
        <f t="shared" si="50"/>
        <v>2</v>
      </c>
      <c r="Q668" s="9" t="s">
        <v>1143</v>
      </c>
      <c r="R668" t="s">
        <v>1347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43.2" hidden="1" x14ac:dyDescent="0.3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1"/>
        <v>10</v>
      </c>
      <c r="P669">
        <f t="shared" si="50"/>
        <v>178.93</v>
      </c>
      <c r="Q669" s="9" t="s">
        <v>1143</v>
      </c>
      <c r="R669" t="s">
        <v>1347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3.2" hidden="1" x14ac:dyDescent="0.3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1"/>
        <v>5</v>
      </c>
      <c r="P670">
        <f t="shared" si="50"/>
        <v>27.36</v>
      </c>
      <c r="Q670" s="9" t="s">
        <v>1143</v>
      </c>
      <c r="R670" t="s">
        <v>1347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57.6" hidden="1" x14ac:dyDescent="0.3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1"/>
        <v>22</v>
      </c>
      <c r="P671">
        <f t="shared" si="50"/>
        <v>1536.25</v>
      </c>
      <c r="Q671" s="9" t="s">
        <v>1143</v>
      </c>
      <c r="R671" t="s">
        <v>1347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57.6" hidden="1" x14ac:dyDescent="0.3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1"/>
        <v>29</v>
      </c>
      <c r="P672">
        <f t="shared" si="50"/>
        <v>85</v>
      </c>
      <c r="Q672" s="9" t="s">
        <v>1143</v>
      </c>
      <c r="R672" t="s">
        <v>1347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57.6" hidden="1" x14ac:dyDescent="0.3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1"/>
        <v>39</v>
      </c>
      <c r="P673">
        <f t="shared" si="50"/>
        <v>788.53</v>
      </c>
      <c r="Q673" s="9" t="s">
        <v>1143</v>
      </c>
      <c r="R673" t="s">
        <v>1347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43.2" hidden="1" x14ac:dyDescent="0.3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1"/>
        <v>22</v>
      </c>
      <c r="P674">
        <f t="shared" si="50"/>
        <v>50.3</v>
      </c>
      <c r="Q674" s="9" t="s">
        <v>1143</v>
      </c>
      <c r="R674" t="s">
        <v>1347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57.6" hidden="1" x14ac:dyDescent="0.3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1"/>
        <v>0</v>
      </c>
      <c r="P675">
        <f t="shared" si="50"/>
        <v>68.33</v>
      </c>
      <c r="Q675" s="9" t="s">
        <v>1143</v>
      </c>
      <c r="R675" t="s">
        <v>1347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28.8" hidden="1" x14ac:dyDescent="0.3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1"/>
        <v>0</v>
      </c>
      <c r="P676">
        <f t="shared" si="50"/>
        <v>7.5</v>
      </c>
      <c r="Q676" s="9" t="s">
        <v>1143</v>
      </c>
      <c r="R676" t="s">
        <v>1347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43.2" hidden="1" x14ac:dyDescent="0.3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1"/>
        <v>15</v>
      </c>
      <c r="P677">
        <f t="shared" si="50"/>
        <v>34.270000000000003</v>
      </c>
      <c r="Q677" s="9" t="s">
        <v>1143</v>
      </c>
      <c r="R677" t="s">
        <v>1347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57.6" hidden="1" x14ac:dyDescent="0.3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1"/>
        <v>1</v>
      </c>
      <c r="P678">
        <f t="shared" si="50"/>
        <v>61.29</v>
      </c>
      <c r="Q678" s="9" t="s">
        <v>1143</v>
      </c>
      <c r="R678" t="s">
        <v>1347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57.6" hidden="1" x14ac:dyDescent="0.3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1"/>
        <v>26</v>
      </c>
      <c r="P679">
        <f t="shared" si="50"/>
        <v>133.25</v>
      </c>
      <c r="Q679" s="9" t="s">
        <v>1143</v>
      </c>
      <c r="R679" t="s">
        <v>1347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43.2" hidden="1" x14ac:dyDescent="0.3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1"/>
        <v>4</v>
      </c>
      <c r="P680">
        <f t="shared" si="50"/>
        <v>65.180000000000007</v>
      </c>
      <c r="Q680" s="9" t="s">
        <v>1143</v>
      </c>
      <c r="R680" t="s">
        <v>1347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43.2" hidden="1" x14ac:dyDescent="0.3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1"/>
        <v>15</v>
      </c>
      <c r="P681">
        <f t="shared" si="50"/>
        <v>93.9</v>
      </c>
      <c r="Q681" s="9" t="s">
        <v>1143</v>
      </c>
      <c r="R681" t="s">
        <v>1347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43.2" hidden="1" x14ac:dyDescent="0.3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1"/>
        <v>26</v>
      </c>
      <c r="P682">
        <f t="shared" si="50"/>
        <v>150.65</v>
      </c>
      <c r="Q682" s="9" t="s">
        <v>1143</v>
      </c>
      <c r="R682" t="s">
        <v>1347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43.2" hidden="1" x14ac:dyDescent="0.3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1"/>
        <v>0</v>
      </c>
      <c r="P683">
        <f t="shared" si="50"/>
        <v>1</v>
      </c>
      <c r="Q683" s="9" t="s">
        <v>1143</v>
      </c>
      <c r="R683" t="s">
        <v>1347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3.2" hidden="1" x14ac:dyDescent="0.3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1"/>
        <v>0</v>
      </c>
      <c r="P684">
        <f t="shared" si="50"/>
        <v>13.25</v>
      </c>
      <c r="Q684" s="9" t="s">
        <v>1143</v>
      </c>
      <c r="R684" t="s">
        <v>1347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43.2" hidden="1" x14ac:dyDescent="0.3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1"/>
        <v>1</v>
      </c>
      <c r="P685">
        <f t="shared" si="50"/>
        <v>99.33</v>
      </c>
      <c r="Q685" s="9" t="s">
        <v>1143</v>
      </c>
      <c r="R685" t="s">
        <v>1347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28.8" hidden="1" x14ac:dyDescent="0.3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1"/>
        <v>7</v>
      </c>
      <c r="P686">
        <f t="shared" si="50"/>
        <v>177.39</v>
      </c>
      <c r="Q686" s="9" t="s">
        <v>1143</v>
      </c>
      <c r="R686" t="s">
        <v>1347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43.2" hidden="1" x14ac:dyDescent="0.3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1"/>
        <v>28</v>
      </c>
      <c r="P687">
        <f t="shared" si="50"/>
        <v>55.3</v>
      </c>
      <c r="Q687" s="9" t="s">
        <v>1143</v>
      </c>
      <c r="R687" t="s">
        <v>1347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57.6" hidden="1" x14ac:dyDescent="0.3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1"/>
        <v>0</v>
      </c>
      <c r="P688">
        <f t="shared" si="50"/>
        <v>0</v>
      </c>
      <c r="Q688" s="9" t="s">
        <v>1143</v>
      </c>
      <c r="R688" t="s">
        <v>1347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43.2" hidden="1" x14ac:dyDescent="0.3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1"/>
        <v>4</v>
      </c>
      <c r="P689">
        <f t="shared" si="50"/>
        <v>591.66999999999996</v>
      </c>
      <c r="Q689" s="9" t="s">
        <v>1143</v>
      </c>
      <c r="R689" t="s">
        <v>1347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43.2" hidden="1" x14ac:dyDescent="0.3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1"/>
        <v>73</v>
      </c>
      <c r="P690">
        <f t="shared" si="50"/>
        <v>405.5</v>
      </c>
      <c r="Q690" s="9" t="s">
        <v>1143</v>
      </c>
      <c r="R690" t="s">
        <v>1347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43.2" hidden="1" x14ac:dyDescent="0.3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1"/>
        <v>58</v>
      </c>
      <c r="P691">
        <f t="shared" si="50"/>
        <v>343.15</v>
      </c>
      <c r="Q691" s="9" t="s">
        <v>1143</v>
      </c>
      <c r="R691" t="s">
        <v>1347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28.8" hidden="1" x14ac:dyDescent="0.3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1"/>
        <v>12</v>
      </c>
      <c r="P692">
        <f t="shared" si="50"/>
        <v>72.59</v>
      </c>
      <c r="Q692" s="9" t="s">
        <v>1143</v>
      </c>
      <c r="R692" t="s">
        <v>1347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3.2" hidden="1" x14ac:dyDescent="0.3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1"/>
        <v>1</v>
      </c>
      <c r="P693">
        <f t="shared" si="50"/>
        <v>26</v>
      </c>
      <c r="Q693" s="9" t="s">
        <v>1143</v>
      </c>
      <c r="R693" t="s">
        <v>1347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43.2" hidden="1" x14ac:dyDescent="0.3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1"/>
        <v>7</v>
      </c>
      <c r="P694">
        <f t="shared" si="50"/>
        <v>6.5</v>
      </c>
      <c r="Q694" s="9" t="s">
        <v>1143</v>
      </c>
      <c r="R694" t="s">
        <v>1347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3.2" hidden="1" x14ac:dyDescent="0.3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1"/>
        <v>35</v>
      </c>
      <c r="P695">
        <f t="shared" si="50"/>
        <v>119.39</v>
      </c>
      <c r="Q695" s="9" t="s">
        <v>1143</v>
      </c>
      <c r="R695" t="s">
        <v>1347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43.2" hidden="1" x14ac:dyDescent="0.3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1"/>
        <v>0</v>
      </c>
      <c r="P696">
        <f t="shared" si="50"/>
        <v>84.29</v>
      </c>
      <c r="Q696" s="9" t="s">
        <v>1143</v>
      </c>
      <c r="R696" t="s">
        <v>1347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57.6" hidden="1" x14ac:dyDescent="0.3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1"/>
        <v>1</v>
      </c>
      <c r="P697">
        <f t="shared" si="50"/>
        <v>90.86</v>
      </c>
      <c r="Q697" s="9" t="s">
        <v>1143</v>
      </c>
      <c r="R697" t="s">
        <v>1347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28.8" hidden="1" x14ac:dyDescent="0.3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1"/>
        <v>0</v>
      </c>
      <c r="P698">
        <f t="shared" si="50"/>
        <v>1</v>
      </c>
      <c r="Q698" s="9" t="s">
        <v>1143</v>
      </c>
      <c r="R698" t="s">
        <v>1347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43.2" hidden="1" x14ac:dyDescent="0.3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1"/>
        <v>46</v>
      </c>
      <c r="P699">
        <f t="shared" si="50"/>
        <v>20.34</v>
      </c>
      <c r="Q699" s="9" t="s">
        <v>1143</v>
      </c>
      <c r="R699" t="s">
        <v>1347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43.2" hidden="1" x14ac:dyDescent="0.3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1"/>
        <v>15</v>
      </c>
      <c r="P700">
        <f t="shared" si="50"/>
        <v>530.69000000000005</v>
      </c>
      <c r="Q700" s="9" t="s">
        <v>1143</v>
      </c>
      <c r="R700" t="s">
        <v>1347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43.2" hidden="1" x14ac:dyDescent="0.3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1"/>
        <v>82</v>
      </c>
      <c r="P701">
        <f t="shared" ref="P701:P764" si="55">IFERROR(ROUND(E701/L701,2),0)</f>
        <v>120.39</v>
      </c>
      <c r="Q701" s="9" t="s">
        <v>1143</v>
      </c>
      <c r="R701" t="s">
        <v>1347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43.2" hidden="1" x14ac:dyDescent="0.3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1"/>
        <v>3</v>
      </c>
      <c r="P702">
        <f t="shared" si="55"/>
        <v>13</v>
      </c>
      <c r="Q702" s="9" t="s">
        <v>1143</v>
      </c>
      <c r="R702" t="s">
        <v>1347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43.2" hidden="1" x14ac:dyDescent="0.3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1"/>
        <v>27</v>
      </c>
      <c r="P703">
        <f t="shared" si="55"/>
        <v>291.33</v>
      </c>
      <c r="Q703" s="9" t="s">
        <v>1143</v>
      </c>
      <c r="R703" t="s">
        <v>1347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43.2" hidden="1" x14ac:dyDescent="0.3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1"/>
        <v>31</v>
      </c>
      <c r="P704">
        <f t="shared" si="55"/>
        <v>124.92</v>
      </c>
      <c r="Q704" s="9" t="s">
        <v>1143</v>
      </c>
      <c r="R704" t="s">
        <v>1347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3.2" hidden="1" x14ac:dyDescent="0.3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1"/>
        <v>6</v>
      </c>
      <c r="P705">
        <f t="shared" si="55"/>
        <v>119.57</v>
      </c>
      <c r="Q705" s="9" t="s">
        <v>1143</v>
      </c>
      <c r="R705" t="s">
        <v>1347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3.2" hidden="1" x14ac:dyDescent="0.3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56">ROUND(E706/D706*100,0)</f>
        <v>1</v>
      </c>
      <c r="P706">
        <f t="shared" si="55"/>
        <v>120.25</v>
      </c>
      <c r="Q706" s="9" t="s">
        <v>1143</v>
      </c>
      <c r="R706" t="s">
        <v>1347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28.8" hidden="1" x14ac:dyDescent="0.3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56"/>
        <v>1</v>
      </c>
      <c r="P707">
        <f t="shared" si="55"/>
        <v>195.4</v>
      </c>
      <c r="Q707" s="9" t="s">
        <v>1143</v>
      </c>
      <c r="R707" t="s">
        <v>1347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hidden="1" x14ac:dyDescent="0.3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6"/>
        <v>0</v>
      </c>
      <c r="P708">
        <f t="shared" si="55"/>
        <v>0</v>
      </c>
      <c r="Q708" s="9" t="s">
        <v>1143</v>
      </c>
      <c r="R708" t="s">
        <v>1347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43.2" hidden="1" x14ac:dyDescent="0.3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6"/>
        <v>79</v>
      </c>
      <c r="P709">
        <f t="shared" si="55"/>
        <v>117.7</v>
      </c>
      <c r="Q709" s="9" t="s">
        <v>1143</v>
      </c>
      <c r="R709" t="s">
        <v>1347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43.2" hidden="1" x14ac:dyDescent="0.3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6"/>
        <v>22</v>
      </c>
      <c r="P710">
        <f t="shared" si="55"/>
        <v>23.95</v>
      </c>
      <c r="Q710" s="9" t="s">
        <v>1143</v>
      </c>
      <c r="R710" t="s">
        <v>1347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28.8" hidden="1" x14ac:dyDescent="0.3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6"/>
        <v>0</v>
      </c>
      <c r="P711">
        <f t="shared" si="55"/>
        <v>30.5</v>
      </c>
      <c r="Q711" s="9" t="s">
        <v>1143</v>
      </c>
      <c r="R711" t="s">
        <v>1347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28.8" hidden="1" x14ac:dyDescent="0.3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6"/>
        <v>0</v>
      </c>
      <c r="P712">
        <f t="shared" si="55"/>
        <v>0</v>
      </c>
      <c r="Q712" s="9" t="s">
        <v>1143</v>
      </c>
      <c r="R712" t="s">
        <v>1347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57.6" hidden="1" x14ac:dyDescent="0.3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6"/>
        <v>34</v>
      </c>
      <c r="P713">
        <f t="shared" si="55"/>
        <v>99.97</v>
      </c>
      <c r="Q713" s="9" t="s">
        <v>1143</v>
      </c>
      <c r="R713" t="s">
        <v>1347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57.6" hidden="1" x14ac:dyDescent="0.3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6"/>
        <v>0</v>
      </c>
      <c r="P714">
        <f t="shared" si="55"/>
        <v>26.25</v>
      </c>
      <c r="Q714" s="9" t="s">
        <v>1143</v>
      </c>
      <c r="R714" t="s">
        <v>1347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43.2" hidden="1" x14ac:dyDescent="0.3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6"/>
        <v>1</v>
      </c>
      <c r="P715">
        <f t="shared" si="55"/>
        <v>199</v>
      </c>
      <c r="Q715" s="9" t="s">
        <v>1143</v>
      </c>
      <c r="R715" t="s">
        <v>1347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3.2" hidden="1" x14ac:dyDescent="0.3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6"/>
        <v>15</v>
      </c>
      <c r="P716">
        <f t="shared" si="55"/>
        <v>80.319999999999993</v>
      </c>
      <c r="Q716" s="9" t="s">
        <v>1143</v>
      </c>
      <c r="R716" t="s">
        <v>1347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57.6" hidden="1" x14ac:dyDescent="0.3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6"/>
        <v>5</v>
      </c>
      <c r="P717">
        <f t="shared" si="55"/>
        <v>115.75</v>
      </c>
      <c r="Q717" s="9" t="s">
        <v>1143</v>
      </c>
      <c r="R717" t="s">
        <v>1347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3.2" hidden="1" x14ac:dyDescent="0.3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6"/>
        <v>10</v>
      </c>
      <c r="P718">
        <f t="shared" si="55"/>
        <v>44.69</v>
      </c>
      <c r="Q718" s="9" t="s">
        <v>1143</v>
      </c>
      <c r="R718" t="s">
        <v>1347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idden="1" x14ac:dyDescent="0.3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6"/>
        <v>0</v>
      </c>
      <c r="P719">
        <f t="shared" si="55"/>
        <v>76.25</v>
      </c>
      <c r="Q719" s="9" t="s">
        <v>1143</v>
      </c>
      <c r="R719" t="s">
        <v>1347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43.2" hidden="1" x14ac:dyDescent="0.3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6"/>
        <v>1</v>
      </c>
      <c r="P720">
        <f t="shared" si="55"/>
        <v>22.5</v>
      </c>
      <c r="Q720" s="9" t="s">
        <v>1143</v>
      </c>
      <c r="R720" t="s">
        <v>1347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43.2" hidden="1" x14ac:dyDescent="0.3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6"/>
        <v>1</v>
      </c>
      <c r="P721">
        <f t="shared" si="55"/>
        <v>19.399999999999999</v>
      </c>
      <c r="Q721" s="9" t="s">
        <v>1143</v>
      </c>
      <c r="R721" t="s">
        <v>1347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3.2" hidden="1" x14ac:dyDescent="0.3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6"/>
        <v>144</v>
      </c>
      <c r="P722">
        <f t="shared" si="55"/>
        <v>66.709999999999994</v>
      </c>
      <c r="Q722" s="9" t="s">
        <v>1511</v>
      </c>
      <c r="R722" t="s">
        <v>1512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57.6" hidden="1" x14ac:dyDescent="0.3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6"/>
        <v>122</v>
      </c>
      <c r="P723">
        <f t="shared" si="55"/>
        <v>84.14</v>
      </c>
      <c r="Q723" s="9" t="s">
        <v>1511</v>
      </c>
      <c r="R723" t="s">
        <v>1512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43.2" hidden="1" x14ac:dyDescent="0.3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6"/>
        <v>132</v>
      </c>
      <c r="P724">
        <f t="shared" si="55"/>
        <v>215.73</v>
      </c>
      <c r="Q724" s="9" t="s">
        <v>1511</v>
      </c>
      <c r="R724" t="s">
        <v>1512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28.8" hidden="1" x14ac:dyDescent="0.3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6"/>
        <v>109</v>
      </c>
      <c r="P725">
        <f t="shared" si="55"/>
        <v>54.69</v>
      </c>
      <c r="Q725" s="9" t="s">
        <v>1511</v>
      </c>
      <c r="R725" t="s">
        <v>1512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43.2" hidden="1" x14ac:dyDescent="0.3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6"/>
        <v>105</v>
      </c>
      <c r="P726">
        <f t="shared" si="55"/>
        <v>51.63</v>
      </c>
      <c r="Q726" s="9" t="s">
        <v>1511</v>
      </c>
      <c r="R726" t="s">
        <v>1512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3.2" hidden="1" x14ac:dyDescent="0.3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6"/>
        <v>100</v>
      </c>
      <c r="P727">
        <f t="shared" si="55"/>
        <v>143.36000000000001</v>
      </c>
      <c r="Q727" s="9" t="s">
        <v>1511</v>
      </c>
      <c r="R727" t="s">
        <v>1512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43.2" hidden="1" x14ac:dyDescent="0.3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6"/>
        <v>101</v>
      </c>
      <c r="P728">
        <f t="shared" si="55"/>
        <v>72.430000000000007</v>
      </c>
      <c r="Q728" s="9" t="s">
        <v>1511</v>
      </c>
      <c r="R728" t="s">
        <v>1512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57.6" hidden="1" x14ac:dyDescent="0.3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6"/>
        <v>156</v>
      </c>
      <c r="P729">
        <f t="shared" si="55"/>
        <v>36.53</v>
      </c>
      <c r="Q729" s="9" t="s">
        <v>1511</v>
      </c>
      <c r="R729" t="s">
        <v>1512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3.2" hidden="1" x14ac:dyDescent="0.3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6"/>
        <v>106</v>
      </c>
      <c r="P730">
        <f t="shared" si="55"/>
        <v>60.9</v>
      </c>
      <c r="Q730" s="9" t="s">
        <v>1511</v>
      </c>
      <c r="R730" t="s">
        <v>1512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43.2" hidden="1" x14ac:dyDescent="0.3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6"/>
        <v>131</v>
      </c>
      <c r="P731">
        <f t="shared" si="55"/>
        <v>43.55</v>
      </c>
      <c r="Q731" s="9" t="s">
        <v>1511</v>
      </c>
      <c r="R731" t="s">
        <v>1512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28.8" hidden="1" x14ac:dyDescent="0.3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6"/>
        <v>132</v>
      </c>
      <c r="P732">
        <f t="shared" si="55"/>
        <v>99.77</v>
      </c>
      <c r="Q732" s="9" t="s">
        <v>1511</v>
      </c>
      <c r="R732" t="s">
        <v>1512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3.2" hidden="1" x14ac:dyDescent="0.3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6"/>
        <v>126</v>
      </c>
      <c r="P733">
        <f t="shared" si="55"/>
        <v>88.73</v>
      </c>
      <c r="Q733" s="9" t="s">
        <v>1511</v>
      </c>
      <c r="R733" t="s">
        <v>1512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43.2" hidden="1" x14ac:dyDescent="0.3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6"/>
        <v>160</v>
      </c>
      <c r="P734">
        <f t="shared" si="55"/>
        <v>4.92</v>
      </c>
      <c r="Q734" s="9" t="s">
        <v>1511</v>
      </c>
      <c r="R734" t="s">
        <v>1512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57.6" hidden="1" x14ac:dyDescent="0.3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6"/>
        <v>120</v>
      </c>
      <c r="P735">
        <f t="shared" si="55"/>
        <v>17.82</v>
      </c>
      <c r="Q735" s="9" t="s">
        <v>1511</v>
      </c>
      <c r="R735" t="s">
        <v>1512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3.2" hidden="1" x14ac:dyDescent="0.3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6"/>
        <v>126</v>
      </c>
      <c r="P736">
        <f t="shared" si="55"/>
        <v>187.19</v>
      </c>
      <c r="Q736" s="9" t="s">
        <v>1511</v>
      </c>
      <c r="R736" t="s">
        <v>1512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3.2" hidden="1" x14ac:dyDescent="0.3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6"/>
        <v>114</v>
      </c>
      <c r="P737">
        <f t="shared" si="55"/>
        <v>234.81</v>
      </c>
      <c r="Q737" s="9" t="s">
        <v>1511</v>
      </c>
      <c r="R737" t="s">
        <v>1512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43.2" hidden="1" x14ac:dyDescent="0.3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6"/>
        <v>315</v>
      </c>
      <c r="P738">
        <f t="shared" si="55"/>
        <v>105.05</v>
      </c>
      <c r="Q738" s="9" t="s">
        <v>1511</v>
      </c>
      <c r="R738" t="s">
        <v>1512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43.2" hidden="1" x14ac:dyDescent="0.3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6"/>
        <v>122</v>
      </c>
      <c r="P739">
        <f t="shared" si="55"/>
        <v>56.67</v>
      </c>
      <c r="Q739" s="9" t="s">
        <v>1511</v>
      </c>
      <c r="R739" t="s">
        <v>1512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28.8" hidden="1" x14ac:dyDescent="0.3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6"/>
        <v>107</v>
      </c>
      <c r="P740">
        <f t="shared" si="55"/>
        <v>39.049999999999997</v>
      </c>
      <c r="Q740" s="9" t="s">
        <v>1511</v>
      </c>
      <c r="R740" t="s">
        <v>1512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43.2" hidden="1" x14ac:dyDescent="0.3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6"/>
        <v>158</v>
      </c>
      <c r="P741">
        <f t="shared" si="55"/>
        <v>68.349999999999994</v>
      </c>
      <c r="Q741" s="9" t="s">
        <v>1511</v>
      </c>
      <c r="R741" t="s">
        <v>1512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57.6" hidden="1" x14ac:dyDescent="0.3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6"/>
        <v>107</v>
      </c>
      <c r="P742">
        <f t="shared" si="55"/>
        <v>169.58</v>
      </c>
      <c r="Q742" s="9" t="s">
        <v>1511</v>
      </c>
      <c r="R742" t="s">
        <v>1512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28.8" hidden="1" x14ac:dyDescent="0.3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6"/>
        <v>102</v>
      </c>
      <c r="P743">
        <f t="shared" si="55"/>
        <v>141.41999999999999</v>
      </c>
      <c r="Q743" s="9" t="s">
        <v>1511</v>
      </c>
      <c r="R743" t="s">
        <v>1512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57.6" hidden="1" x14ac:dyDescent="0.3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6"/>
        <v>111</v>
      </c>
      <c r="P744">
        <f t="shared" si="55"/>
        <v>67.39</v>
      </c>
      <c r="Q744" s="9" t="s">
        <v>1511</v>
      </c>
      <c r="R744" t="s">
        <v>1512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43.2" hidden="1" x14ac:dyDescent="0.3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6"/>
        <v>148</v>
      </c>
      <c r="P745">
        <f t="shared" si="55"/>
        <v>54.27</v>
      </c>
      <c r="Q745" s="9" t="s">
        <v>1511</v>
      </c>
      <c r="R745" t="s">
        <v>1512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3.2" hidden="1" x14ac:dyDescent="0.3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6"/>
        <v>102</v>
      </c>
      <c r="P746">
        <f t="shared" si="55"/>
        <v>82.52</v>
      </c>
      <c r="Q746" s="9" t="s">
        <v>1511</v>
      </c>
      <c r="R746" t="s">
        <v>1512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43.2" hidden="1" x14ac:dyDescent="0.3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6"/>
        <v>179</v>
      </c>
      <c r="P747">
        <f t="shared" si="55"/>
        <v>53.73</v>
      </c>
      <c r="Q747" s="9" t="s">
        <v>1511</v>
      </c>
      <c r="R747" t="s">
        <v>1512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28.8" hidden="1" x14ac:dyDescent="0.3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6"/>
        <v>111</v>
      </c>
      <c r="P748">
        <f t="shared" si="55"/>
        <v>34.21</v>
      </c>
      <c r="Q748" s="9" t="s">
        <v>1511</v>
      </c>
      <c r="R748" t="s">
        <v>1512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43.2" hidden="1" x14ac:dyDescent="0.3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6"/>
        <v>100</v>
      </c>
      <c r="P749">
        <f t="shared" si="55"/>
        <v>127.33</v>
      </c>
      <c r="Q749" s="9" t="s">
        <v>1511</v>
      </c>
      <c r="R749" t="s">
        <v>1512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3.2" hidden="1" x14ac:dyDescent="0.3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6"/>
        <v>100</v>
      </c>
      <c r="P750">
        <f t="shared" si="55"/>
        <v>45.57</v>
      </c>
      <c r="Q750" s="9" t="s">
        <v>1511</v>
      </c>
      <c r="R750" t="s">
        <v>1512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43.2" hidden="1" x14ac:dyDescent="0.3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6"/>
        <v>106</v>
      </c>
      <c r="P751">
        <f t="shared" si="55"/>
        <v>95.96</v>
      </c>
      <c r="Q751" s="9" t="s">
        <v>1511</v>
      </c>
      <c r="R751" t="s">
        <v>1512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43.2" hidden="1" x14ac:dyDescent="0.3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6"/>
        <v>103</v>
      </c>
      <c r="P752">
        <f t="shared" si="55"/>
        <v>77.27</v>
      </c>
      <c r="Q752" s="9" t="s">
        <v>1511</v>
      </c>
      <c r="R752" t="s">
        <v>1512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3.2" hidden="1" x14ac:dyDescent="0.3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6"/>
        <v>119</v>
      </c>
      <c r="P753">
        <f t="shared" si="55"/>
        <v>57.34</v>
      </c>
      <c r="Q753" s="9" t="s">
        <v>1511</v>
      </c>
      <c r="R753" t="s">
        <v>1512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57.6" hidden="1" x14ac:dyDescent="0.3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6"/>
        <v>112</v>
      </c>
      <c r="P754">
        <f t="shared" si="55"/>
        <v>53.19</v>
      </c>
      <c r="Q754" s="9" t="s">
        <v>1511</v>
      </c>
      <c r="R754" t="s">
        <v>1512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43.2" hidden="1" x14ac:dyDescent="0.3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6"/>
        <v>128</v>
      </c>
      <c r="P755">
        <f t="shared" si="55"/>
        <v>492.31</v>
      </c>
      <c r="Q755" s="9" t="s">
        <v>1511</v>
      </c>
      <c r="R755" t="s">
        <v>1512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43.2" hidden="1" x14ac:dyDescent="0.3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6"/>
        <v>104</v>
      </c>
      <c r="P756">
        <f t="shared" si="55"/>
        <v>42.35</v>
      </c>
      <c r="Q756" s="9" t="s">
        <v>1511</v>
      </c>
      <c r="R756" t="s">
        <v>1512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3.2" hidden="1" x14ac:dyDescent="0.3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6"/>
        <v>102</v>
      </c>
      <c r="P757">
        <f t="shared" si="55"/>
        <v>37.47</v>
      </c>
      <c r="Q757" s="9" t="s">
        <v>1511</v>
      </c>
      <c r="R757" t="s">
        <v>1512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3.2" hidden="1" x14ac:dyDescent="0.3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6"/>
        <v>118</v>
      </c>
      <c r="P758">
        <f t="shared" si="55"/>
        <v>37.450000000000003</v>
      </c>
      <c r="Q758" s="9" t="s">
        <v>1511</v>
      </c>
      <c r="R758" t="s">
        <v>1512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43.2" hidden="1" x14ac:dyDescent="0.3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6"/>
        <v>238</v>
      </c>
      <c r="P759">
        <f t="shared" si="55"/>
        <v>33.06</v>
      </c>
      <c r="Q759" s="9" t="s">
        <v>1511</v>
      </c>
      <c r="R759" t="s">
        <v>1512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28.8" hidden="1" x14ac:dyDescent="0.3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6"/>
        <v>102</v>
      </c>
      <c r="P760">
        <f t="shared" si="55"/>
        <v>134.21</v>
      </c>
      <c r="Q760" s="9" t="s">
        <v>1511</v>
      </c>
      <c r="R760" t="s">
        <v>1512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3.2" hidden="1" x14ac:dyDescent="0.3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6"/>
        <v>102</v>
      </c>
      <c r="P761">
        <f t="shared" si="55"/>
        <v>51.47</v>
      </c>
      <c r="Q761" s="9" t="s">
        <v>1511</v>
      </c>
      <c r="R761" t="s">
        <v>1512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43.2" hidden="1" x14ac:dyDescent="0.3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6"/>
        <v>0</v>
      </c>
      <c r="P762">
        <f t="shared" si="55"/>
        <v>0</v>
      </c>
      <c r="Q762" s="9" t="s">
        <v>1511</v>
      </c>
      <c r="R762" t="s">
        <v>1594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3.2" hidden="1" x14ac:dyDescent="0.3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6"/>
        <v>5</v>
      </c>
      <c r="P763">
        <f t="shared" si="55"/>
        <v>39.17</v>
      </c>
      <c r="Q763" s="9" t="s">
        <v>1511</v>
      </c>
      <c r="R763" t="s">
        <v>1594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3.2" hidden="1" x14ac:dyDescent="0.3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6"/>
        <v>0</v>
      </c>
      <c r="P764">
        <f t="shared" si="55"/>
        <v>0</v>
      </c>
      <c r="Q764" s="9" t="s">
        <v>1511</v>
      </c>
      <c r="R764" t="s">
        <v>1594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3.2" hidden="1" x14ac:dyDescent="0.3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6"/>
        <v>0</v>
      </c>
      <c r="P765">
        <f t="shared" ref="P765:P828" si="60">IFERROR(ROUND(E765/L765,2),0)</f>
        <v>5</v>
      </c>
      <c r="Q765" s="9" t="s">
        <v>1511</v>
      </c>
      <c r="R765" t="s">
        <v>1594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3.2" hidden="1" x14ac:dyDescent="0.3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6"/>
        <v>0</v>
      </c>
      <c r="P766">
        <f t="shared" si="60"/>
        <v>0</v>
      </c>
      <c r="Q766" s="9" t="s">
        <v>1511</v>
      </c>
      <c r="R766" t="s">
        <v>1594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43.2" hidden="1" x14ac:dyDescent="0.3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6"/>
        <v>36</v>
      </c>
      <c r="P767">
        <f t="shared" si="60"/>
        <v>57.3</v>
      </c>
      <c r="Q767" s="9" t="s">
        <v>1511</v>
      </c>
      <c r="R767" t="s">
        <v>1594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43.2" hidden="1" x14ac:dyDescent="0.3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6"/>
        <v>0</v>
      </c>
      <c r="P768">
        <f t="shared" si="60"/>
        <v>0</v>
      </c>
      <c r="Q768" s="9" t="s">
        <v>1511</v>
      </c>
      <c r="R768" t="s">
        <v>1594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57.6" hidden="1" x14ac:dyDescent="0.3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6"/>
        <v>4</v>
      </c>
      <c r="P769">
        <f t="shared" si="60"/>
        <v>59</v>
      </c>
      <c r="Q769" s="9" t="s">
        <v>1511</v>
      </c>
      <c r="R769" t="s">
        <v>1594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43.2" hidden="1" x14ac:dyDescent="0.3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61">ROUND(E770/D770*100,0)</f>
        <v>0</v>
      </c>
      <c r="P770">
        <f t="shared" si="60"/>
        <v>0</v>
      </c>
      <c r="Q770" s="9" t="s">
        <v>1511</v>
      </c>
      <c r="R770" t="s">
        <v>1594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57.6" hidden="1" x14ac:dyDescent="0.3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61"/>
        <v>41</v>
      </c>
      <c r="P771">
        <f t="shared" si="60"/>
        <v>31.85</v>
      </c>
      <c r="Q771" s="9" t="s">
        <v>1511</v>
      </c>
      <c r="R771" t="s">
        <v>1594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hidden="1" x14ac:dyDescent="0.3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1"/>
        <v>0</v>
      </c>
      <c r="P772">
        <f t="shared" si="60"/>
        <v>0</v>
      </c>
      <c r="Q772" s="9" t="s">
        <v>1511</v>
      </c>
      <c r="R772" t="s">
        <v>1594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3.2" hidden="1" x14ac:dyDescent="0.3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1"/>
        <v>0</v>
      </c>
      <c r="P773">
        <f t="shared" si="60"/>
        <v>10</v>
      </c>
      <c r="Q773" s="9" t="s">
        <v>1511</v>
      </c>
      <c r="R773" t="s">
        <v>1594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57.6" hidden="1" x14ac:dyDescent="0.3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1"/>
        <v>3</v>
      </c>
      <c r="P774">
        <f t="shared" si="60"/>
        <v>50</v>
      </c>
      <c r="Q774" s="9" t="s">
        <v>1511</v>
      </c>
      <c r="R774" t="s">
        <v>1594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43.2" hidden="1" x14ac:dyDescent="0.3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1"/>
        <v>1</v>
      </c>
      <c r="P775">
        <f t="shared" si="60"/>
        <v>16</v>
      </c>
      <c r="Q775" s="9" t="s">
        <v>1511</v>
      </c>
      <c r="R775" t="s">
        <v>1594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43.2" hidden="1" x14ac:dyDescent="0.3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1"/>
        <v>70</v>
      </c>
      <c r="P776">
        <f t="shared" si="60"/>
        <v>39</v>
      </c>
      <c r="Q776" s="9" t="s">
        <v>1511</v>
      </c>
      <c r="R776" t="s">
        <v>1594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3.2" hidden="1" x14ac:dyDescent="0.3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1"/>
        <v>2</v>
      </c>
      <c r="P777">
        <f t="shared" si="60"/>
        <v>34</v>
      </c>
      <c r="Q777" s="9" t="s">
        <v>1511</v>
      </c>
      <c r="R777" t="s">
        <v>1594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43.2" hidden="1" x14ac:dyDescent="0.3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1"/>
        <v>51</v>
      </c>
      <c r="P778">
        <f t="shared" si="60"/>
        <v>63.12</v>
      </c>
      <c r="Q778" s="9" t="s">
        <v>1511</v>
      </c>
      <c r="R778" t="s">
        <v>1594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43.2" hidden="1" x14ac:dyDescent="0.3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1"/>
        <v>1</v>
      </c>
      <c r="P779">
        <f t="shared" si="60"/>
        <v>7</v>
      </c>
      <c r="Q779" s="9" t="s">
        <v>1511</v>
      </c>
      <c r="R779" t="s">
        <v>1594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3.2" hidden="1" x14ac:dyDescent="0.3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1"/>
        <v>0</v>
      </c>
      <c r="P780">
        <f t="shared" si="60"/>
        <v>2</v>
      </c>
      <c r="Q780" s="9" t="s">
        <v>1511</v>
      </c>
      <c r="R780" t="s">
        <v>1594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57.6" hidden="1" x14ac:dyDescent="0.3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1"/>
        <v>3</v>
      </c>
      <c r="P781">
        <f t="shared" si="60"/>
        <v>66.67</v>
      </c>
      <c r="Q781" s="9" t="s">
        <v>1511</v>
      </c>
      <c r="R781" t="s">
        <v>1594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3.2" hidden="1" x14ac:dyDescent="0.3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1"/>
        <v>104</v>
      </c>
      <c r="P782">
        <f t="shared" si="60"/>
        <v>38.520000000000003</v>
      </c>
      <c r="Q782" s="9" t="s">
        <v>1636</v>
      </c>
      <c r="R782" t="s">
        <v>1637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3.2" hidden="1" x14ac:dyDescent="0.3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1"/>
        <v>133</v>
      </c>
      <c r="P783">
        <f t="shared" si="60"/>
        <v>42.61</v>
      </c>
      <c r="Q783" s="9" t="s">
        <v>1636</v>
      </c>
      <c r="R783" t="s">
        <v>1637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3.2" hidden="1" x14ac:dyDescent="0.3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1"/>
        <v>100</v>
      </c>
      <c r="P784">
        <f t="shared" si="60"/>
        <v>50</v>
      </c>
      <c r="Q784" s="9" t="s">
        <v>1636</v>
      </c>
      <c r="R784" t="s">
        <v>1637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43.2" hidden="1" x14ac:dyDescent="0.3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1"/>
        <v>148</v>
      </c>
      <c r="P785">
        <f t="shared" si="60"/>
        <v>63.49</v>
      </c>
      <c r="Q785" s="9" t="s">
        <v>1636</v>
      </c>
      <c r="R785" t="s">
        <v>1637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43.2" hidden="1" x14ac:dyDescent="0.3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1"/>
        <v>103</v>
      </c>
      <c r="P786">
        <f t="shared" si="60"/>
        <v>102.5</v>
      </c>
      <c r="Q786" s="9" t="s">
        <v>1636</v>
      </c>
      <c r="R786" t="s">
        <v>1637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43.2" hidden="1" x14ac:dyDescent="0.3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1"/>
        <v>181</v>
      </c>
      <c r="P787">
        <f t="shared" si="60"/>
        <v>31.14</v>
      </c>
      <c r="Q787" s="9" t="s">
        <v>1636</v>
      </c>
      <c r="R787" t="s">
        <v>1637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3.2" hidden="1" x14ac:dyDescent="0.3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1"/>
        <v>143</v>
      </c>
      <c r="P788">
        <f t="shared" si="60"/>
        <v>162.27000000000001</v>
      </c>
      <c r="Q788" s="9" t="s">
        <v>1636</v>
      </c>
      <c r="R788" t="s">
        <v>1637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43.2" hidden="1" x14ac:dyDescent="0.3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1"/>
        <v>114</v>
      </c>
      <c r="P789">
        <f t="shared" si="60"/>
        <v>80.59</v>
      </c>
      <c r="Q789" s="9" t="s">
        <v>1636</v>
      </c>
      <c r="R789" t="s">
        <v>1637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43.2" hidden="1" x14ac:dyDescent="0.3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1"/>
        <v>204</v>
      </c>
      <c r="P790">
        <f t="shared" si="60"/>
        <v>59.85</v>
      </c>
      <c r="Q790" s="9" t="s">
        <v>1636</v>
      </c>
      <c r="R790" t="s">
        <v>1637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3.2" hidden="1" x14ac:dyDescent="0.3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1"/>
        <v>109</v>
      </c>
      <c r="P791">
        <f t="shared" si="60"/>
        <v>132.86000000000001</v>
      </c>
      <c r="Q791" s="9" t="s">
        <v>1636</v>
      </c>
      <c r="R791" t="s">
        <v>1637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43.2" hidden="1" x14ac:dyDescent="0.3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1"/>
        <v>144</v>
      </c>
      <c r="P792">
        <f t="shared" si="60"/>
        <v>92.55</v>
      </c>
      <c r="Q792" s="9" t="s">
        <v>1636</v>
      </c>
      <c r="R792" t="s">
        <v>1637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43.2" hidden="1" x14ac:dyDescent="0.3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1"/>
        <v>104</v>
      </c>
      <c r="P793">
        <f t="shared" si="60"/>
        <v>60.86</v>
      </c>
      <c r="Q793" s="9" t="s">
        <v>1636</v>
      </c>
      <c r="R793" t="s">
        <v>1637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28.8" hidden="1" x14ac:dyDescent="0.3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1"/>
        <v>100</v>
      </c>
      <c r="P794">
        <f t="shared" si="60"/>
        <v>41.85</v>
      </c>
      <c r="Q794" s="9" t="s">
        <v>1636</v>
      </c>
      <c r="R794" t="s">
        <v>1637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43.2" hidden="1" x14ac:dyDescent="0.3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1"/>
        <v>103</v>
      </c>
      <c r="P795">
        <f t="shared" si="60"/>
        <v>88.33</v>
      </c>
      <c r="Q795" s="9" t="s">
        <v>1636</v>
      </c>
      <c r="R795" t="s">
        <v>1637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43.2" hidden="1" x14ac:dyDescent="0.3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1"/>
        <v>105</v>
      </c>
      <c r="P796">
        <f t="shared" si="60"/>
        <v>158.96</v>
      </c>
      <c r="Q796" s="9" t="s">
        <v>1636</v>
      </c>
      <c r="R796" t="s">
        <v>1637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43.2" hidden="1" x14ac:dyDescent="0.3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1"/>
        <v>112</v>
      </c>
      <c r="P797">
        <f t="shared" si="60"/>
        <v>85.05</v>
      </c>
      <c r="Q797" s="9" t="s">
        <v>1636</v>
      </c>
      <c r="R797" t="s">
        <v>1637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57.6" hidden="1" x14ac:dyDescent="0.3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1"/>
        <v>101</v>
      </c>
      <c r="P798">
        <f t="shared" si="60"/>
        <v>112.61</v>
      </c>
      <c r="Q798" s="9" t="s">
        <v>1636</v>
      </c>
      <c r="R798" t="s">
        <v>1637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43.2" hidden="1" x14ac:dyDescent="0.3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1"/>
        <v>108</v>
      </c>
      <c r="P799">
        <f t="shared" si="60"/>
        <v>45.44</v>
      </c>
      <c r="Q799" s="9" t="s">
        <v>1636</v>
      </c>
      <c r="R799" t="s">
        <v>1637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3.2" hidden="1" x14ac:dyDescent="0.3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1"/>
        <v>115</v>
      </c>
      <c r="P800">
        <f t="shared" si="60"/>
        <v>46.22</v>
      </c>
      <c r="Q800" s="9" t="s">
        <v>1636</v>
      </c>
      <c r="R800" t="s">
        <v>1637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43.2" hidden="1" x14ac:dyDescent="0.3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1"/>
        <v>100</v>
      </c>
      <c r="P801">
        <f t="shared" si="60"/>
        <v>178.61</v>
      </c>
      <c r="Q801" s="9" t="s">
        <v>1636</v>
      </c>
      <c r="R801" t="s">
        <v>1637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3.2" hidden="1" x14ac:dyDescent="0.3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1"/>
        <v>152</v>
      </c>
      <c r="P802">
        <f t="shared" si="60"/>
        <v>40.75</v>
      </c>
      <c r="Q802" s="9" t="s">
        <v>1636</v>
      </c>
      <c r="R802" t="s">
        <v>1637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3.2" hidden="1" x14ac:dyDescent="0.3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1"/>
        <v>112</v>
      </c>
      <c r="P803">
        <f t="shared" si="60"/>
        <v>43.73</v>
      </c>
      <c r="Q803" s="9" t="s">
        <v>1636</v>
      </c>
      <c r="R803" t="s">
        <v>1637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57.6" hidden="1" x14ac:dyDescent="0.3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1"/>
        <v>101</v>
      </c>
      <c r="P804">
        <f t="shared" si="60"/>
        <v>81.069999999999993</v>
      </c>
      <c r="Q804" s="9" t="s">
        <v>1636</v>
      </c>
      <c r="R804" t="s">
        <v>1637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43.2" hidden="1" x14ac:dyDescent="0.3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1"/>
        <v>123</v>
      </c>
      <c r="P805">
        <f t="shared" si="60"/>
        <v>74.61</v>
      </c>
      <c r="Q805" s="9" t="s">
        <v>1636</v>
      </c>
      <c r="R805" t="s">
        <v>1637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43.2" hidden="1" x14ac:dyDescent="0.3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1"/>
        <v>100</v>
      </c>
      <c r="P806">
        <f t="shared" si="60"/>
        <v>305.56</v>
      </c>
      <c r="Q806" s="9" t="s">
        <v>1636</v>
      </c>
      <c r="R806" t="s">
        <v>1637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3.2" hidden="1" x14ac:dyDescent="0.3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1"/>
        <v>105</v>
      </c>
      <c r="P807">
        <f t="shared" si="60"/>
        <v>58.33</v>
      </c>
      <c r="Q807" s="9" t="s">
        <v>1636</v>
      </c>
      <c r="R807" t="s">
        <v>1637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idden="1" x14ac:dyDescent="0.3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1"/>
        <v>104</v>
      </c>
      <c r="P808">
        <f t="shared" si="60"/>
        <v>117.68</v>
      </c>
      <c r="Q808" s="9" t="s">
        <v>1636</v>
      </c>
      <c r="R808" t="s">
        <v>1637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28.8" hidden="1" x14ac:dyDescent="0.3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1"/>
        <v>105</v>
      </c>
      <c r="P809">
        <f t="shared" si="60"/>
        <v>73.77</v>
      </c>
      <c r="Q809" s="9" t="s">
        <v>1636</v>
      </c>
      <c r="R809" t="s">
        <v>1637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43.2" hidden="1" x14ac:dyDescent="0.3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1"/>
        <v>100</v>
      </c>
      <c r="P810">
        <f t="shared" si="60"/>
        <v>104.65</v>
      </c>
      <c r="Q810" s="9" t="s">
        <v>1636</v>
      </c>
      <c r="R810" t="s">
        <v>1637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3.2" hidden="1" x14ac:dyDescent="0.3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1"/>
        <v>104</v>
      </c>
      <c r="P811">
        <f t="shared" si="60"/>
        <v>79.83</v>
      </c>
      <c r="Q811" s="9" t="s">
        <v>1636</v>
      </c>
      <c r="R811" t="s">
        <v>1637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43.2" hidden="1" x14ac:dyDescent="0.3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1"/>
        <v>105</v>
      </c>
      <c r="P812">
        <f t="shared" si="60"/>
        <v>58.33</v>
      </c>
      <c r="Q812" s="9" t="s">
        <v>1636</v>
      </c>
      <c r="R812" t="s">
        <v>1637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28.8" hidden="1" x14ac:dyDescent="0.3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1"/>
        <v>104</v>
      </c>
      <c r="P813">
        <f t="shared" si="60"/>
        <v>86.67</v>
      </c>
      <c r="Q813" s="9" t="s">
        <v>1636</v>
      </c>
      <c r="R813" t="s">
        <v>1637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43.2" hidden="1" x14ac:dyDescent="0.3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1"/>
        <v>152</v>
      </c>
      <c r="P814">
        <f t="shared" si="60"/>
        <v>27.61</v>
      </c>
      <c r="Q814" s="9" t="s">
        <v>1636</v>
      </c>
      <c r="R814" t="s">
        <v>1637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28.8" hidden="1" x14ac:dyDescent="0.3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1"/>
        <v>160</v>
      </c>
      <c r="P815">
        <f t="shared" si="60"/>
        <v>25</v>
      </c>
      <c r="Q815" s="9" t="s">
        <v>1636</v>
      </c>
      <c r="R815" t="s">
        <v>1637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43.2" hidden="1" x14ac:dyDescent="0.3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1"/>
        <v>127</v>
      </c>
      <c r="P816">
        <f t="shared" si="60"/>
        <v>45.46</v>
      </c>
      <c r="Q816" s="9" t="s">
        <v>1636</v>
      </c>
      <c r="R816" t="s">
        <v>1637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28.8" hidden="1" x14ac:dyDescent="0.3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1"/>
        <v>107</v>
      </c>
      <c r="P817">
        <f t="shared" si="60"/>
        <v>99.53</v>
      </c>
      <c r="Q817" s="9" t="s">
        <v>1636</v>
      </c>
      <c r="R817" t="s">
        <v>1637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28.8" hidden="1" x14ac:dyDescent="0.3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1"/>
        <v>115</v>
      </c>
      <c r="P818">
        <f t="shared" si="60"/>
        <v>39.31</v>
      </c>
      <c r="Q818" s="9" t="s">
        <v>1636</v>
      </c>
      <c r="R818" t="s">
        <v>1637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3.2" hidden="1" x14ac:dyDescent="0.3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1"/>
        <v>137</v>
      </c>
      <c r="P819">
        <f t="shared" si="60"/>
        <v>89.42</v>
      </c>
      <c r="Q819" s="9" t="s">
        <v>1636</v>
      </c>
      <c r="R819" t="s">
        <v>1637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43.2" hidden="1" x14ac:dyDescent="0.3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1"/>
        <v>156</v>
      </c>
      <c r="P820">
        <f t="shared" si="60"/>
        <v>28.68</v>
      </c>
      <c r="Q820" s="9" t="s">
        <v>1636</v>
      </c>
      <c r="R820" t="s">
        <v>1637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28.8" hidden="1" x14ac:dyDescent="0.3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1"/>
        <v>109</v>
      </c>
      <c r="P821">
        <f t="shared" si="60"/>
        <v>31.07</v>
      </c>
      <c r="Q821" s="9" t="s">
        <v>1636</v>
      </c>
      <c r="R821" t="s">
        <v>1637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3.2" hidden="1" x14ac:dyDescent="0.3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1"/>
        <v>134</v>
      </c>
      <c r="P822">
        <f t="shared" si="60"/>
        <v>70.55</v>
      </c>
      <c r="Q822" s="9" t="s">
        <v>1636</v>
      </c>
      <c r="R822" t="s">
        <v>1637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3.2" hidden="1" x14ac:dyDescent="0.3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1"/>
        <v>100</v>
      </c>
      <c r="P823">
        <f t="shared" si="60"/>
        <v>224.13</v>
      </c>
      <c r="Q823" s="9" t="s">
        <v>1636</v>
      </c>
      <c r="R823" t="s">
        <v>1637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3.2" hidden="1" x14ac:dyDescent="0.3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1"/>
        <v>119</v>
      </c>
      <c r="P824">
        <f t="shared" si="60"/>
        <v>51.81</v>
      </c>
      <c r="Q824" s="9" t="s">
        <v>1636</v>
      </c>
      <c r="R824" t="s">
        <v>1637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3.2" hidden="1" x14ac:dyDescent="0.3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1"/>
        <v>180</v>
      </c>
      <c r="P825">
        <f t="shared" si="60"/>
        <v>43.52</v>
      </c>
      <c r="Q825" s="9" t="s">
        <v>1636</v>
      </c>
      <c r="R825" t="s">
        <v>1637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57.6" hidden="1" x14ac:dyDescent="0.3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1"/>
        <v>134</v>
      </c>
      <c r="P826">
        <f t="shared" si="60"/>
        <v>39.82</v>
      </c>
      <c r="Q826" s="9" t="s">
        <v>1636</v>
      </c>
      <c r="R826" t="s">
        <v>1637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28.8" hidden="1" x14ac:dyDescent="0.3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1"/>
        <v>100</v>
      </c>
      <c r="P827">
        <f t="shared" si="60"/>
        <v>126.81</v>
      </c>
      <c r="Q827" s="9" t="s">
        <v>1636</v>
      </c>
      <c r="R827" t="s">
        <v>1637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3.2" hidden="1" x14ac:dyDescent="0.3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1"/>
        <v>101</v>
      </c>
      <c r="P828">
        <f t="shared" si="60"/>
        <v>113.88</v>
      </c>
      <c r="Q828" s="9" t="s">
        <v>1636</v>
      </c>
      <c r="R828" t="s">
        <v>1637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57.6" hidden="1" x14ac:dyDescent="0.3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1"/>
        <v>103</v>
      </c>
      <c r="P829">
        <f t="shared" ref="P829:P892" si="65">IFERROR(ROUND(E829/L829,2),0)</f>
        <v>28.18</v>
      </c>
      <c r="Q829" s="9" t="s">
        <v>1636</v>
      </c>
      <c r="R829" t="s">
        <v>1637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57.6" hidden="1" x14ac:dyDescent="0.3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1"/>
        <v>107</v>
      </c>
      <c r="P830">
        <f t="shared" si="65"/>
        <v>36.61</v>
      </c>
      <c r="Q830" s="9" t="s">
        <v>1636</v>
      </c>
      <c r="R830" t="s">
        <v>1637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57.6" hidden="1" x14ac:dyDescent="0.3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1"/>
        <v>104</v>
      </c>
      <c r="P831">
        <f t="shared" si="65"/>
        <v>32.5</v>
      </c>
      <c r="Q831" s="9" t="s">
        <v>1636</v>
      </c>
      <c r="R831" t="s">
        <v>1637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3.2" hidden="1" x14ac:dyDescent="0.3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1"/>
        <v>108</v>
      </c>
      <c r="P832">
        <f t="shared" si="65"/>
        <v>60.66</v>
      </c>
      <c r="Q832" s="9" t="s">
        <v>1636</v>
      </c>
      <c r="R832" t="s">
        <v>1637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28.8" hidden="1" x14ac:dyDescent="0.3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1"/>
        <v>233</v>
      </c>
      <c r="P833">
        <f t="shared" si="65"/>
        <v>175</v>
      </c>
      <c r="Q833" s="9" t="s">
        <v>1636</v>
      </c>
      <c r="R833" t="s">
        <v>1637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43.2" hidden="1" x14ac:dyDescent="0.3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66">ROUND(E834/D834*100,0)</f>
        <v>101</v>
      </c>
      <c r="P834">
        <f t="shared" si="65"/>
        <v>97.99</v>
      </c>
      <c r="Q834" s="9" t="s">
        <v>1636</v>
      </c>
      <c r="R834" t="s">
        <v>1637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hidden="1" x14ac:dyDescent="0.3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66"/>
        <v>102</v>
      </c>
      <c r="P835">
        <f t="shared" si="65"/>
        <v>148.78</v>
      </c>
      <c r="Q835" s="9" t="s">
        <v>1636</v>
      </c>
      <c r="R835" t="s">
        <v>1637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hidden="1" x14ac:dyDescent="0.3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6"/>
        <v>131</v>
      </c>
      <c r="P836">
        <f t="shared" si="65"/>
        <v>96.08</v>
      </c>
      <c r="Q836" s="9" t="s">
        <v>1636</v>
      </c>
      <c r="R836" t="s">
        <v>1637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43.2" hidden="1" x14ac:dyDescent="0.3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6"/>
        <v>117</v>
      </c>
      <c r="P837">
        <f t="shared" si="65"/>
        <v>58.63</v>
      </c>
      <c r="Q837" s="9" t="s">
        <v>1636</v>
      </c>
      <c r="R837" t="s">
        <v>1637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hidden="1" x14ac:dyDescent="0.3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6"/>
        <v>101</v>
      </c>
      <c r="P838">
        <f t="shared" si="65"/>
        <v>109.71</v>
      </c>
      <c r="Q838" s="9" t="s">
        <v>1636</v>
      </c>
      <c r="R838" t="s">
        <v>1637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3.2" hidden="1" x14ac:dyDescent="0.3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6"/>
        <v>122</v>
      </c>
      <c r="P839">
        <f t="shared" si="65"/>
        <v>49.11</v>
      </c>
      <c r="Q839" s="9" t="s">
        <v>1636</v>
      </c>
      <c r="R839" t="s">
        <v>1637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43.2" hidden="1" x14ac:dyDescent="0.3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6"/>
        <v>145</v>
      </c>
      <c r="P840">
        <f t="shared" si="65"/>
        <v>47.67</v>
      </c>
      <c r="Q840" s="9" t="s">
        <v>1636</v>
      </c>
      <c r="R840" t="s">
        <v>1637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3.2" hidden="1" x14ac:dyDescent="0.3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6"/>
        <v>117</v>
      </c>
      <c r="P841">
        <f t="shared" si="65"/>
        <v>60.74</v>
      </c>
      <c r="Q841" s="9" t="s">
        <v>1636</v>
      </c>
      <c r="R841" t="s">
        <v>1637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3.2" hidden="1" x14ac:dyDescent="0.3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6"/>
        <v>120</v>
      </c>
      <c r="P842">
        <f t="shared" si="65"/>
        <v>63.38</v>
      </c>
      <c r="Q842" s="9" t="s">
        <v>1636</v>
      </c>
      <c r="R842" t="s">
        <v>1759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43.2" hidden="1" x14ac:dyDescent="0.3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6"/>
        <v>101</v>
      </c>
      <c r="P843">
        <f t="shared" si="65"/>
        <v>53.89</v>
      </c>
      <c r="Q843" s="9" t="s">
        <v>1636</v>
      </c>
      <c r="R843" t="s">
        <v>1759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3.2" hidden="1" x14ac:dyDescent="0.3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6"/>
        <v>104</v>
      </c>
      <c r="P844">
        <f t="shared" si="65"/>
        <v>66.87</v>
      </c>
      <c r="Q844" s="9" t="s">
        <v>1636</v>
      </c>
      <c r="R844" t="s">
        <v>1759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43.2" hidden="1" x14ac:dyDescent="0.3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6"/>
        <v>267</v>
      </c>
      <c r="P845">
        <f t="shared" si="65"/>
        <v>63.1</v>
      </c>
      <c r="Q845" s="9" t="s">
        <v>1636</v>
      </c>
      <c r="R845" t="s">
        <v>1759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57.6" hidden="1" x14ac:dyDescent="0.3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6"/>
        <v>194</v>
      </c>
      <c r="P846">
        <f t="shared" si="65"/>
        <v>36.630000000000003</v>
      </c>
      <c r="Q846" s="9" t="s">
        <v>1636</v>
      </c>
      <c r="R846" t="s">
        <v>1759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3.2" hidden="1" x14ac:dyDescent="0.3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6"/>
        <v>120</v>
      </c>
      <c r="P847">
        <f t="shared" si="65"/>
        <v>34.01</v>
      </c>
      <c r="Q847" s="9" t="s">
        <v>1636</v>
      </c>
      <c r="R847" t="s">
        <v>1759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3.2" hidden="1" x14ac:dyDescent="0.3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6"/>
        <v>122</v>
      </c>
      <c r="P848">
        <f t="shared" si="65"/>
        <v>28.55</v>
      </c>
      <c r="Q848" s="9" t="s">
        <v>1636</v>
      </c>
      <c r="R848" t="s">
        <v>1759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28.8" hidden="1" x14ac:dyDescent="0.3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6"/>
        <v>100</v>
      </c>
      <c r="P849">
        <f t="shared" si="65"/>
        <v>10</v>
      </c>
      <c r="Q849" s="9" t="s">
        <v>1636</v>
      </c>
      <c r="R849" t="s">
        <v>1759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3.2" hidden="1" x14ac:dyDescent="0.3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6"/>
        <v>100</v>
      </c>
      <c r="P850">
        <f t="shared" si="65"/>
        <v>18.75</v>
      </c>
      <c r="Q850" s="9" t="s">
        <v>1636</v>
      </c>
      <c r="R850" t="s">
        <v>1759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57.6" hidden="1" x14ac:dyDescent="0.3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6"/>
        <v>120</v>
      </c>
      <c r="P851">
        <f t="shared" si="65"/>
        <v>41.7</v>
      </c>
      <c r="Q851" s="9" t="s">
        <v>1636</v>
      </c>
      <c r="R851" t="s">
        <v>1759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3.2" hidden="1" x14ac:dyDescent="0.3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6"/>
        <v>155</v>
      </c>
      <c r="P852">
        <f t="shared" si="65"/>
        <v>46.67</v>
      </c>
      <c r="Q852" s="9" t="s">
        <v>1636</v>
      </c>
      <c r="R852" t="s">
        <v>1759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3.2" hidden="1" x14ac:dyDescent="0.3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6"/>
        <v>130</v>
      </c>
      <c r="P853">
        <f t="shared" si="65"/>
        <v>37.270000000000003</v>
      </c>
      <c r="Q853" s="9" t="s">
        <v>1636</v>
      </c>
      <c r="R853" t="s">
        <v>1759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28.8" hidden="1" x14ac:dyDescent="0.3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6"/>
        <v>105</v>
      </c>
      <c r="P854">
        <f t="shared" si="65"/>
        <v>59.26</v>
      </c>
      <c r="Q854" s="9" t="s">
        <v>1636</v>
      </c>
      <c r="R854" t="s">
        <v>1759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3.2" hidden="1" x14ac:dyDescent="0.3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6"/>
        <v>100</v>
      </c>
      <c r="P855">
        <f t="shared" si="65"/>
        <v>30</v>
      </c>
      <c r="Q855" s="9" t="s">
        <v>1636</v>
      </c>
      <c r="R855" t="s">
        <v>1759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3.2" hidden="1" x14ac:dyDescent="0.3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6"/>
        <v>118</v>
      </c>
      <c r="P856">
        <f t="shared" si="65"/>
        <v>65.86</v>
      </c>
      <c r="Q856" s="9" t="s">
        <v>1636</v>
      </c>
      <c r="R856" t="s">
        <v>1759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28.8" hidden="1" x14ac:dyDescent="0.3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6"/>
        <v>103</v>
      </c>
      <c r="P857">
        <f t="shared" si="65"/>
        <v>31.91</v>
      </c>
      <c r="Q857" s="9" t="s">
        <v>1636</v>
      </c>
      <c r="R857" t="s">
        <v>1759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57.6" hidden="1" x14ac:dyDescent="0.3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6"/>
        <v>218</v>
      </c>
      <c r="P858">
        <f t="shared" si="65"/>
        <v>19.46</v>
      </c>
      <c r="Q858" s="9" t="s">
        <v>1636</v>
      </c>
      <c r="R858" t="s">
        <v>1759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3.2" hidden="1" x14ac:dyDescent="0.3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6"/>
        <v>100</v>
      </c>
      <c r="P859">
        <f t="shared" si="65"/>
        <v>50</v>
      </c>
      <c r="Q859" s="9" t="s">
        <v>1636</v>
      </c>
      <c r="R859" t="s">
        <v>1759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43.2" hidden="1" x14ac:dyDescent="0.3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6"/>
        <v>144</v>
      </c>
      <c r="P860">
        <f t="shared" si="65"/>
        <v>22.74</v>
      </c>
      <c r="Q860" s="9" t="s">
        <v>1636</v>
      </c>
      <c r="R860" t="s">
        <v>1759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3.2" hidden="1" x14ac:dyDescent="0.3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6"/>
        <v>105</v>
      </c>
      <c r="P861">
        <f t="shared" si="65"/>
        <v>42.72</v>
      </c>
      <c r="Q861" s="9" t="s">
        <v>1636</v>
      </c>
      <c r="R861" t="s">
        <v>1759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43.2" hidden="1" x14ac:dyDescent="0.3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6"/>
        <v>18</v>
      </c>
      <c r="P862">
        <f t="shared" si="65"/>
        <v>52.92</v>
      </c>
      <c r="Q862" s="9" t="s">
        <v>1636</v>
      </c>
      <c r="R862" t="s">
        <v>1801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3.2" hidden="1" x14ac:dyDescent="0.3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6"/>
        <v>2</v>
      </c>
      <c r="P863">
        <f t="shared" si="65"/>
        <v>50.5</v>
      </c>
      <c r="Q863" s="9" t="s">
        <v>1636</v>
      </c>
      <c r="R863" t="s">
        <v>1801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3.2" hidden="1" x14ac:dyDescent="0.3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6"/>
        <v>0</v>
      </c>
      <c r="P864">
        <f t="shared" si="65"/>
        <v>42.5</v>
      </c>
      <c r="Q864" s="9" t="s">
        <v>1636</v>
      </c>
      <c r="R864" t="s">
        <v>1801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3.2" hidden="1" x14ac:dyDescent="0.3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6"/>
        <v>5</v>
      </c>
      <c r="P865">
        <f t="shared" si="65"/>
        <v>18</v>
      </c>
      <c r="Q865" s="9" t="s">
        <v>1636</v>
      </c>
      <c r="R865" t="s">
        <v>1801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3.2" hidden="1" x14ac:dyDescent="0.3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6"/>
        <v>42</v>
      </c>
      <c r="P866">
        <f t="shared" si="65"/>
        <v>34.18</v>
      </c>
      <c r="Q866" s="9" t="s">
        <v>1636</v>
      </c>
      <c r="R866" t="s">
        <v>1801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43.2" hidden="1" x14ac:dyDescent="0.3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6"/>
        <v>2</v>
      </c>
      <c r="P867">
        <f t="shared" si="65"/>
        <v>22.5</v>
      </c>
      <c r="Q867" s="9" t="s">
        <v>1636</v>
      </c>
      <c r="R867" t="s">
        <v>1801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3.2" hidden="1" x14ac:dyDescent="0.3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6"/>
        <v>18</v>
      </c>
      <c r="P868">
        <f t="shared" si="65"/>
        <v>58.18</v>
      </c>
      <c r="Q868" s="9" t="s">
        <v>1636</v>
      </c>
      <c r="R868" t="s">
        <v>1801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43.2" hidden="1" x14ac:dyDescent="0.3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6"/>
        <v>24</v>
      </c>
      <c r="P869">
        <f t="shared" si="65"/>
        <v>109.18</v>
      </c>
      <c r="Q869" s="9" t="s">
        <v>1636</v>
      </c>
      <c r="R869" t="s">
        <v>1801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57.6" hidden="1" x14ac:dyDescent="0.3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6"/>
        <v>0</v>
      </c>
      <c r="P870">
        <f t="shared" si="65"/>
        <v>50</v>
      </c>
      <c r="Q870" s="9" t="s">
        <v>1636</v>
      </c>
      <c r="R870" t="s">
        <v>1801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57.6" hidden="1" x14ac:dyDescent="0.3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6"/>
        <v>12</v>
      </c>
      <c r="P871">
        <f t="shared" si="65"/>
        <v>346.67</v>
      </c>
      <c r="Q871" s="9" t="s">
        <v>1636</v>
      </c>
      <c r="R871" t="s">
        <v>1801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43.2" hidden="1" x14ac:dyDescent="0.3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6"/>
        <v>0</v>
      </c>
      <c r="P872">
        <f t="shared" si="65"/>
        <v>12.4</v>
      </c>
      <c r="Q872" s="9" t="s">
        <v>1636</v>
      </c>
      <c r="R872" t="s">
        <v>1801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43.2" hidden="1" x14ac:dyDescent="0.3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6"/>
        <v>5</v>
      </c>
      <c r="P873">
        <f t="shared" si="65"/>
        <v>27.08</v>
      </c>
      <c r="Q873" s="9" t="s">
        <v>1636</v>
      </c>
      <c r="R873" t="s">
        <v>1801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3.2" hidden="1" x14ac:dyDescent="0.3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6"/>
        <v>1</v>
      </c>
      <c r="P874">
        <f t="shared" si="65"/>
        <v>32.5</v>
      </c>
      <c r="Q874" s="9" t="s">
        <v>1636</v>
      </c>
      <c r="R874" t="s">
        <v>1801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28.8" hidden="1" x14ac:dyDescent="0.3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6"/>
        <v>1</v>
      </c>
      <c r="P875">
        <f t="shared" si="65"/>
        <v>9</v>
      </c>
      <c r="Q875" s="9" t="s">
        <v>1636</v>
      </c>
      <c r="R875" t="s">
        <v>1801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57.6" hidden="1" x14ac:dyDescent="0.3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6"/>
        <v>24</v>
      </c>
      <c r="P876">
        <f t="shared" si="65"/>
        <v>34.76</v>
      </c>
      <c r="Q876" s="9" t="s">
        <v>1636</v>
      </c>
      <c r="R876" t="s">
        <v>1801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57.6" hidden="1" x14ac:dyDescent="0.3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6"/>
        <v>0</v>
      </c>
      <c r="P877">
        <f t="shared" si="65"/>
        <v>0</v>
      </c>
      <c r="Q877" s="9" t="s">
        <v>1636</v>
      </c>
      <c r="R877" t="s">
        <v>1801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28.8" hidden="1" x14ac:dyDescent="0.3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6"/>
        <v>41</v>
      </c>
      <c r="P878">
        <f t="shared" si="65"/>
        <v>28.58</v>
      </c>
      <c r="Q878" s="9" t="s">
        <v>1636</v>
      </c>
      <c r="R878" t="s">
        <v>1801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43.2" hidden="1" x14ac:dyDescent="0.3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6"/>
        <v>68</v>
      </c>
      <c r="P879">
        <f t="shared" si="65"/>
        <v>46.59</v>
      </c>
      <c r="Q879" s="9" t="s">
        <v>1636</v>
      </c>
      <c r="R879" t="s">
        <v>1801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43.2" hidden="1" x14ac:dyDescent="0.3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6"/>
        <v>1</v>
      </c>
      <c r="P880">
        <f t="shared" si="65"/>
        <v>32.5</v>
      </c>
      <c r="Q880" s="9" t="s">
        <v>1636</v>
      </c>
      <c r="R880" t="s">
        <v>1801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43.2" hidden="1" x14ac:dyDescent="0.3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6"/>
        <v>31</v>
      </c>
      <c r="P881">
        <f t="shared" si="65"/>
        <v>21.47</v>
      </c>
      <c r="Q881" s="9" t="s">
        <v>1636</v>
      </c>
      <c r="R881" t="s">
        <v>1801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43.2" hidden="1" x14ac:dyDescent="0.3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6"/>
        <v>3</v>
      </c>
      <c r="P882">
        <f t="shared" si="65"/>
        <v>14.13</v>
      </c>
      <c r="Q882" s="9" t="s">
        <v>1636</v>
      </c>
      <c r="R882" t="s">
        <v>1843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3.2" hidden="1" x14ac:dyDescent="0.3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6"/>
        <v>1</v>
      </c>
      <c r="P883">
        <f t="shared" si="65"/>
        <v>30</v>
      </c>
      <c r="Q883" s="9" t="s">
        <v>1636</v>
      </c>
      <c r="R883" t="s">
        <v>1843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43.2" hidden="1" x14ac:dyDescent="0.3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6"/>
        <v>20</v>
      </c>
      <c r="P884">
        <f t="shared" si="65"/>
        <v>21.57</v>
      </c>
      <c r="Q884" s="9" t="s">
        <v>1636</v>
      </c>
      <c r="R884" t="s">
        <v>1843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57.6" hidden="1" x14ac:dyDescent="0.3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6"/>
        <v>40</v>
      </c>
      <c r="P885">
        <f t="shared" si="65"/>
        <v>83.38</v>
      </c>
      <c r="Q885" s="9" t="s">
        <v>1636</v>
      </c>
      <c r="R885" t="s">
        <v>1843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3.2" hidden="1" x14ac:dyDescent="0.3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6"/>
        <v>1</v>
      </c>
      <c r="P886">
        <f t="shared" si="65"/>
        <v>10</v>
      </c>
      <c r="Q886" s="9" t="s">
        <v>1636</v>
      </c>
      <c r="R886" t="s">
        <v>1843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3.2" hidden="1" x14ac:dyDescent="0.3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6"/>
        <v>75</v>
      </c>
      <c r="P887">
        <f t="shared" si="65"/>
        <v>35.71</v>
      </c>
      <c r="Q887" s="9" t="s">
        <v>1636</v>
      </c>
      <c r="R887" t="s">
        <v>1843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43.2" hidden="1" x14ac:dyDescent="0.3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6"/>
        <v>41</v>
      </c>
      <c r="P888">
        <f t="shared" si="65"/>
        <v>29.29</v>
      </c>
      <c r="Q888" s="9" t="s">
        <v>1636</v>
      </c>
      <c r="R888" t="s">
        <v>1843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43.2" hidden="1" x14ac:dyDescent="0.3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6"/>
        <v>0</v>
      </c>
      <c r="P889">
        <f t="shared" si="65"/>
        <v>0</v>
      </c>
      <c r="Q889" s="9" t="s">
        <v>1636</v>
      </c>
      <c r="R889" t="s">
        <v>1843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57.6" hidden="1" x14ac:dyDescent="0.3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6"/>
        <v>7</v>
      </c>
      <c r="P890">
        <f t="shared" si="65"/>
        <v>18</v>
      </c>
      <c r="Q890" s="9" t="s">
        <v>1636</v>
      </c>
      <c r="R890" t="s">
        <v>1843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3.2" hidden="1" x14ac:dyDescent="0.3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6"/>
        <v>9</v>
      </c>
      <c r="P891">
        <f t="shared" si="65"/>
        <v>73.760000000000005</v>
      </c>
      <c r="Q891" s="9" t="s">
        <v>1636</v>
      </c>
      <c r="R891" t="s">
        <v>1843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57.6" hidden="1" x14ac:dyDescent="0.3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6"/>
        <v>4</v>
      </c>
      <c r="P892">
        <f t="shared" si="65"/>
        <v>31.25</v>
      </c>
      <c r="Q892" s="9" t="s">
        <v>1636</v>
      </c>
      <c r="R892" t="s">
        <v>1843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43.2" hidden="1" x14ac:dyDescent="0.3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6"/>
        <v>3</v>
      </c>
      <c r="P893">
        <f t="shared" ref="P893:P956" si="70">IFERROR(ROUND(E893/L893,2),0)</f>
        <v>28.89</v>
      </c>
      <c r="Q893" s="9" t="s">
        <v>1636</v>
      </c>
      <c r="R893" t="s">
        <v>1843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43.2" hidden="1" x14ac:dyDescent="0.3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6"/>
        <v>41</v>
      </c>
      <c r="P894">
        <f t="shared" si="70"/>
        <v>143.82</v>
      </c>
      <c r="Q894" s="9" t="s">
        <v>1636</v>
      </c>
      <c r="R894" t="s">
        <v>1843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3.2" hidden="1" x14ac:dyDescent="0.3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6"/>
        <v>10</v>
      </c>
      <c r="P895">
        <f t="shared" si="70"/>
        <v>40</v>
      </c>
      <c r="Q895" s="9" t="s">
        <v>1636</v>
      </c>
      <c r="R895" t="s">
        <v>1843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43.2" hidden="1" x14ac:dyDescent="0.3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6"/>
        <v>39</v>
      </c>
      <c r="P896">
        <f t="shared" si="70"/>
        <v>147.81</v>
      </c>
      <c r="Q896" s="9" t="s">
        <v>1636</v>
      </c>
      <c r="R896" t="s">
        <v>1843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43.2" hidden="1" x14ac:dyDescent="0.3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6"/>
        <v>2</v>
      </c>
      <c r="P897">
        <f t="shared" si="70"/>
        <v>27.86</v>
      </c>
      <c r="Q897" s="9" t="s">
        <v>1636</v>
      </c>
      <c r="R897" t="s">
        <v>1843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43.2" hidden="1" x14ac:dyDescent="0.3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71">ROUND(E898/D898*100,0)</f>
        <v>40</v>
      </c>
      <c r="P898">
        <f t="shared" si="70"/>
        <v>44.44</v>
      </c>
      <c r="Q898" s="9" t="s">
        <v>1636</v>
      </c>
      <c r="R898" t="s">
        <v>1843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43.2" hidden="1" x14ac:dyDescent="0.3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71"/>
        <v>0</v>
      </c>
      <c r="P899">
        <f t="shared" si="70"/>
        <v>0</v>
      </c>
      <c r="Q899" s="9" t="s">
        <v>1636</v>
      </c>
      <c r="R899" t="s">
        <v>1843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hidden="1" x14ac:dyDescent="0.3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1"/>
        <v>3</v>
      </c>
      <c r="P900">
        <f t="shared" si="70"/>
        <v>35</v>
      </c>
      <c r="Q900" s="9" t="s">
        <v>1636</v>
      </c>
      <c r="R900" t="s">
        <v>1843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3.2" hidden="1" x14ac:dyDescent="0.3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1"/>
        <v>37</v>
      </c>
      <c r="P901">
        <f t="shared" si="70"/>
        <v>35</v>
      </c>
      <c r="Q901" s="9" t="s">
        <v>1636</v>
      </c>
      <c r="R901" t="s">
        <v>1843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28.8" hidden="1" x14ac:dyDescent="0.3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1"/>
        <v>0</v>
      </c>
      <c r="P902">
        <f t="shared" si="70"/>
        <v>10.5</v>
      </c>
      <c r="Q902" s="9" t="s">
        <v>1636</v>
      </c>
      <c r="R902" t="s">
        <v>1801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57.6" hidden="1" x14ac:dyDescent="0.3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1"/>
        <v>0</v>
      </c>
      <c r="P903">
        <f t="shared" si="70"/>
        <v>0</v>
      </c>
      <c r="Q903" s="9" t="s">
        <v>1636</v>
      </c>
      <c r="R903" t="s">
        <v>1801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57.6" hidden="1" x14ac:dyDescent="0.3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1"/>
        <v>0</v>
      </c>
      <c r="P904">
        <f t="shared" si="70"/>
        <v>30</v>
      </c>
      <c r="Q904" s="9" t="s">
        <v>1636</v>
      </c>
      <c r="R904" t="s">
        <v>1801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3.2" hidden="1" x14ac:dyDescent="0.3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1"/>
        <v>3</v>
      </c>
      <c r="P905">
        <f t="shared" si="70"/>
        <v>40</v>
      </c>
      <c r="Q905" s="9" t="s">
        <v>1636</v>
      </c>
      <c r="R905" t="s">
        <v>1801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3.2" hidden="1" x14ac:dyDescent="0.3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1"/>
        <v>0</v>
      </c>
      <c r="P906">
        <f t="shared" si="70"/>
        <v>50.33</v>
      </c>
      <c r="Q906" s="9" t="s">
        <v>1636</v>
      </c>
      <c r="R906" t="s">
        <v>1801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3.2" hidden="1" x14ac:dyDescent="0.3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1"/>
        <v>3</v>
      </c>
      <c r="P907">
        <f t="shared" si="70"/>
        <v>32.67</v>
      </c>
      <c r="Q907" s="9" t="s">
        <v>1636</v>
      </c>
      <c r="R907" t="s">
        <v>1801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28.8" hidden="1" x14ac:dyDescent="0.3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1"/>
        <v>0</v>
      </c>
      <c r="P908">
        <f t="shared" si="70"/>
        <v>0</v>
      </c>
      <c r="Q908" s="9" t="s">
        <v>1636</v>
      </c>
      <c r="R908" t="s">
        <v>1801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28.8" hidden="1" x14ac:dyDescent="0.3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1"/>
        <v>0</v>
      </c>
      <c r="P909">
        <f t="shared" si="70"/>
        <v>0</v>
      </c>
      <c r="Q909" s="9" t="s">
        <v>1636</v>
      </c>
      <c r="R909" t="s">
        <v>1801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3.2" hidden="1" x14ac:dyDescent="0.3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1"/>
        <v>0</v>
      </c>
      <c r="P910">
        <f t="shared" si="70"/>
        <v>0</v>
      </c>
      <c r="Q910" s="9" t="s">
        <v>1636</v>
      </c>
      <c r="R910" t="s">
        <v>1801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57.6" hidden="1" x14ac:dyDescent="0.3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1"/>
        <v>3</v>
      </c>
      <c r="P911">
        <f t="shared" si="70"/>
        <v>65</v>
      </c>
      <c r="Q911" s="9" t="s">
        <v>1636</v>
      </c>
      <c r="R911" t="s">
        <v>1801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3.2" hidden="1" x14ac:dyDescent="0.3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1"/>
        <v>22</v>
      </c>
      <c r="P912">
        <f t="shared" si="70"/>
        <v>24.6</v>
      </c>
      <c r="Q912" s="9" t="s">
        <v>1636</v>
      </c>
      <c r="R912" t="s">
        <v>1801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43.2" hidden="1" x14ac:dyDescent="0.3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1"/>
        <v>0</v>
      </c>
      <c r="P913">
        <f t="shared" si="70"/>
        <v>0</v>
      </c>
      <c r="Q913" s="9" t="s">
        <v>1636</v>
      </c>
      <c r="R913" t="s">
        <v>1801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3.2" hidden="1" x14ac:dyDescent="0.3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1"/>
        <v>1</v>
      </c>
      <c r="P914">
        <f t="shared" si="70"/>
        <v>15</v>
      </c>
      <c r="Q914" s="9" t="s">
        <v>1636</v>
      </c>
      <c r="R914" t="s">
        <v>1801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43.2" hidden="1" x14ac:dyDescent="0.3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1"/>
        <v>7</v>
      </c>
      <c r="P915">
        <f t="shared" si="70"/>
        <v>82.58</v>
      </c>
      <c r="Q915" s="9" t="s">
        <v>1636</v>
      </c>
      <c r="R915" t="s">
        <v>1801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3.2" hidden="1" x14ac:dyDescent="0.3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1"/>
        <v>0</v>
      </c>
      <c r="P916">
        <f t="shared" si="70"/>
        <v>0</v>
      </c>
      <c r="Q916" s="9" t="s">
        <v>1636</v>
      </c>
      <c r="R916" t="s">
        <v>1801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3.2" hidden="1" x14ac:dyDescent="0.3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1"/>
        <v>6</v>
      </c>
      <c r="P917">
        <f t="shared" si="70"/>
        <v>41.67</v>
      </c>
      <c r="Q917" s="9" t="s">
        <v>1636</v>
      </c>
      <c r="R917" t="s">
        <v>1801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3.2" hidden="1" x14ac:dyDescent="0.3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1"/>
        <v>0</v>
      </c>
      <c r="P918">
        <f t="shared" si="70"/>
        <v>0</v>
      </c>
      <c r="Q918" s="9" t="s">
        <v>1636</v>
      </c>
      <c r="R918" t="s">
        <v>1801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43.2" hidden="1" x14ac:dyDescent="0.3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1"/>
        <v>1</v>
      </c>
      <c r="P919">
        <f t="shared" si="70"/>
        <v>30</v>
      </c>
      <c r="Q919" s="9" t="s">
        <v>1636</v>
      </c>
      <c r="R919" t="s">
        <v>1801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57.6" hidden="1" x14ac:dyDescent="0.3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1"/>
        <v>5</v>
      </c>
      <c r="P920">
        <f t="shared" si="70"/>
        <v>19.600000000000001</v>
      </c>
      <c r="Q920" s="9" t="s">
        <v>1636</v>
      </c>
      <c r="R920" t="s">
        <v>1801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hidden="1" x14ac:dyDescent="0.3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1"/>
        <v>1</v>
      </c>
      <c r="P921">
        <f t="shared" si="70"/>
        <v>100</v>
      </c>
      <c r="Q921" s="9" t="s">
        <v>1636</v>
      </c>
      <c r="R921" t="s">
        <v>1801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3.2" hidden="1" x14ac:dyDescent="0.3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1"/>
        <v>0</v>
      </c>
      <c r="P922">
        <f t="shared" si="70"/>
        <v>0</v>
      </c>
      <c r="Q922" s="9" t="s">
        <v>1636</v>
      </c>
      <c r="R922" t="s">
        <v>1801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43.2" hidden="1" x14ac:dyDescent="0.3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1"/>
        <v>31</v>
      </c>
      <c r="P923">
        <f t="shared" si="70"/>
        <v>231.75</v>
      </c>
      <c r="Q923" s="9" t="s">
        <v>1636</v>
      </c>
      <c r="R923" t="s">
        <v>1801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3.2" hidden="1" x14ac:dyDescent="0.3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1"/>
        <v>21</v>
      </c>
      <c r="P924">
        <f t="shared" si="70"/>
        <v>189.33</v>
      </c>
      <c r="Q924" s="9" t="s">
        <v>1636</v>
      </c>
      <c r="R924" t="s">
        <v>1801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43.2" hidden="1" x14ac:dyDescent="0.3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1"/>
        <v>2</v>
      </c>
      <c r="P925">
        <f t="shared" si="70"/>
        <v>55</v>
      </c>
      <c r="Q925" s="9" t="s">
        <v>1636</v>
      </c>
      <c r="R925" t="s">
        <v>1801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43.2" hidden="1" x14ac:dyDescent="0.3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1"/>
        <v>11</v>
      </c>
      <c r="P926">
        <f t="shared" si="70"/>
        <v>21.8</v>
      </c>
      <c r="Q926" s="9" t="s">
        <v>1636</v>
      </c>
      <c r="R926" t="s">
        <v>1801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3.2" hidden="1" x14ac:dyDescent="0.3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1"/>
        <v>3</v>
      </c>
      <c r="P927">
        <f t="shared" si="70"/>
        <v>32</v>
      </c>
      <c r="Q927" s="9" t="s">
        <v>1636</v>
      </c>
      <c r="R927" t="s">
        <v>1801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57.6" hidden="1" x14ac:dyDescent="0.3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1"/>
        <v>0</v>
      </c>
      <c r="P928">
        <f t="shared" si="70"/>
        <v>0</v>
      </c>
      <c r="Q928" s="9" t="s">
        <v>1636</v>
      </c>
      <c r="R928" t="s">
        <v>1801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28.8" hidden="1" x14ac:dyDescent="0.3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1"/>
        <v>0</v>
      </c>
      <c r="P929">
        <f t="shared" si="70"/>
        <v>0</v>
      </c>
      <c r="Q929" s="9" t="s">
        <v>1636</v>
      </c>
      <c r="R929" t="s">
        <v>1801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3.2" hidden="1" x14ac:dyDescent="0.3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1"/>
        <v>11</v>
      </c>
      <c r="P930">
        <f t="shared" si="70"/>
        <v>56.25</v>
      </c>
      <c r="Q930" s="9" t="s">
        <v>1636</v>
      </c>
      <c r="R930" t="s">
        <v>1801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3.2" hidden="1" x14ac:dyDescent="0.3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1"/>
        <v>0</v>
      </c>
      <c r="P931">
        <f t="shared" si="70"/>
        <v>0</v>
      </c>
      <c r="Q931" s="9" t="s">
        <v>1636</v>
      </c>
      <c r="R931" t="s">
        <v>1801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57.6" hidden="1" x14ac:dyDescent="0.3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1"/>
        <v>38</v>
      </c>
      <c r="P932">
        <f t="shared" si="70"/>
        <v>69</v>
      </c>
      <c r="Q932" s="9" t="s">
        <v>1636</v>
      </c>
      <c r="R932" t="s">
        <v>1801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3.2" hidden="1" x14ac:dyDescent="0.3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1"/>
        <v>7</v>
      </c>
      <c r="P933">
        <f t="shared" si="70"/>
        <v>18.71</v>
      </c>
      <c r="Q933" s="9" t="s">
        <v>1636</v>
      </c>
      <c r="R933" t="s">
        <v>1801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28.8" hidden="1" x14ac:dyDescent="0.3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1"/>
        <v>15</v>
      </c>
      <c r="P934">
        <f t="shared" si="70"/>
        <v>46.03</v>
      </c>
      <c r="Q934" s="9" t="s">
        <v>1636</v>
      </c>
      <c r="R934" t="s">
        <v>1801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43.2" hidden="1" x14ac:dyDescent="0.3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1"/>
        <v>6</v>
      </c>
      <c r="P935">
        <f t="shared" si="70"/>
        <v>60</v>
      </c>
      <c r="Q935" s="9" t="s">
        <v>1636</v>
      </c>
      <c r="R935" t="s">
        <v>1801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43.2" hidden="1" x14ac:dyDescent="0.3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1"/>
        <v>30</v>
      </c>
      <c r="P936">
        <f t="shared" si="70"/>
        <v>50.67</v>
      </c>
      <c r="Q936" s="9" t="s">
        <v>1636</v>
      </c>
      <c r="R936" t="s">
        <v>1801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43.2" hidden="1" x14ac:dyDescent="0.3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1"/>
        <v>1</v>
      </c>
      <c r="P937">
        <f t="shared" si="70"/>
        <v>25</v>
      </c>
      <c r="Q937" s="9" t="s">
        <v>1636</v>
      </c>
      <c r="R937" t="s">
        <v>1801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3.2" hidden="1" x14ac:dyDescent="0.3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1"/>
        <v>0</v>
      </c>
      <c r="P938">
        <f t="shared" si="70"/>
        <v>0</v>
      </c>
      <c r="Q938" s="9" t="s">
        <v>1636</v>
      </c>
      <c r="R938" t="s">
        <v>1801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3.2" hidden="1" x14ac:dyDescent="0.3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1"/>
        <v>1</v>
      </c>
      <c r="P939">
        <f t="shared" si="70"/>
        <v>20</v>
      </c>
      <c r="Q939" s="9" t="s">
        <v>1636</v>
      </c>
      <c r="R939" t="s">
        <v>1801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3.2" hidden="1" x14ac:dyDescent="0.3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1"/>
        <v>0</v>
      </c>
      <c r="P940">
        <f t="shared" si="70"/>
        <v>25</v>
      </c>
      <c r="Q940" s="9" t="s">
        <v>1636</v>
      </c>
      <c r="R940" t="s">
        <v>1801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43.2" hidden="1" x14ac:dyDescent="0.3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1"/>
        <v>1</v>
      </c>
      <c r="P941">
        <f t="shared" si="70"/>
        <v>20</v>
      </c>
      <c r="Q941" s="9" t="s">
        <v>1636</v>
      </c>
      <c r="R941" t="s">
        <v>1801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3.2" hidden="1" x14ac:dyDescent="0.3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1"/>
        <v>17</v>
      </c>
      <c r="P942">
        <f t="shared" si="70"/>
        <v>110.29</v>
      </c>
      <c r="Q942" s="9" t="s">
        <v>1143</v>
      </c>
      <c r="R942" t="s">
        <v>1347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57.6" hidden="1" x14ac:dyDescent="0.3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1"/>
        <v>2</v>
      </c>
      <c r="P943">
        <f t="shared" si="70"/>
        <v>37.450000000000003</v>
      </c>
      <c r="Q943" s="9" t="s">
        <v>1143</v>
      </c>
      <c r="R943" t="s">
        <v>1347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57.6" hidden="1" x14ac:dyDescent="0.3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1"/>
        <v>9</v>
      </c>
      <c r="P944">
        <f t="shared" si="70"/>
        <v>41.75</v>
      </c>
      <c r="Q944" s="9" t="s">
        <v>1143</v>
      </c>
      <c r="R944" t="s">
        <v>1347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28.8" hidden="1" x14ac:dyDescent="0.3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1"/>
        <v>10</v>
      </c>
      <c r="P945">
        <f t="shared" si="70"/>
        <v>24.08</v>
      </c>
      <c r="Q945" s="9" t="s">
        <v>1143</v>
      </c>
      <c r="R945" t="s">
        <v>1347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3.2" hidden="1" x14ac:dyDescent="0.3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1"/>
        <v>13</v>
      </c>
      <c r="P946">
        <f t="shared" si="70"/>
        <v>69.41</v>
      </c>
      <c r="Q946" s="9" t="s">
        <v>1143</v>
      </c>
      <c r="R946" t="s">
        <v>1347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3.2" hidden="1" x14ac:dyDescent="0.3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1"/>
        <v>2</v>
      </c>
      <c r="P947">
        <f t="shared" si="70"/>
        <v>155.25</v>
      </c>
      <c r="Q947" s="9" t="s">
        <v>1143</v>
      </c>
      <c r="R947" t="s">
        <v>1347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3.2" hidden="1" x14ac:dyDescent="0.3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1"/>
        <v>2</v>
      </c>
      <c r="P948">
        <f t="shared" si="70"/>
        <v>57.2</v>
      </c>
      <c r="Q948" s="9" t="s">
        <v>1143</v>
      </c>
      <c r="R948" t="s">
        <v>1347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43.2" hidden="1" x14ac:dyDescent="0.3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1"/>
        <v>0</v>
      </c>
      <c r="P949">
        <f t="shared" si="70"/>
        <v>0</v>
      </c>
      <c r="Q949" s="9" t="s">
        <v>1143</v>
      </c>
      <c r="R949" t="s">
        <v>1347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57.6" hidden="1" x14ac:dyDescent="0.3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1"/>
        <v>12</v>
      </c>
      <c r="P950">
        <f t="shared" si="70"/>
        <v>60</v>
      </c>
      <c r="Q950" s="9" t="s">
        <v>1143</v>
      </c>
      <c r="R950" t="s">
        <v>1347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3.2" hidden="1" x14ac:dyDescent="0.3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1"/>
        <v>1</v>
      </c>
      <c r="P951">
        <f t="shared" si="70"/>
        <v>39</v>
      </c>
      <c r="Q951" s="9" t="s">
        <v>1143</v>
      </c>
      <c r="R951" t="s">
        <v>1347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3.2" hidden="1" x14ac:dyDescent="0.3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1"/>
        <v>28</v>
      </c>
      <c r="P952">
        <f t="shared" si="70"/>
        <v>58.42</v>
      </c>
      <c r="Q952" s="9" t="s">
        <v>1143</v>
      </c>
      <c r="R952" t="s">
        <v>1347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hidden="1" x14ac:dyDescent="0.3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1"/>
        <v>38</v>
      </c>
      <c r="P953">
        <f t="shared" si="70"/>
        <v>158.63999999999999</v>
      </c>
      <c r="Q953" s="9" t="s">
        <v>1143</v>
      </c>
      <c r="R953" t="s">
        <v>1347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28.8" hidden="1" x14ac:dyDescent="0.3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1"/>
        <v>40</v>
      </c>
      <c r="P954">
        <f t="shared" si="70"/>
        <v>99.86</v>
      </c>
      <c r="Q954" s="9" t="s">
        <v>1143</v>
      </c>
      <c r="R954" t="s">
        <v>1347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3.2" hidden="1" x14ac:dyDescent="0.3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1"/>
        <v>1</v>
      </c>
      <c r="P955">
        <f t="shared" si="70"/>
        <v>25.2</v>
      </c>
      <c r="Q955" s="9" t="s">
        <v>1143</v>
      </c>
      <c r="R955" t="s">
        <v>1347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3.2" hidden="1" x14ac:dyDescent="0.3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1"/>
        <v>43</v>
      </c>
      <c r="P956">
        <f t="shared" si="70"/>
        <v>89.19</v>
      </c>
      <c r="Q956" s="9" t="s">
        <v>1143</v>
      </c>
      <c r="R956" t="s">
        <v>1347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3.2" hidden="1" x14ac:dyDescent="0.3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1"/>
        <v>6</v>
      </c>
      <c r="P957">
        <f t="shared" ref="P957:P1020" si="75">IFERROR(ROUND(E957/L957,2),0)</f>
        <v>182.62</v>
      </c>
      <c r="Q957" s="9" t="s">
        <v>1143</v>
      </c>
      <c r="R957" t="s">
        <v>1347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57.6" hidden="1" x14ac:dyDescent="0.3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1"/>
        <v>2</v>
      </c>
      <c r="P958">
        <f t="shared" si="75"/>
        <v>50.65</v>
      </c>
      <c r="Q958" s="9" t="s">
        <v>1143</v>
      </c>
      <c r="R958" t="s">
        <v>1347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28.8" hidden="1" x14ac:dyDescent="0.3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1"/>
        <v>2</v>
      </c>
      <c r="P959">
        <f t="shared" si="75"/>
        <v>33.29</v>
      </c>
      <c r="Q959" s="9" t="s">
        <v>1143</v>
      </c>
      <c r="R959" t="s">
        <v>1347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57.6" hidden="1" x14ac:dyDescent="0.3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1"/>
        <v>11</v>
      </c>
      <c r="P960">
        <f t="shared" si="75"/>
        <v>51.82</v>
      </c>
      <c r="Q960" s="9" t="s">
        <v>1143</v>
      </c>
      <c r="R960" t="s">
        <v>1347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43.2" hidden="1" x14ac:dyDescent="0.3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1"/>
        <v>39</v>
      </c>
      <c r="P961">
        <f t="shared" si="75"/>
        <v>113.63</v>
      </c>
      <c r="Q961" s="9" t="s">
        <v>1143</v>
      </c>
      <c r="R961" t="s">
        <v>1347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3.2" hidden="1" x14ac:dyDescent="0.3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76">ROUND(E962/D962*100,0)</f>
        <v>46</v>
      </c>
      <c r="P962">
        <f t="shared" si="75"/>
        <v>136.46</v>
      </c>
      <c r="Q962" s="9" t="s">
        <v>1143</v>
      </c>
      <c r="R962" t="s">
        <v>1347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3.2" hidden="1" x14ac:dyDescent="0.3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6"/>
        <v>42</v>
      </c>
      <c r="P963">
        <f t="shared" si="75"/>
        <v>364.35</v>
      </c>
      <c r="Q963" s="9" t="s">
        <v>1143</v>
      </c>
      <c r="R963" t="s">
        <v>1347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hidden="1" x14ac:dyDescent="0.3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6"/>
        <v>28</v>
      </c>
      <c r="P964">
        <f t="shared" si="75"/>
        <v>19.239999999999998</v>
      </c>
      <c r="Q964" s="9" t="s">
        <v>1143</v>
      </c>
      <c r="R964" t="s">
        <v>1347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28.8" hidden="1" x14ac:dyDescent="0.3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6"/>
        <v>1</v>
      </c>
      <c r="P965">
        <f t="shared" si="75"/>
        <v>41.89</v>
      </c>
      <c r="Q965" s="9" t="s">
        <v>1143</v>
      </c>
      <c r="R965" t="s">
        <v>1347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43.2" hidden="1" x14ac:dyDescent="0.3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6"/>
        <v>1</v>
      </c>
      <c r="P966">
        <f t="shared" si="75"/>
        <v>30.31</v>
      </c>
      <c r="Q966" s="9" t="s">
        <v>1143</v>
      </c>
      <c r="R966" t="s">
        <v>1347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43.2" hidden="1" x14ac:dyDescent="0.3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6"/>
        <v>1</v>
      </c>
      <c r="P967">
        <f t="shared" si="75"/>
        <v>49.67</v>
      </c>
      <c r="Q967" s="9" t="s">
        <v>1143</v>
      </c>
      <c r="R967" t="s">
        <v>1347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3.2" hidden="1" x14ac:dyDescent="0.3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6"/>
        <v>15</v>
      </c>
      <c r="P968">
        <f t="shared" si="75"/>
        <v>59.2</v>
      </c>
      <c r="Q968" s="9" t="s">
        <v>1143</v>
      </c>
      <c r="R968" t="s">
        <v>1347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3.2" hidden="1" x14ac:dyDescent="0.3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6"/>
        <v>18</v>
      </c>
      <c r="P969">
        <f t="shared" si="75"/>
        <v>43.98</v>
      </c>
      <c r="Q969" s="9" t="s">
        <v>1143</v>
      </c>
      <c r="R969" t="s">
        <v>1347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43.2" hidden="1" x14ac:dyDescent="0.3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6"/>
        <v>1</v>
      </c>
      <c r="P970">
        <f t="shared" si="75"/>
        <v>26.5</v>
      </c>
      <c r="Q970" s="9" t="s">
        <v>1143</v>
      </c>
      <c r="R970" t="s">
        <v>1347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28.8" hidden="1" x14ac:dyDescent="0.3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6"/>
        <v>47</v>
      </c>
      <c r="P971">
        <f t="shared" si="75"/>
        <v>1272.73</v>
      </c>
      <c r="Q971" s="9" t="s">
        <v>1143</v>
      </c>
      <c r="R971" t="s">
        <v>1347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57.6" hidden="1" x14ac:dyDescent="0.3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6"/>
        <v>46</v>
      </c>
      <c r="P972">
        <f t="shared" si="75"/>
        <v>164</v>
      </c>
      <c r="Q972" s="9" t="s">
        <v>1143</v>
      </c>
      <c r="R972" t="s">
        <v>1347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43.2" hidden="1" x14ac:dyDescent="0.3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6"/>
        <v>0</v>
      </c>
      <c r="P973">
        <f t="shared" si="75"/>
        <v>45.2</v>
      </c>
      <c r="Q973" s="9" t="s">
        <v>1143</v>
      </c>
      <c r="R973" t="s">
        <v>1347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3.2" hidden="1" x14ac:dyDescent="0.3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6"/>
        <v>35</v>
      </c>
      <c r="P974">
        <f t="shared" si="75"/>
        <v>153.88999999999999</v>
      </c>
      <c r="Q974" s="9" t="s">
        <v>1143</v>
      </c>
      <c r="R974" t="s">
        <v>1347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43.2" hidden="1" x14ac:dyDescent="0.3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6"/>
        <v>2</v>
      </c>
      <c r="P975">
        <f t="shared" si="75"/>
        <v>51.38</v>
      </c>
      <c r="Q975" s="9" t="s">
        <v>1143</v>
      </c>
      <c r="R975" t="s">
        <v>1347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3.2" hidden="1" x14ac:dyDescent="0.3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6"/>
        <v>1</v>
      </c>
      <c r="P976">
        <f t="shared" si="75"/>
        <v>93.33</v>
      </c>
      <c r="Q976" s="9" t="s">
        <v>1143</v>
      </c>
      <c r="R976" t="s">
        <v>1347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43.2" hidden="1" x14ac:dyDescent="0.3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6"/>
        <v>3</v>
      </c>
      <c r="P977">
        <f t="shared" si="75"/>
        <v>108.63</v>
      </c>
      <c r="Q977" s="9" t="s">
        <v>1143</v>
      </c>
      <c r="R977" t="s">
        <v>1347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43.2" hidden="1" x14ac:dyDescent="0.3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6"/>
        <v>2</v>
      </c>
      <c r="P978">
        <f t="shared" si="75"/>
        <v>160.5</v>
      </c>
      <c r="Q978" s="9" t="s">
        <v>1143</v>
      </c>
      <c r="R978" t="s">
        <v>1347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43.2" hidden="1" x14ac:dyDescent="0.3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6"/>
        <v>34</v>
      </c>
      <c r="P979">
        <f t="shared" si="75"/>
        <v>75.75</v>
      </c>
      <c r="Q979" s="9" t="s">
        <v>1143</v>
      </c>
      <c r="R979" t="s">
        <v>1347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3.2" hidden="1" x14ac:dyDescent="0.3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6"/>
        <v>56</v>
      </c>
      <c r="P980">
        <f t="shared" si="75"/>
        <v>790.84</v>
      </c>
      <c r="Q980" s="9" t="s">
        <v>1143</v>
      </c>
      <c r="R980" t="s">
        <v>1347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43.2" hidden="1" x14ac:dyDescent="0.3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6"/>
        <v>83</v>
      </c>
      <c r="P981">
        <f t="shared" si="75"/>
        <v>301.94</v>
      </c>
      <c r="Q981" s="9" t="s">
        <v>1143</v>
      </c>
      <c r="R981" t="s">
        <v>1347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57.6" hidden="1" x14ac:dyDescent="0.3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6"/>
        <v>15</v>
      </c>
      <c r="P982">
        <f t="shared" si="75"/>
        <v>47.94</v>
      </c>
      <c r="Q982" s="9" t="s">
        <v>1143</v>
      </c>
      <c r="R982" t="s">
        <v>1347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57.6" hidden="1" x14ac:dyDescent="0.3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6"/>
        <v>0</v>
      </c>
      <c r="P983">
        <f t="shared" si="75"/>
        <v>2.75</v>
      </c>
      <c r="Q983" s="9" t="s">
        <v>1143</v>
      </c>
      <c r="R983" t="s">
        <v>1347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28.8" hidden="1" x14ac:dyDescent="0.3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6"/>
        <v>0</v>
      </c>
      <c r="P984">
        <f t="shared" si="75"/>
        <v>1</v>
      </c>
      <c r="Q984" s="9" t="s">
        <v>1143</v>
      </c>
      <c r="R984" t="s">
        <v>1347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57.6" hidden="1" x14ac:dyDescent="0.3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6"/>
        <v>30</v>
      </c>
      <c r="P985">
        <f t="shared" si="75"/>
        <v>171.79</v>
      </c>
      <c r="Q985" s="9" t="s">
        <v>1143</v>
      </c>
      <c r="R985" t="s">
        <v>1347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72" hidden="1" x14ac:dyDescent="0.3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6"/>
        <v>1</v>
      </c>
      <c r="P986">
        <f t="shared" si="75"/>
        <v>35.33</v>
      </c>
      <c r="Q986" s="9" t="s">
        <v>1143</v>
      </c>
      <c r="R986" t="s">
        <v>1347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43.2" hidden="1" x14ac:dyDescent="0.3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6"/>
        <v>6</v>
      </c>
      <c r="P987">
        <f t="shared" si="75"/>
        <v>82.09</v>
      </c>
      <c r="Q987" s="9" t="s">
        <v>1143</v>
      </c>
      <c r="R987" t="s">
        <v>1347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57.6" hidden="1" x14ac:dyDescent="0.3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6"/>
        <v>13</v>
      </c>
      <c r="P988">
        <f t="shared" si="75"/>
        <v>110.87</v>
      </c>
      <c r="Q988" s="9" t="s">
        <v>1143</v>
      </c>
      <c r="R988" t="s">
        <v>1347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3.2" hidden="1" x14ac:dyDescent="0.3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6"/>
        <v>13</v>
      </c>
      <c r="P989">
        <f t="shared" si="75"/>
        <v>161.22</v>
      </c>
      <c r="Q989" s="9" t="s">
        <v>1143</v>
      </c>
      <c r="R989" t="s">
        <v>1347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57.6" hidden="1" x14ac:dyDescent="0.3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6"/>
        <v>0</v>
      </c>
      <c r="P990">
        <f t="shared" si="75"/>
        <v>0</v>
      </c>
      <c r="Q990" s="9" t="s">
        <v>1143</v>
      </c>
      <c r="R990" t="s">
        <v>1347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28.8" hidden="1" x14ac:dyDescent="0.3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6"/>
        <v>17</v>
      </c>
      <c r="P991">
        <f t="shared" si="75"/>
        <v>52.41</v>
      </c>
      <c r="Q991" s="9" t="s">
        <v>1143</v>
      </c>
      <c r="R991" t="s">
        <v>1347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43.2" hidden="1" x14ac:dyDescent="0.3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6"/>
        <v>0</v>
      </c>
      <c r="P992">
        <f t="shared" si="75"/>
        <v>13</v>
      </c>
      <c r="Q992" s="9" t="s">
        <v>1143</v>
      </c>
      <c r="R992" t="s">
        <v>1347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2" hidden="1" x14ac:dyDescent="0.3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6"/>
        <v>4</v>
      </c>
      <c r="P993">
        <f t="shared" si="75"/>
        <v>30.29</v>
      </c>
      <c r="Q993" s="9" t="s">
        <v>1143</v>
      </c>
      <c r="R993" t="s">
        <v>1347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3.2" hidden="1" x14ac:dyDescent="0.3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6"/>
        <v>0</v>
      </c>
      <c r="P994">
        <f t="shared" si="75"/>
        <v>116.75</v>
      </c>
      <c r="Q994" s="9" t="s">
        <v>1143</v>
      </c>
      <c r="R994" t="s">
        <v>1347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3.2" hidden="1" x14ac:dyDescent="0.3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6"/>
        <v>25</v>
      </c>
      <c r="P995">
        <f t="shared" si="75"/>
        <v>89.6</v>
      </c>
      <c r="Q995" s="9" t="s">
        <v>1143</v>
      </c>
      <c r="R995" t="s">
        <v>1347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57.6" hidden="1" x14ac:dyDescent="0.3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6"/>
        <v>2</v>
      </c>
      <c r="P996">
        <f t="shared" si="75"/>
        <v>424.45</v>
      </c>
      <c r="Q996" s="9" t="s">
        <v>1143</v>
      </c>
      <c r="R996" t="s">
        <v>1347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43.2" hidden="1" x14ac:dyDescent="0.3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6"/>
        <v>7</v>
      </c>
      <c r="P997">
        <f t="shared" si="75"/>
        <v>80.67</v>
      </c>
      <c r="Q997" s="9" t="s">
        <v>1143</v>
      </c>
      <c r="R997" t="s">
        <v>1347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28.8" hidden="1" x14ac:dyDescent="0.3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6"/>
        <v>2</v>
      </c>
      <c r="P998">
        <f t="shared" si="75"/>
        <v>13</v>
      </c>
      <c r="Q998" s="9" t="s">
        <v>1143</v>
      </c>
      <c r="R998" t="s">
        <v>1347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28.8" hidden="1" x14ac:dyDescent="0.3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6"/>
        <v>1</v>
      </c>
      <c r="P999">
        <f t="shared" si="75"/>
        <v>8.1300000000000008</v>
      </c>
      <c r="Q999" s="9" t="s">
        <v>1143</v>
      </c>
      <c r="R999" t="s">
        <v>1347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3.2" hidden="1" x14ac:dyDescent="0.3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6"/>
        <v>59</v>
      </c>
      <c r="P1000">
        <f t="shared" si="75"/>
        <v>153.43</v>
      </c>
      <c r="Q1000" s="9" t="s">
        <v>1143</v>
      </c>
      <c r="R1000" t="s">
        <v>1347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3.2" hidden="1" x14ac:dyDescent="0.3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6"/>
        <v>8</v>
      </c>
      <c r="P1001">
        <f t="shared" si="75"/>
        <v>292.08</v>
      </c>
      <c r="Q1001" s="9" t="s">
        <v>1143</v>
      </c>
      <c r="R1001" t="s">
        <v>1347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3.2" hidden="1" x14ac:dyDescent="0.3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6"/>
        <v>2</v>
      </c>
      <c r="P1002">
        <f t="shared" si="75"/>
        <v>3304</v>
      </c>
      <c r="Q1002" s="9" t="s">
        <v>1143</v>
      </c>
      <c r="R1002" t="s">
        <v>1347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57.6" hidden="1" x14ac:dyDescent="0.3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6"/>
        <v>104</v>
      </c>
      <c r="P1003">
        <f t="shared" si="75"/>
        <v>1300</v>
      </c>
      <c r="Q1003" s="9" t="s">
        <v>1143</v>
      </c>
      <c r="R1003" t="s">
        <v>1347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43.2" hidden="1" x14ac:dyDescent="0.3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6"/>
        <v>30</v>
      </c>
      <c r="P1004">
        <f t="shared" si="75"/>
        <v>134.55000000000001</v>
      </c>
      <c r="Q1004" s="9" t="s">
        <v>1143</v>
      </c>
      <c r="R1004" t="s">
        <v>1347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3.2" hidden="1" x14ac:dyDescent="0.3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6"/>
        <v>16</v>
      </c>
      <c r="P1005">
        <f t="shared" si="75"/>
        <v>214.07</v>
      </c>
      <c r="Q1005" s="9" t="s">
        <v>1143</v>
      </c>
      <c r="R1005" t="s">
        <v>1347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28.8" hidden="1" x14ac:dyDescent="0.3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6"/>
        <v>82</v>
      </c>
      <c r="P1006">
        <f t="shared" si="75"/>
        <v>216.34</v>
      </c>
      <c r="Q1006" s="9" t="s">
        <v>1143</v>
      </c>
      <c r="R1006" t="s">
        <v>1347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3.2" hidden="1" x14ac:dyDescent="0.3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6"/>
        <v>75</v>
      </c>
      <c r="P1007">
        <f t="shared" si="75"/>
        <v>932.31</v>
      </c>
      <c r="Q1007" s="9" t="s">
        <v>1143</v>
      </c>
      <c r="R1007" t="s">
        <v>1347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3.2" hidden="1" x14ac:dyDescent="0.3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6"/>
        <v>6</v>
      </c>
      <c r="P1008">
        <f t="shared" si="75"/>
        <v>29.25</v>
      </c>
      <c r="Q1008" s="9" t="s">
        <v>1143</v>
      </c>
      <c r="R1008" t="s">
        <v>1347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3.2" hidden="1" x14ac:dyDescent="0.3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6"/>
        <v>44</v>
      </c>
      <c r="P1009">
        <f t="shared" si="75"/>
        <v>174.95</v>
      </c>
      <c r="Q1009" s="9" t="s">
        <v>1143</v>
      </c>
      <c r="R1009" t="s">
        <v>1347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43.2" hidden="1" x14ac:dyDescent="0.3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6"/>
        <v>0</v>
      </c>
      <c r="P1010">
        <f t="shared" si="75"/>
        <v>250</v>
      </c>
      <c r="Q1010" s="9" t="s">
        <v>1143</v>
      </c>
      <c r="R1010" t="s">
        <v>1347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57.6" hidden="1" x14ac:dyDescent="0.3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6"/>
        <v>13</v>
      </c>
      <c r="P1011">
        <f t="shared" si="75"/>
        <v>65</v>
      </c>
      <c r="Q1011" s="9" t="s">
        <v>1143</v>
      </c>
      <c r="R1011" t="s">
        <v>1347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43.2" hidden="1" x14ac:dyDescent="0.3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6"/>
        <v>0</v>
      </c>
      <c r="P1012">
        <f t="shared" si="75"/>
        <v>55</v>
      </c>
      <c r="Q1012" s="9" t="s">
        <v>1143</v>
      </c>
      <c r="R1012" t="s">
        <v>1347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3.2" hidden="1" x14ac:dyDescent="0.3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6"/>
        <v>0</v>
      </c>
      <c r="P1013">
        <f t="shared" si="75"/>
        <v>75</v>
      </c>
      <c r="Q1013" s="9" t="s">
        <v>1143</v>
      </c>
      <c r="R1013" t="s">
        <v>1347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57.6" hidden="1" x14ac:dyDescent="0.3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6"/>
        <v>21535</v>
      </c>
      <c r="P1014">
        <f t="shared" si="75"/>
        <v>1389.36</v>
      </c>
      <c r="Q1014" s="9" t="s">
        <v>1143</v>
      </c>
      <c r="R1014" t="s">
        <v>1347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43.2" hidden="1" x14ac:dyDescent="0.3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6"/>
        <v>35</v>
      </c>
      <c r="P1015">
        <f t="shared" si="75"/>
        <v>95.91</v>
      </c>
      <c r="Q1015" s="9" t="s">
        <v>1143</v>
      </c>
      <c r="R1015" t="s">
        <v>1347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28.8" hidden="1" x14ac:dyDescent="0.3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6"/>
        <v>31</v>
      </c>
      <c r="P1016">
        <f t="shared" si="75"/>
        <v>191.25</v>
      </c>
      <c r="Q1016" s="9" t="s">
        <v>1143</v>
      </c>
      <c r="R1016" t="s">
        <v>1347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28.8" hidden="1" x14ac:dyDescent="0.3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6"/>
        <v>3</v>
      </c>
      <c r="P1017">
        <f t="shared" si="75"/>
        <v>40</v>
      </c>
      <c r="Q1017" s="9" t="s">
        <v>1143</v>
      </c>
      <c r="R1017" t="s">
        <v>1347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3.2" hidden="1" x14ac:dyDescent="0.3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6"/>
        <v>3</v>
      </c>
      <c r="P1018">
        <f t="shared" si="75"/>
        <v>74.790000000000006</v>
      </c>
      <c r="Q1018" s="9" t="s">
        <v>1143</v>
      </c>
      <c r="R1018" t="s">
        <v>1347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43.2" hidden="1" x14ac:dyDescent="0.3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6"/>
        <v>23</v>
      </c>
      <c r="P1019">
        <f t="shared" si="75"/>
        <v>161.12</v>
      </c>
      <c r="Q1019" s="9" t="s">
        <v>1143</v>
      </c>
      <c r="R1019" t="s">
        <v>1347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3.2" hidden="1" x14ac:dyDescent="0.3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6"/>
        <v>3</v>
      </c>
      <c r="P1020">
        <f t="shared" si="75"/>
        <v>88.71</v>
      </c>
      <c r="Q1020" s="9" t="s">
        <v>1143</v>
      </c>
      <c r="R1020" t="s">
        <v>1347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3.2" hidden="1" x14ac:dyDescent="0.3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6"/>
        <v>47</v>
      </c>
      <c r="P1021">
        <f t="shared" ref="P1021:P1084" si="80">IFERROR(ROUND(E1021/L1021,2),0)</f>
        <v>53.25</v>
      </c>
      <c r="Q1021" s="9" t="s">
        <v>1143</v>
      </c>
      <c r="R1021" t="s">
        <v>1347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43.2" hidden="1" x14ac:dyDescent="0.3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6"/>
        <v>206</v>
      </c>
      <c r="P1022">
        <f t="shared" si="80"/>
        <v>106.2</v>
      </c>
      <c r="Q1022" s="9" t="s">
        <v>1636</v>
      </c>
      <c r="R1022" t="s">
        <v>2128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3.2" hidden="1" x14ac:dyDescent="0.3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6"/>
        <v>352</v>
      </c>
      <c r="P1023">
        <f t="shared" si="80"/>
        <v>22.08</v>
      </c>
      <c r="Q1023" s="9" t="s">
        <v>1636</v>
      </c>
      <c r="R1023" t="s">
        <v>2128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28.8" hidden="1" x14ac:dyDescent="0.3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6"/>
        <v>115</v>
      </c>
      <c r="P1024">
        <f t="shared" si="80"/>
        <v>31.05</v>
      </c>
      <c r="Q1024" s="9" t="s">
        <v>1636</v>
      </c>
      <c r="R1024" t="s">
        <v>2128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3.2" hidden="1" x14ac:dyDescent="0.3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6"/>
        <v>237</v>
      </c>
      <c r="P1025">
        <f t="shared" si="80"/>
        <v>36.21</v>
      </c>
      <c r="Q1025" s="9" t="s">
        <v>1636</v>
      </c>
      <c r="R1025" t="s">
        <v>2128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3.2" hidden="1" x14ac:dyDescent="0.3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81">ROUND(E1026/D1026*100,0)</f>
        <v>119</v>
      </c>
      <c r="P1026">
        <f t="shared" si="80"/>
        <v>388.98</v>
      </c>
      <c r="Q1026" s="9" t="s">
        <v>1636</v>
      </c>
      <c r="R1026" t="s">
        <v>2128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43.2" hidden="1" x14ac:dyDescent="0.3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1"/>
        <v>110</v>
      </c>
      <c r="P1027">
        <f t="shared" si="80"/>
        <v>71.849999999999994</v>
      </c>
      <c r="Q1027" s="9" t="s">
        <v>1636</v>
      </c>
      <c r="R1027" t="s">
        <v>2128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hidden="1" x14ac:dyDescent="0.3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1"/>
        <v>100</v>
      </c>
      <c r="P1028">
        <f t="shared" si="80"/>
        <v>57.38</v>
      </c>
      <c r="Q1028" s="9" t="s">
        <v>1636</v>
      </c>
      <c r="R1028" t="s">
        <v>2128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43.2" hidden="1" x14ac:dyDescent="0.3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1"/>
        <v>103</v>
      </c>
      <c r="P1029">
        <f t="shared" si="80"/>
        <v>69.67</v>
      </c>
      <c r="Q1029" s="9" t="s">
        <v>1636</v>
      </c>
      <c r="R1029" t="s">
        <v>2128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3.2" hidden="1" x14ac:dyDescent="0.3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1"/>
        <v>117</v>
      </c>
      <c r="P1030">
        <f t="shared" si="80"/>
        <v>45.99</v>
      </c>
      <c r="Q1030" s="9" t="s">
        <v>1636</v>
      </c>
      <c r="R1030" t="s">
        <v>2128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28.8" hidden="1" x14ac:dyDescent="0.3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1"/>
        <v>112</v>
      </c>
      <c r="P1031">
        <f t="shared" si="80"/>
        <v>79.260000000000005</v>
      </c>
      <c r="Q1031" s="9" t="s">
        <v>1636</v>
      </c>
      <c r="R1031" t="s">
        <v>2128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28.8" hidden="1" x14ac:dyDescent="0.3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1"/>
        <v>342</v>
      </c>
      <c r="P1032">
        <f t="shared" si="80"/>
        <v>43.03</v>
      </c>
      <c r="Q1032" s="9" t="s">
        <v>1636</v>
      </c>
      <c r="R1032" t="s">
        <v>2128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57.6" hidden="1" x14ac:dyDescent="0.3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1"/>
        <v>107</v>
      </c>
      <c r="P1033">
        <f t="shared" si="80"/>
        <v>108.48</v>
      </c>
      <c r="Q1033" s="9" t="s">
        <v>1636</v>
      </c>
      <c r="R1033" t="s">
        <v>2128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hidden="1" x14ac:dyDescent="0.3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1"/>
        <v>108</v>
      </c>
      <c r="P1034">
        <f t="shared" si="80"/>
        <v>61.03</v>
      </c>
      <c r="Q1034" s="9" t="s">
        <v>1636</v>
      </c>
      <c r="R1034" t="s">
        <v>2128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43.2" hidden="1" x14ac:dyDescent="0.3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1"/>
        <v>103</v>
      </c>
      <c r="P1035">
        <f t="shared" si="80"/>
        <v>50.59</v>
      </c>
      <c r="Q1035" s="9" t="s">
        <v>1636</v>
      </c>
      <c r="R1035" t="s">
        <v>2128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3.2" hidden="1" x14ac:dyDescent="0.3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1"/>
        <v>130</v>
      </c>
      <c r="P1036">
        <f t="shared" si="80"/>
        <v>39.159999999999997</v>
      </c>
      <c r="Q1036" s="9" t="s">
        <v>1636</v>
      </c>
      <c r="R1036" t="s">
        <v>2128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43.2" hidden="1" x14ac:dyDescent="0.3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1"/>
        <v>108</v>
      </c>
      <c r="P1037">
        <f t="shared" si="80"/>
        <v>65.16</v>
      </c>
      <c r="Q1037" s="9" t="s">
        <v>1636</v>
      </c>
      <c r="R1037" t="s">
        <v>2128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3.2" hidden="1" x14ac:dyDescent="0.3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1"/>
        <v>112</v>
      </c>
      <c r="P1038">
        <f t="shared" si="80"/>
        <v>23.96</v>
      </c>
      <c r="Q1038" s="9" t="s">
        <v>1636</v>
      </c>
      <c r="R1038" t="s">
        <v>2128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43.2" hidden="1" x14ac:dyDescent="0.3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1"/>
        <v>102</v>
      </c>
      <c r="P1039">
        <f t="shared" si="80"/>
        <v>48.62</v>
      </c>
      <c r="Q1039" s="9" t="s">
        <v>1636</v>
      </c>
      <c r="R1039" t="s">
        <v>2128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3.2" hidden="1" x14ac:dyDescent="0.3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1"/>
        <v>145</v>
      </c>
      <c r="P1040">
        <f t="shared" si="80"/>
        <v>35.74</v>
      </c>
      <c r="Q1040" s="9" t="s">
        <v>1636</v>
      </c>
      <c r="R1040" t="s">
        <v>2128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43.2" hidden="1" x14ac:dyDescent="0.3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1"/>
        <v>128</v>
      </c>
      <c r="P1041">
        <f t="shared" si="80"/>
        <v>21.37</v>
      </c>
      <c r="Q1041" s="9" t="s">
        <v>1636</v>
      </c>
      <c r="R1041" t="s">
        <v>2128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43.2" hidden="1" x14ac:dyDescent="0.3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1"/>
        <v>0</v>
      </c>
      <c r="P1042">
        <f t="shared" si="80"/>
        <v>250</v>
      </c>
      <c r="Q1042" s="9" t="s">
        <v>2170</v>
      </c>
      <c r="R1042" t="s">
        <v>2171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3.2" hidden="1" x14ac:dyDescent="0.3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1"/>
        <v>0</v>
      </c>
      <c r="P1043">
        <f t="shared" si="80"/>
        <v>0</v>
      </c>
      <c r="Q1043" s="9" t="s">
        <v>2170</v>
      </c>
      <c r="R1043" t="s">
        <v>2171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43.2" hidden="1" x14ac:dyDescent="0.3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1"/>
        <v>2</v>
      </c>
      <c r="P1044">
        <f t="shared" si="80"/>
        <v>10</v>
      </c>
      <c r="Q1044" s="9" t="s">
        <v>2170</v>
      </c>
      <c r="R1044" t="s">
        <v>2171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3.2" hidden="1" x14ac:dyDescent="0.3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1"/>
        <v>9</v>
      </c>
      <c r="P1045">
        <f t="shared" si="80"/>
        <v>29.24</v>
      </c>
      <c r="Q1045" s="9" t="s">
        <v>2170</v>
      </c>
      <c r="R1045" t="s">
        <v>2171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43.2" hidden="1" x14ac:dyDescent="0.3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1"/>
        <v>0</v>
      </c>
      <c r="P1046">
        <f t="shared" si="80"/>
        <v>3</v>
      </c>
      <c r="Q1046" s="9" t="s">
        <v>2170</v>
      </c>
      <c r="R1046" t="s">
        <v>2171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3.2" hidden="1" x14ac:dyDescent="0.3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1"/>
        <v>3</v>
      </c>
      <c r="P1047">
        <f t="shared" si="80"/>
        <v>33.25</v>
      </c>
      <c r="Q1047" s="9" t="s">
        <v>2170</v>
      </c>
      <c r="R1047" t="s">
        <v>2171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43.2" hidden="1" x14ac:dyDescent="0.3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1"/>
        <v>0</v>
      </c>
      <c r="P1048">
        <f t="shared" si="80"/>
        <v>0</v>
      </c>
      <c r="Q1048" s="9" t="s">
        <v>2170</v>
      </c>
      <c r="R1048" t="s">
        <v>2171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3.2" hidden="1" x14ac:dyDescent="0.3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1"/>
        <v>0</v>
      </c>
      <c r="P1049">
        <f t="shared" si="80"/>
        <v>1</v>
      </c>
      <c r="Q1049" s="9" t="s">
        <v>2170</v>
      </c>
      <c r="R1049" t="s">
        <v>2171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43.2" hidden="1" x14ac:dyDescent="0.3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1"/>
        <v>1</v>
      </c>
      <c r="P1050">
        <f t="shared" si="80"/>
        <v>53</v>
      </c>
      <c r="Q1050" s="9" t="s">
        <v>2170</v>
      </c>
      <c r="R1050" t="s">
        <v>2171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hidden="1" x14ac:dyDescent="0.3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1"/>
        <v>0</v>
      </c>
      <c r="P1051">
        <f t="shared" si="80"/>
        <v>0</v>
      </c>
      <c r="Q1051" s="9" t="s">
        <v>2170</v>
      </c>
      <c r="R1051" t="s">
        <v>2171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28.8" hidden="1" x14ac:dyDescent="0.3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1"/>
        <v>0</v>
      </c>
      <c r="P1052">
        <f t="shared" si="80"/>
        <v>0</v>
      </c>
      <c r="Q1052" s="9" t="s">
        <v>2170</v>
      </c>
      <c r="R1052" t="s">
        <v>2171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43.2" hidden="1" x14ac:dyDescent="0.3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1"/>
        <v>0</v>
      </c>
      <c r="P1053">
        <f t="shared" si="80"/>
        <v>0</v>
      </c>
      <c r="Q1053" s="9" t="s">
        <v>2170</v>
      </c>
      <c r="R1053" t="s">
        <v>2171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57.6" hidden="1" x14ac:dyDescent="0.3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1"/>
        <v>0</v>
      </c>
      <c r="P1054">
        <f t="shared" si="80"/>
        <v>0</v>
      </c>
      <c r="Q1054" s="9" t="s">
        <v>2170</v>
      </c>
      <c r="R1054" t="s">
        <v>2171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43.2" hidden="1" x14ac:dyDescent="0.3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1"/>
        <v>1</v>
      </c>
      <c r="P1055">
        <f t="shared" si="80"/>
        <v>15</v>
      </c>
      <c r="Q1055" s="9" t="s">
        <v>2170</v>
      </c>
      <c r="R1055" t="s">
        <v>2171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57.6" hidden="1" x14ac:dyDescent="0.3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1"/>
        <v>0</v>
      </c>
      <c r="P1056">
        <f t="shared" si="80"/>
        <v>0</v>
      </c>
      <c r="Q1056" s="9" t="s">
        <v>2170</v>
      </c>
      <c r="R1056" t="s">
        <v>2171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43.2" hidden="1" x14ac:dyDescent="0.3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1"/>
        <v>0</v>
      </c>
      <c r="P1057">
        <f t="shared" si="80"/>
        <v>0</v>
      </c>
      <c r="Q1057" s="9" t="s">
        <v>2170</v>
      </c>
      <c r="R1057" t="s">
        <v>2171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43.2" hidden="1" x14ac:dyDescent="0.3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1"/>
        <v>0</v>
      </c>
      <c r="P1058">
        <f t="shared" si="80"/>
        <v>0</v>
      </c>
      <c r="Q1058" s="9" t="s">
        <v>2170</v>
      </c>
      <c r="R1058" t="s">
        <v>2171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3.2" hidden="1" x14ac:dyDescent="0.3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1"/>
        <v>0</v>
      </c>
      <c r="P1059">
        <f t="shared" si="80"/>
        <v>0</v>
      </c>
      <c r="Q1059" s="9" t="s">
        <v>2170</v>
      </c>
      <c r="R1059" t="s">
        <v>2171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43.2" hidden="1" x14ac:dyDescent="0.3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1"/>
        <v>0</v>
      </c>
      <c r="P1060">
        <f t="shared" si="80"/>
        <v>0</v>
      </c>
      <c r="Q1060" s="9" t="s">
        <v>2170</v>
      </c>
      <c r="R1060" t="s">
        <v>2171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hidden="1" x14ac:dyDescent="0.3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1"/>
        <v>0</v>
      </c>
      <c r="P1061">
        <f t="shared" si="80"/>
        <v>0</v>
      </c>
      <c r="Q1061" s="9" t="s">
        <v>2170</v>
      </c>
      <c r="R1061" t="s">
        <v>2171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43.2" hidden="1" x14ac:dyDescent="0.3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1"/>
        <v>1</v>
      </c>
      <c r="P1062">
        <f t="shared" si="80"/>
        <v>50</v>
      </c>
      <c r="Q1062" s="9" t="s">
        <v>2170</v>
      </c>
      <c r="R1062" t="s">
        <v>2171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28.8" hidden="1" x14ac:dyDescent="0.3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1"/>
        <v>0</v>
      </c>
      <c r="P1063">
        <f t="shared" si="80"/>
        <v>0</v>
      </c>
      <c r="Q1063" s="9" t="s">
        <v>2170</v>
      </c>
      <c r="R1063" t="s">
        <v>2171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idden="1" x14ac:dyDescent="0.3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1"/>
        <v>95</v>
      </c>
      <c r="P1064">
        <f t="shared" si="80"/>
        <v>47.5</v>
      </c>
      <c r="Q1064" s="9" t="s">
        <v>2170</v>
      </c>
      <c r="R1064" t="s">
        <v>2171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43.2" hidden="1" x14ac:dyDescent="0.3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1"/>
        <v>0</v>
      </c>
      <c r="P1065">
        <f t="shared" si="80"/>
        <v>0</v>
      </c>
      <c r="Q1065" s="9" t="s">
        <v>2170</v>
      </c>
      <c r="R1065" t="s">
        <v>2171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43.2" hidden="1" x14ac:dyDescent="0.3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1"/>
        <v>9</v>
      </c>
      <c r="P1066">
        <f t="shared" si="80"/>
        <v>65.67</v>
      </c>
      <c r="Q1066" s="9" t="s">
        <v>2221</v>
      </c>
      <c r="R1066" t="s">
        <v>2222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43.2" hidden="1" x14ac:dyDescent="0.3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1"/>
        <v>3</v>
      </c>
      <c r="P1067">
        <f t="shared" si="80"/>
        <v>16.2</v>
      </c>
      <c r="Q1067" s="9" t="s">
        <v>2221</v>
      </c>
      <c r="R1067" t="s">
        <v>2222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3.2" hidden="1" x14ac:dyDescent="0.3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1"/>
        <v>3</v>
      </c>
      <c r="P1068">
        <f t="shared" si="80"/>
        <v>34.130000000000003</v>
      </c>
      <c r="Q1068" s="9" t="s">
        <v>2221</v>
      </c>
      <c r="R1068" t="s">
        <v>2222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43.2" hidden="1" x14ac:dyDescent="0.3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1"/>
        <v>26</v>
      </c>
      <c r="P1069">
        <f t="shared" si="80"/>
        <v>13</v>
      </c>
      <c r="Q1069" s="9" t="s">
        <v>2221</v>
      </c>
      <c r="R1069" t="s">
        <v>2222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57.6" hidden="1" x14ac:dyDescent="0.3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1"/>
        <v>0</v>
      </c>
      <c r="P1070">
        <f t="shared" si="80"/>
        <v>11.25</v>
      </c>
      <c r="Q1070" s="9" t="s">
        <v>2221</v>
      </c>
      <c r="R1070" t="s">
        <v>2222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3.2" hidden="1" x14ac:dyDescent="0.3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1"/>
        <v>39</v>
      </c>
      <c r="P1071">
        <f t="shared" si="80"/>
        <v>40.479999999999997</v>
      </c>
      <c r="Q1071" s="9" t="s">
        <v>2221</v>
      </c>
      <c r="R1071" t="s">
        <v>2222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3.2" hidden="1" x14ac:dyDescent="0.3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1"/>
        <v>1</v>
      </c>
      <c r="P1072">
        <f t="shared" si="80"/>
        <v>35</v>
      </c>
      <c r="Q1072" s="9" t="s">
        <v>2221</v>
      </c>
      <c r="R1072" t="s">
        <v>2222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43.2" hidden="1" x14ac:dyDescent="0.3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1"/>
        <v>0</v>
      </c>
      <c r="P1073">
        <f t="shared" si="80"/>
        <v>0</v>
      </c>
      <c r="Q1073" s="9" t="s">
        <v>2221</v>
      </c>
      <c r="R1073" t="s">
        <v>2222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43.2" hidden="1" x14ac:dyDescent="0.3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1"/>
        <v>0</v>
      </c>
      <c r="P1074">
        <f t="shared" si="80"/>
        <v>12.75</v>
      </c>
      <c r="Q1074" s="9" t="s">
        <v>2221</v>
      </c>
      <c r="R1074" t="s">
        <v>2222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28.8" hidden="1" x14ac:dyDescent="0.3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1"/>
        <v>1</v>
      </c>
      <c r="P1075">
        <f t="shared" si="80"/>
        <v>10</v>
      </c>
      <c r="Q1075" s="9" t="s">
        <v>2221</v>
      </c>
      <c r="R1075" t="s">
        <v>2222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57.6" hidden="1" x14ac:dyDescent="0.3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1"/>
        <v>6</v>
      </c>
      <c r="P1076">
        <f t="shared" si="80"/>
        <v>113.57</v>
      </c>
      <c r="Q1076" s="9" t="s">
        <v>2221</v>
      </c>
      <c r="R1076" t="s">
        <v>2222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28.8" hidden="1" x14ac:dyDescent="0.3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1"/>
        <v>5</v>
      </c>
      <c r="P1077">
        <f t="shared" si="80"/>
        <v>15</v>
      </c>
      <c r="Q1077" s="9" t="s">
        <v>2221</v>
      </c>
      <c r="R1077" t="s">
        <v>2222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3.2" hidden="1" x14ac:dyDescent="0.3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1"/>
        <v>63</v>
      </c>
      <c r="P1078">
        <f t="shared" si="80"/>
        <v>48.28</v>
      </c>
      <c r="Q1078" s="9" t="s">
        <v>2221</v>
      </c>
      <c r="R1078" t="s">
        <v>2222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3.2" hidden="1" x14ac:dyDescent="0.3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1"/>
        <v>29</v>
      </c>
      <c r="P1079">
        <f t="shared" si="80"/>
        <v>43.98</v>
      </c>
      <c r="Q1079" s="9" t="s">
        <v>2221</v>
      </c>
      <c r="R1079" t="s">
        <v>2222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57.6" hidden="1" x14ac:dyDescent="0.3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1"/>
        <v>8</v>
      </c>
      <c r="P1080">
        <f t="shared" si="80"/>
        <v>9</v>
      </c>
      <c r="Q1080" s="9" t="s">
        <v>2221</v>
      </c>
      <c r="R1080" t="s">
        <v>2222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43.2" hidden="1" x14ac:dyDescent="0.3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1"/>
        <v>3</v>
      </c>
      <c r="P1081">
        <f t="shared" si="80"/>
        <v>37.67</v>
      </c>
      <c r="Q1081" s="9" t="s">
        <v>2221</v>
      </c>
      <c r="R1081" t="s">
        <v>2222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3.2" hidden="1" x14ac:dyDescent="0.3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1"/>
        <v>9</v>
      </c>
      <c r="P1082">
        <f t="shared" si="80"/>
        <v>18.579999999999998</v>
      </c>
      <c r="Q1082" s="9" t="s">
        <v>2221</v>
      </c>
      <c r="R1082" t="s">
        <v>2222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3.2" hidden="1" x14ac:dyDescent="0.3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1"/>
        <v>0</v>
      </c>
      <c r="P1083">
        <f t="shared" si="80"/>
        <v>3</v>
      </c>
      <c r="Q1083" s="9" t="s">
        <v>2221</v>
      </c>
      <c r="R1083" t="s">
        <v>2222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3.2" hidden="1" x14ac:dyDescent="0.3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1"/>
        <v>1</v>
      </c>
      <c r="P1084">
        <f t="shared" si="80"/>
        <v>18.670000000000002</v>
      </c>
      <c r="Q1084" s="9" t="s">
        <v>2221</v>
      </c>
      <c r="R1084" t="s">
        <v>2222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43.2" hidden="1" x14ac:dyDescent="0.3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1"/>
        <v>1</v>
      </c>
      <c r="P1085">
        <f t="shared" ref="P1085:P1148" si="85">IFERROR(ROUND(E1085/L1085,2),0)</f>
        <v>410</v>
      </c>
      <c r="Q1085" s="9" t="s">
        <v>2221</v>
      </c>
      <c r="R1085" t="s">
        <v>2222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hidden="1" x14ac:dyDescent="0.3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1"/>
        <v>0</v>
      </c>
      <c r="P1086">
        <f t="shared" si="85"/>
        <v>0</v>
      </c>
      <c r="Q1086" s="9" t="s">
        <v>2221</v>
      </c>
      <c r="R1086" t="s">
        <v>2222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3.2" hidden="1" x14ac:dyDescent="0.3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1"/>
        <v>3</v>
      </c>
      <c r="P1087">
        <f t="shared" si="85"/>
        <v>114</v>
      </c>
      <c r="Q1087" s="9" t="s">
        <v>2221</v>
      </c>
      <c r="R1087" t="s">
        <v>2222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hidden="1" x14ac:dyDescent="0.3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1"/>
        <v>0</v>
      </c>
      <c r="P1088">
        <f t="shared" si="85"/>
        <v>7.5</v>
      </c>
      <c r="Q1088" s="9" t="s">
        <v>2221</v>
      </c>
      <c r="R1088" t="s">
        <v>2222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43.2" hidden="1" x14ac:dyDescent="0.3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1"/>
        <v>0</v>
      </c>
      <c r="P1089">
        <f t="shared" si="85"/>
        <v>0</v>
      </c>
      <c r="Q1089" s="9" t="s">
        <v>2221</v>
      </c>
      <c r="R1089" t="s">
        <v>2222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28.8" hidden="1" x14ac:dyDescent="0.3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86">ROUND(E1090/D1090*100,0)</f>
        <v>14</v>
      </c>
      <c r="P1090">
        <f t="shared" si="85"/>
        <v>43.42</v>
      </c>
      <c r="Q1090" s="9" t="s">
        <v>2221</v>
      </c>
      <c r="R1090" t="s">
        <v>2222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28.8" hidden="1" x14ac:dyDescent="0.3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6"/>
        <v>8</v>
      </c>
      <c r="P1091">
        <f t="shared" si="85"/>
        <v>23.96</v>
      </c>
      <c r="Q1091" s="9" t="s">
        <v>2221</v>
      </c>
      <c r="R1091" t="s">
        <v>2222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hidden="1" x14ac:dyDescent="0.3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6"/>
        <v>0</v>
      </c>
      <c r="P1092">
        <f t="shared" si="85"/>
        <v>5</v>
      </c>
      <c r="Q1092" s="9" t="s">
        <v>2221</v>
      </c>
      <c r="R1092" t="s">
        <v>2222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43.2" hidden="1" x14ac:dyDescent="0.3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6"/>
        <v>13</v>
      </c>
      <c r="P1093">
        <f t="shared" si="85"/>
        <v>12.5</v>
      </c>
      <c r="Q1093" s="9" t="s">
        <v>2221</v>
      </c>
      <c r="R1093" t="s">
        <v>2222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57.6" hidden="1" x14ac:dyDescent="0.3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6"/>
        <v>1</v>
      </c>
      <c r="P1094">
        <f t="shared" si="85"/>
        <v>3</v>
      </c>
      <c r="Q1094" s="9" t="s">
        <v>2221</v>
      </c>
      <c r="R1094" t="s">
        <v>2222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3.2" hidden="1" x14ac:dyDescent="0.3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6"/>
        <v>14</v>
      </c>
      <c r="P1095">
        <f t="shared" si="85"/>
        <v>10.56</v>
      </c>
      <c r="Q1095" s="9" t="s">
        <v>2221</v>
      </c>
      <c r="R1095" t="s">
        <v>2222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43.2" hidden="1" x14ac:dyDescent="0.3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6"/>
        <v>18</v>
      </c>
      <c r="P1096">
        <f t="shared" si="85"/>
        <v>122</v>
      </c>
      <c r="Q1096" s="9" t="s">
        <v>2221</v>
      </c>
      <c r="R1096" t="s">
        <v>2222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43.2" hidden="1" x14ac:dyDescent="0.3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6"/>
        <v>5</v>
      </c>
      <c r="P1097">
        <f t="shared" si="85"/>
        <v>267.81</v>
      </c>
      <c r="Q1097" s="9" t="s">
        <v>2221</v>
      </c>
      <c r="R1097" t="s">
        <v>2222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43.2" hidden="1" x14ac:dyDescent="0.3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6"/>
        <v>18</v>
      </c>
      <c r="P1098">
        <f t="shared" si="85"/>
        <v>74.209999999999994</v>
      </c>
      <c r="Q1098" s="9" t="s">
        <v>2221</v>
      </c>
      <c r="R1098" t="s">
        <v>2222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3.2" hidden="1" x14ac:dyDescent="0.3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6"/>
        <v>0</v>
      </c>
      <c r="P1099">
        <f t="shared" si="85"/>
        <v>6.71</v>
      </c>
      <c r="Q1099" s="9" t="s">
        <v>2221</v>
      </c>
      <c r="R1099" t="s">
        <v>2222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28.8" hidden="1" x14ac:dyDescent="0.3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6"/>
        <v>7</v>
      </c>
      <c r="P1100">
        <f t="shared" si="85"/>
        <v>81.95</v>
      </c>
      <c r="Q1100" s="9" t="s">
        <v>2221</v>
      </c>
      <c r="R1100" t="s">
        <v>2222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57.6" hidden="1" x14ac:dyDescent="0.3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6"/>
        <v>1</v>
      </c>
      <c r="P1101">
        <f t="shared" si="85"/>
        <v>25</v>
      </c>
      <c r="Q1101" s="9" t="s">
        <v>2221</v>
      </c>
      <c r="R1101" t="s">
        <v>2222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3.2" hidden="1" x14ac:dyDescent="0.3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6"/>
        <v>3</v>
      </c>
      <c r="P1102">
        <f t="shared" si="85"/>
        <v>10</v>
      </c>
      <c r="Q1102" s="9" t="s">
        <v>2221</v>
      </c>
      <c r="R1102" t="s">
        <v>2222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28.8" hidden="1" x14ac:dyDescent="0.3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6"/>
        <v>0</v>
      </c>
      <c r="P1103">
        <f t="shared" si="85"/>
        <v>6.83</v>
      </c>
      <c r="Q1103" s="9" t="s">
        <v>2221</v>
      </c>
      <c r="R1103" t="s">
        <v>2222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43.2" hidden="1" x14ac:dyDescent="0.3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6"/>
        <v>5</v>
      </c>
      <c r="P1104">
        <f t="shared" si="85"/>
        <v>17.71</v>
      </c>
      <c r="Q1104" s="9" t="s">
        <v>2221</v>
      </c>
      <c r="R1104" t="s">
        <v>2222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3.2" hidden="1" x14ac:dyDescent="0.3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6"/>
        <v>2</v>
      </c>
      <c r="P1105">
        <f t="shared" si="85"/>
        <v>16.2</v>
      </c>
      <c r="Q1105" s="9" t="s">
        <v>2221</v>
      </c>
      <c r="R1105" t="s">
        <v>2222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43.2" hidden="1" x14ac:dyDescent="0.3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6"/>
        <v>5</v>
      </c>
      <c r="P1106">
        <f t="shared" si="85"/>
        <v>80.3</v>
      </c>
      <c r="Q1106" s="9" t="s">
        <v>2221</v>
      </c>
      <c r="R1106" t="s">
        <v>2222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57.6" hidden="1" x14ac:dyDescent="0.3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6"/>
        <v>0</v>
      </c>
      <c r="P1107">
        <f t="shared" si="85"/>
        <v>71.55</v>
      </c>
      <c r="Q1107" s="9" t="s">
        <v>2221</v>
      </c>
      <c r="R1107" t="s">
        <v>2222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3.2" hidden="1" x14ac:dyDescent="0.3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6"/>
        <v>41</v>
      </c>
      <c r="P1108">
        <f t="shared" si="85"/>
        <v>23.57</v>
      </c>
      <c r="Q1108" s="9" t="s">
        <v>2221</v>
      </c>
      <c r="R1108" t="s">
        <v>2222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57.6" hidden="1" x14ac:dyDescent="0.3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6"/>
        <v>0</v>
      </c>
      <c r="P1109">
        <f t="shared" si="85"/>
        <v>0</v>
      </c>
      <c r="Q1109" s="9" t="s">
        <v>2221</v>
      </c>
      <c r="R1109" t="s">
        <v>2222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57.6" hidden="1" x14ac:dyDescent="0.3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6"/>
        <v>3</v>
      </c>
      <c r="P1110">
        <f t="shared" si="85"/>
        <v>34.880000000000003</v>
      </c>
      <c r="Q1110" s="9" t="s">
        <v>2221</v>
      </c>
      <c r="R1110" t="s">
        <v>2222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43.2" hidden="1" x14ac:dyDescent="0.3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6"/>
        <v>0</v>
      </c>
      <c r="P1111">
        <f t="shared" si="85"/>
        <v>15</v>
      </c>
      <c r="Q1111" s="9" t="s">
        <v>2221</v>
      </c>
      <c r="R1111" t="s">
        <v>2222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43.2" hidden="1" x14ac:dyDescent="0.3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6"/>
        <v>1</v>
      </c>
      <c r="P1112">
        <f t="shared" si="85"/>
        <v>23.18</v>
      </c>
      <c r="Q1112" s="9" t="s">
        <v>2221</v>
      </c>
      <c r="R1112" t="s">
        <v>2222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43.2" hidden="1" x14ac:dyDescent="0.3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6"/>
        <v>0</v>
      </c>
      <c r="P1113">
        <f t="shared" si="85"/>
        <v>1</v>
      </c>
      <c r="Q1113" s="9" t="s">
        <v>2221</v>
      </c>
      <c r="R1113" t="s">
        <v>2222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3.2" hidden="1" x14ac:dyDescent="0.3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6"/>
        <v>36</v>
      </c>
      <c r="P1114">
        <f t="shared" si="85"/>
        <v>100.23</v>
      </c>
      <c r="Q1114" s="9" t="s">
        <v>2221</v>
      </c>
      <c r="R1114" t="s">
        <v>2222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43.2" hidden="1" x14ac:dyDescent="0.3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6"/>
        <v>1</v>
      </c>
      <c r="P1115">
        <f t="shared" si="85"/>
        <v>5</v>
      </c>
      <c r="Q1115" s="9" t="s">
        <v>2221</v>
      </c>
      <c r="R1115" t="s">
        <v>2222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43.2" hidden="1" x14ac:dyDescent="0.3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6"/>
        <v>0</v>
      </c>
      <c r="P1116">
        <f t="shared" si="85"/>
        <v>3.33</v>
      </c>
      <c r="Q1116" s="9" t="s">
        <v>2221</v>
      </c>
      <c r="R1116" t="s">
        <v>2222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43.2" hidden="1" x14ac:dyDescent="0.3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6"/>
        <v>0</v>
      </c>
      <c r="P1117">
        <f t="shared" si="85"/>
        <v>13.25</v>
      </c>
      <c r="Q1117" s="9" t="s">
        <v>2221</v>
      </c>
      <c r="R1117" t="s">
        <v>2222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3.2" hidden="1" x14ac:dyDescent="0.3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6"/>
        <v>0</v>
      </c>
      <c r="P1118">
        <f t="shared" si="85"/>
        <v>17.850000000000001</v>
      </c>
      <c r="Q1118" s="9" t="s">
        <v>2221</v>
      </c>
      <c r="R1118" t="s">
        <v>2222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3.2" hidden="1" x14ac:dyDescent="0.3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6"/>
        <v>8</v>
      </c>
      <c r="P1119">
        <f t="shared" si="85"/>
        <v>10.38</v>
      </c>
      <c r="Q1119" s="9" t="s">
        <v>2221</v>
      </c>
      <c r="R1119" t="s">
        <v>2222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43.2" hidden="1" x14ac:dyDescent="0.3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6"/>
        <v>2</v>
      </c>
      <c r="P1120">
        <f t="shared" si="85"/>
        <v>36.33</v>
      </c>
      <c r="Q1120" s="9" t="s">
        <v>2221</v>
      </c>
      <c r="R1120" t="s">
        <v>2222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57.6" hidden="1" x14ac:dyDescent="0.3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6"/>
        <v>0</v>
      </c>
      <c r="P1121">
        <f t="shared" si="85"/>
        <v>5</v>
      </c>
      <c r="Q1121" s="9" t="s">
        <v>2221</v>
      </c>
      <c r="R1121" t="s">
        <v>2222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3.2" hidden="1" x14ac:dyDescent="0.3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6"/>
        <v>0</v>
      </c>
      <c r="P1122">
        <f t="shared" si="85"/>
        <v>0</v>
      </c>
      <c r="Q1122" s="9" t="s">
        <v>2221</v>
      </c>
      <c r="R1122" t="s">
        <v>2222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3.2" hidden="1" x14ac:dyDescent="0.3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6"/>
        <v>0</v>
      </c>
      <c r="P1123">
        <f t="shared" si="85"/>
        <v>5.8</v>
      </c>
      <c r="Q1123" s="9" t="s">
        <v>2221</v>
      </c>
      <c r="R1123" t="s">
        <v>2222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57.6" hidden="1" x14ac:dyDescent="0.3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6"/>
        <v>0</v>
      </c>
      <c r="P1124">
        <f t="shared" si="85"/>
        <v>0</v>
      </c>
      <c r="Q1124" s="9" t="s">
        <v>2221</v>
      </c>
      <c r="R1124" t="s">
        <v>2222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43.2" hidden="1" x14ac:dyDescent="0.3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6"/>
        <v>0</v>
      </c>
      <c r="P1125">
        <f t="shared" si="85"/>
        <v>3.67</v>
      </c>
      <c r="Q1125" s="9" t="s">
        <v>2221</v>
      </c>
      <c r="R1125" t="s">
        <v>2222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43.2" hidden="1" x14ac:dyDescent="0.3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6"/>
        <v>0</v>
      </c>
      <c r="P1126">
        <f t="shared" si="85"/>
        <v>60.71</v>
      </c>
      <c r="Q1126" s="9" t="s">
        <v>2221</v>
      </c>
      <c r="R1126" t="s">
        <v>2344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43.2" hidden="1" x14ac:dyDescent="0.3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6"/>
        <v>0</v>
      </c>
      <c r="P1127">
        <f t="shared" si="85"/>
        <v>0</v>
      </c>
      <c r="Q1127" s="9" t="s">
        <v>2221</v>
      </c>
      <c r="R1127" t="s">
        <v>2344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3.2" hidden="1" x14ac:dyDescent="0.3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6"/>
        <v>1</v>
      </c>
      <c r="P1128">
        <f t="shared" si="85"/>
        <v>5</v>
      </c>
      <c r="Q1128" s="9" t="s">
        <v>2221</v>
      </c>
      <c r="R1128" t="s">
        <v>2344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57.6" hidden="1" x14ac:dyDescent="0.3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6"/>
        <v>2</v>
      </c>
      <c r="P1129">
        <f t="shared" si="85"/>
        <v>25.43</v>
      </c>
      <c r="Q1129" s="9" t="s">
        <v>2221</v>
      </c>
      <c r="R1129" t="s">
        <v>2344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hidden="1" x14ac:dyDescent="0.3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6"/>
        <v>0</v>
      </c>
      <c r="P1130">
        <f t="shared" si="85"/>
        <v>1</v>
      </c>
      <c r="Q1130" s="9" t="s">
        <v>2221</v>
      </c>
      <c r="R1130" t="s">
        <v>2344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3.2" hidden="1" x14ac:dyDescent="0.3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6"/>
        <v>0</v>
      </c>
      <c r="P1131">
        <f t="shared" si="85"/>
        <v>10.5</v>
      </c>
      <c r="Q1131" s="9" t="s">
        <v>2221</v>
      </c>
      <c r="R1131" t="s">
        <v>2344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43.2" hidden="1" x14ac:dyDescent="0.3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6"/>
        <v>0</v>
      </c>
      <c r="P1132">
        <f t="shared" si="85"/>
        <v>3.67</v>
      </c>
      <c r="Q1132" s="9" t="s">
        <v>2221</v>
      </c>
      <c r="R1132" t="s">
        <v>2344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43.2" hidden="1" x14ac:dyDescent="0.3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6"/>
        <v>0</v>
      </c>
      <c r="P1133">
        <f t="shared" si="85"/>
        <v>0</v>
      </c>
      <c r="Q1133" s="9" t="s">
        <v>2221</v>
      </c>
      <c r="R1133" t="s">
        <v>2344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3.2" hidden="1" x14ac:dyDescent="0.3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6"/>
        <v>14</v>
      </c>
      <c r="P1134">
        <f t="shared" si="85"/>
        <v>110.62</v>
      </c>
      <c r="Q1134" s="9" t="s">
        <v>2221</v>
      </c>
      <c r="R1134" t="s">
        <v>2344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43.2" hidden="1" x14ac:dyDescent="0.3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6"/>
        <v>1</v>
      </c>
      <c r="P1135">
        <f t="shared" si="85"/>
        <v>20</v>
      </c>
      <c r="Q1135" s="9" t="s">
        <v>2221</v>
      </c>
      <c r="R1135" t="s">
        <v>2344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3.2" hidden="1" x14ac:dyDescent="0.3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6"/>
        <v>0</v>
      </c>
      <c r="P1136">
        <f t="shared" si="85"/>
        <v>1</v>
      </c>
      <c r="Q1136" s="9" t="s">
        <v>2221</v>
      </c>
      <c r="R1136" t="s">
        <v>2344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57.6" hidden="1" x14ac:dyDescent="0.3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6"/>
        <v>5</v>
      </c>
      <c r="P1137">
        <f t="shared" si="85"/>
        <v>50</v>
      </c>
      <c r="Q1137" s="9" t="s">
        <v>2221</v>
      </c>
      <c r="R1137" t="s">
        <v>2344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3.2" hidden="1" x14ac:dyDescent="0.3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6"/>
        <v>6</v>
      </c>
      <c r="P1138">
        <f t="shared" si="85"/>
        <v>45</v>
      </c>
      <c r="Q1138" s="9" t="s">
        <v>2221</v>
      </c>
      <c r="R1138" t="s">
        <v>2344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43.2" hidden="1" x14ac:dyDescent="0.3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6"/>
        <v>40</v>
      </c>
      <c r="P1139">
        <f t="shared" si="85"/>
        <v>253.21</v>
      </c>
      <c r="Q1139" s="9" t="s">
        <v>2221</v>
      </c>
      <c r="R1139" t="s">
        <v>2344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43.2" hidden="1" x14ac:dyDescent="0.3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6"/>
        <v>0</v>
      </c>
      <c r="P1140">
        <f t="shared" si="85"/>
        <v>31.25</v>
      </c>
      <c r="Q1140" s="9" t="s">
        <v>2221</v>
      </c>
      <c r="R1140" t="s">
        <v>2344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43.2" hidden="1" x14ac:dyDescent="0.3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6"/>
        <v>0</v>
      </c>
      <c r="P1141">
        <f t="shared" si="85"/>
        <v>5</v>
      </c>
      <c r="Q1141" s="9" t="s">
        <v>2221</v>
      </c>
      <c r="R1141" t="s">
        <v>2344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3.2" hidden="1" x14ac:dyDescent="0.3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6"/>
        <v>0</v>
      </c>
      <c r="P1142">
        <f t="shared" si="85"/>
        <v>0</v>
      </c>
      <c r="Q1142" s="9" t="s">
        <v>2221</v>
      </c>
      <c r="R1142" t="s">
        <v>2344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hidden="1" x14ac:dyDescent="0.3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6"/>
        <v>0</v>
      </c>
      <c r="P1143">
        <f t="shared" si="85"/>
        <v>0</v>
      </c>
      <c r="Q1143" s="9" t="s">
        <v>2221</v>
      </c>
      <c r="R1143" t="s">
        <v>2344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3.2" hidden="1" x14ac:dyDescent="0.3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6"/>
        <v>0</v>
      </c>
      <c r="P1144">
        <f t="shared" si="85"/>
        <v>0</v>
      </c>
      <c r="Q1144" s="9" t="s">
        <v>2221</v>
      </c>
      <c r="R1144" t="s">
        <v>2344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43.2" hidden="1" x14ac:dyDescent="0.3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6"/>
        <v>0</v>
      </c>
      <c r="P1145">
        <f t="shared" si="85"/>
        <v>23.25</v>
      </c>
      <c r="Q1145" s="9" t="s">
        <v>2221</v>
      </c>
      <c r="R1145" t="s">
        <v>2344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3.2" hidden="1" x14ac:dyDescent="0.3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6"/>
        <v>0</v>
      </c>
      <c r="P1146">
        <f t="shared" si="85"/>
        <v>0</v>
      </c>
      <c r="Q1146" s="9" t="s">
        <v>2386</v>
      </c>
      <c r="R1146" t="s">
        <v>2387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3.2" hidden="1" x14ac:dyDescent="0.3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6"/>
        <v>0</v>
      </c>
      <c r="P1147">
        <f t="shared" si="85"/>
        <v>100</v>
      </c>
      <c r="Q1147" s="9" t="s">
        <v>2386</v>
      </c>
      <c r="R1147" t="s">
        <v>2387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3.2" hidden="1" x14ac:dyDescent="0.3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6"/>
        <v>9</v>
      </c>
      <c r="P1148">
        <f t="shared" si="85"/>
        <v>44.17</v>
      </c>
      <c r="Q1148" s="9" t="s">
        <v>2386</v>
      </c>
      <c r="R1148" t="s">
        <v>2387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43.2" hidden="1" x14ac:dyDescent="0.3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6"/>
        <v>0</v>
      </c>
      <c r="P1149">
        <f t="shared" ref="P1149:P1212" si="90">IFERROR(ROUND(E1149/L1149,2),0)</f>
        <v>0</v>
      </c>
      <c r="Q1149" s="9" t="s">
        <v>2386</v>
      </c>
      <c r="R1149" t="s">
        <v>2387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28.8" hidden="1" x14ac:dyDescent="0.3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6"/>
        <v>0</v>
      </c>
      <c r="P1150">
        <f t="shared" si="90"/>
        <v>24.33</v>
      </c>
      <c r="Q1150" s="9" t="s">
        <v>2386</v>
      </c>
      <c r="R1150" t="s">
        <v>2387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28.8" hidden="1" x14ac:dyDescent="0.3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6"/>
        <v>0</v>
      </c>
      <c r="P1151">
        <f t="shared" si="90"/>
        <v>37.5</v>
      </c>
      <c r="Q1151" s="9" t="s">
        <v>2386</v>
      </c>
      <c r="R1151" t="s">
        <v>2387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28.8" hidden="1" x14ac:dyDescent="0.3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6"/>
        <v>10</v>
      </c>
      <c r="P1152">
        <f t="shared" si="90"/>
        <v>42</v>
      </c>
      <c r="Q1152" s="9" t="s">
        <v>2386</v>
      </c>
      <c r="R1152" t="s">
        <v>2387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57.6" hidden="1" x14ac:dyDescent="0.3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6"/>
        <v>0</v>
      </c>
      <c r="P1153">
        <f t="shared" si="90"/>
        <v>0</v>
      </c>
      <c r="Q1153" s="9" t="s">
        <v>2386</v>
      </c>
      <c r="R1153" t="s">
        <v>2387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hidden="1" x14ac:dyDescent="0.3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91">ROUND(E1154/D1154*100,0)</f>
        <v>6</v>
      </c>
      <c r="P1154">
        <f t="shared" si="90"/>
        <v>60.73</v>
      </c>
      <c r="Q1154" s="9" t="s">
        <v>2386</v>
      </c>
      <c r="R1154" t="s">
        <v>2387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28.8" hidden="1" x14ac:dyDescent="0.3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1"/>
        <v>1</v>
      </c>
      <c r="P1155">
        <f t="shared" si="90"/>
        <v>50</v>
      </c>
      <c r="Q1155" s="9" t="s">
        <v>2386</v>
      </c>
      <c r="R1155" t="s">
        <v>2387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hidden="1" x14ac:dyDescent="0.3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1"/>
        <v>7</v>
      </c>
      <c r="P1156">
        <f t="shared" si="90"/>
        <v>108.33</v>
      </c>
      <c r="Q1156" s="9" t="s">
        <v>2386</v>
      </c>
      <c r="R1156" t="s">
        <v>2387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43.2" hidden="1" x14ac:dyDescent="0.3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1"/>
        <v>1</v>
      </c>
      <c r="P1157">
        <f t="shared" si="90"/>
        <v>23.5</v>
      </c>
      <c r="Q1157" s="9" t="s">
        <v>2386</v>
      </c>
      <c r="R1157" t="s">
        <v>2387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3.2" hidden="1" x14ac:dyDescent="0.3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1"/>
        <v>0</v>
      </c>
      <c r="P1158">
        <f t="shared" si="90"/>
        <v>0</v>
      </c>
      <c r="Q1158" s="9" t="s">
        <v>2386</v>
      </c>
      <c r="R1158" t="s">
        <v>2387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43.2" hidden="1" x14ac:dyDescent="0.3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1"/>
        <v>2</v>
      </c>
      <c r="P1159">
        <f t="shared" si="90"/>
        <v>50.33</v>
      </c>
      <c r="Q1159" s="9" t="s">
        <v>2386</v>
      </c>
      <c r="R1159" t="s">
        <v>2387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43.2" hidden="1" x14ac:dyDescent="0.3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1"/>
        <v>0</v>
      </c>
      <c r="P1160">
        <f t="shared" si="90"/>
        <v>11.67</v>
      </c>
      <c r="Q1160" s="9" t="s">
        <v>2386</v>
      </c>
      <c r="R1160" t="s">
        <v>2387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43.2" hidden="1" x14ac:dyDescent="0.3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1"/>
        <v>0</v>
      </c>
      <c r="P1161">
        <f t="shared" si="90"/>
        <v>0</v>
      </c>
      <c r="Q1161" s="9" t="s">
        <v>2386</v>
      </c>
      <c r="R1161" t="s">
        <v>2387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3.2" hidden="1" x14ac:dyDescent="0.3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1"/>
        <v>4</v>
      </c>
      <c r="P1162">
        <f t="shared" si="90"/>
        <v>60.79</v>
      </c>
      <c r="Q1162" s="9" t="s">
        <v>2386</v>
      </c>
      <c r="R1162" t="s">
        <v>2387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43.2" hidden="1" x14ac:dyDescent="0.3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1"/>
        <v>0</v>
      </c>
      <c r="P1163">
        <f t="shared" si="90"/>
        <v>0</v>
      </c>
      <c r="Q1163" s="9" t="s">
        <v>2386</v>
      </c>
      <c r="R1163" t="s">
        <v>2387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57.6" hidden="1" x14ac:dyDescent="0.3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1"/>
        <v>0</v>
      </c>
      <c r="P1164">
        <f t="shared" si="90"/>
        <v>17.5</v>
      </c>
      <c r="Q1164" s="9" t="s">
        <v>2386</v>
      </c>
      <c r="R1164" t="s">
        <v>2387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43.2" hidden="1" x14ac:dyDescent="0.3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1"/>
        <v>0</v>
      </c>
      <c r="P1165">
        <f t="shared" si="90"/>
        <v>0</v>
      </c>
      <c r="Q1165" s="9" t="s">
        <v>2386</v>
      </c>
      <c r="R1165" t="s">
        <v>2387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57.6" hidden="1" x14ac:dyDescent="0.3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1"/>
        <v>0</v>
      </c>
      <c r="P1166">
        <f t="shared" si="90"/>
        <v>0</v>
      </c>
      <c r="Q1166" s="9" t="s">
        <v>2386</v>
      </c>
      <c r="R1166" t="s">
        <v>2387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43.2" hidden="1" x14ac:dyDescent="0.3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1"/>
        <v>21</v>
      </c>
      <c r="P1167">
        <f t="shared" si="90"/>
        <v>82.82</v>
      </c>
      <c r="Q1167" s="9" t="s">
        <v>2386</v>
      </c>
      <c r="R1167" t="s">
        <v>2387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43.2" hidden="1" x14ac:dyDescent="0.3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1"/>
        <v>19</v>
      </c>
      <c r="P1168">
        <f t="shared" si="90"/>
        <v>358.88</v>
      </c>
      <c r="Q1168" s="9" t="s">
        <v>2386</v>
      </c>
      <c r="R1168" t="s">
        <v>2387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3.2" hidden="1" x14ac:dyDescent="0.3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1"/>
        <v>2</v>
      </c>
      <c r="P1169">
        <f t="shared" si="90"/>
        <v>61.19</v>
      </c>
      <c r="Q1169" s="9" t="s">
        <v>2386</v>
      </c>
      <c r="R1169" t="s">
        <v>2387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3.2" hidden="1" x14ac:dyDescent="0.3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1"/>
        <v>6</v>
      </c>
      <c r="P1170">
        <f t="shared" si="90"/>
        <v>340</v>
      </c>
      <c r="Q1170" s="9" t="s">
        <v>2386</v>
      </c>
      <c r="R1170" t="s">
        <v>2387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3.2" hidden="1" x14ac:dyDescent="0.3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1"/>
        <v>0</v>
      </c>
      <c r="P1171">
        <f t="shared" si="90"/>
        <v>5.67</v>
      </c>
      <c r="Q1171" s="9" t="s">
        <v>2386</v>
      </c>
      <c r="R1171" t="s">
        <v>2387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3.2" hidden="1" x14ac:dyDescent="0.3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1"/>
        <v>0</v>
      </c>
      <c r="P1172">
        <f t="shared" si="90"/>
        <v>50</v>
      </c>
      <c r="Q1172" s="9" t="s">
        <v>2386</v>
      </c>
      <c r="R1172" t="s">
        <v>2387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3.2" hidden="1" x14ac:dyDescent="0.3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1"/>
        <v>0</v>
      </c>
      <c r="P1173">
        <f t="shared" si="90"/>
        <v>25</v>
      </c>
      <c r="Q1173" s="9" t="s">
        <v>2386</v>
      </c>
      <c r="R1173" t="s">
        <v>2387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28.8" hidden="1" x14ac:dyDescent="0.3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1"/>
        <v>0</v>
      </c>
      <c r="P1174">
        <f t="shared" si="90"/>
        <v>0</v>
      </c>
      <c r="Q1174" s="9" t="s">
        <v>2386</v>
      </c>
      <c r="R1174" t="s">
        <v>2387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43.2" hidden="1" x14ac:dyDescent="0.3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1"/>
        <v>0</v>
      </c>
      <c r="P1175">
        <f t="shared" si="90"/>
        <v>30</v>
      </c>
      <c r="Q1175" s="9" t="s">
        <v>2386</v>
      </c>
      <c r="R1175" t="s">
        <v>2387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3.2" hidden="1" x14ac:dyDescent="0.3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1"/>
        <v>6</v>
      </c>
      <c r="P1176">
        <f t="shared" si="90"/>
        <v>46.63</v>
      </c>
      <c r="Q1176" s="9" t="s">
        <v>2386</v>
      </c>
      <c r="R1176" t="s">
        <v>2387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3.2" hidden="1" x14ac:dyDescent="0.3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1"/>
        <v>3</v>
      </c>
      <c r="P1177">
        <f t="shared" si="90"/>
        <v>65</v>
      </c>
      <c r="Q1177" s="9" t="s">
        <v>2386</v>
      </c>
      <c r="R1177" t="s">
        <v>2387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57.6" hidden="1" x14ac:dyDescent="0.3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1"/>
        <v>0</v>
      </c>
      <c r="P1178">
        <f t="shared" si="90"/>
        <v>10</v>
      </c>
      <c r="Q1178" s="9" t="s">
        <v>2386</v>
      </c>
      <c r="R1178" t="s">
        <v>2387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43.2" hidden="1" x14ac:dyDescent="0.3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1"/>
        <v>0</v>
      </c>
      <c r="P1179">
        <f t="shared" si="90"/>
        <v>0</v>
      </c>
      <c r="Q1179" s="9" t="s">
        <v>2386</v>
      </c>
      <c r="R1179" t="s">
        <v>2387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43.2" hidden="1" x14ac:dyDescent="0.3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1"/>
        <v>0</v>
      </c>
      <c r="P1180">
        <f t="shared" si="90"/>
        <v>5</v>
      </c>
      <c r="Q1180" s="9" t="s">
        <v>2386</v>
      </c>
      <c r="R1180" t="s">
        <v>2387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3.2" hidden="1" x14ac:dyDescent="0.3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1"/>
        <v>5</v>
      </c>
      <c r="P1181">
        <f t="shared" si="90"/>
        <v>640</v>
      </c>
      <c r="Q1181" s="9" t="s">
        <v>2386</v>
      </c>
      <c r="R1181" t="s">
        <v>2387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3.2" hidden="1" x14ac:dyDescent="0.3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1"/>
        <v>12</v>
      </c>
      <c r="P1182">
        <f t="shared" si="90"/>
        <v>69.12</v>
      </c>
      <c r="Q1182" s="9" t="s">
        <v>2386</v>
      </c>
      <c r="R1182" t="s">
        <v>2387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28.8" hidden="1" x14ac:dyDescent="0.3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1"/>
        <v>0</v>
      </c>
      <c r="P1183">
        <f t="shared" si="90"/>
        <v>1.33</v>
      </c>
      <c r="Q1183" s="9" t="s">
        <v>2386</v>
      </c>
      <c r="R1183" t="s">
        <v>2387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57.6" hidden="1" x14ac:dyDescent="0.3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1"/>
        <v>4</v>
      </c>
      <c r="P1184">
        <f t="shared" si="90"/>
        <v>10.5</v>
      </c>
      <c r="Q1184" s="9" t="s">
        <v>2386</v>
      </c>
      <c r="R1184" t="s">
        <v>2387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43.2" hidden="1" x14ac:dyDescent="0.3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1"/>
        <v>4</v>
      </c>
      <c r="P1185">
        <f t="shared" si="90"/>
        <v>33.33</v>
      </c>
      <c r="Q1185" s="9" t="s">
        <v>2386</v>
      </c>
      <c r="R1185" t="s">
        <v>2387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43.2" hidden="1" x14ac:dyDescent="0.3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1"/>
        <v>105</v>
      </c>
      <c r="P1186">
        <f t="shared" si="90"/>
        <v>61.56</v>
      </c>
      <c r="Q1186" s="9" t="s">
        <v>2469</v>
      </c>
      <c r="R1186" t="s">
        <v>2470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57.6" hidden="1" x14ac:dyDescent="0.3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1"/>
        <v>105</v>
      </c>
      <c r="P1187">
        <f t="shared" si="90"/>
        <v>118.74</v>
      </c>
      <c r="Q1187" s="9" t="s">
        <v>2469</v>
      </c>
      <c r="R1187" t="s">
        <v>2470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43.2" hidden="1" x14ac:dyDescent="0.3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1"/>
        <v>107</v>
      </c>
      <c r="P1188">
        <f t="shared" si="90"/>
        <v>65.08</v>
      </c>
      <c r="Q1188" s="9" t="s">
        <v>2469</v>
      </c>
      <c r="R1188" t="s">
        <v>2470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43.2" hidden="1" x14ac:dyDescent="0.3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1"/>
        <v>104</v>
      </c>
      <c r="P1189">
        <f t="shared" si="90"/>
        <v>130.16</v>
      </c>
      <c r="Q1189" s="9" t="s">
        <v>2469</v>
      </c>
      <c r="R1189" t="s">
        <v>2470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3.2" hidden="1" x14ac:dyDescent="0.3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1"/>
        <v>161</v>
      </c>
      <c r="P1190">
        <f t="shared" si="90"/>
        <v>37.78</v>
      </c>
      <c r="Q1190" s="9" t="s">
        <v>2469</v>
      </c>
      <c r="R1190" t="s">
        <v>2470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43.2" hidden="1" x14ac:dyDescent="0.3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1"/>
        <v>108</v>
      </c>
      <c r="P1191">
        <f t="shared" si="90"/>
        <v>112.79</v>
      </c>
      <c r="Q1191" s="9" t="s">
        <v>2469</v>
      </c>
      <c r="R1191" t="s">
        <v>2470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28.8" hidden="1" x14ac:dyDescent="0.3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1"/>
        <v>135</v>
      </c>
      <c r="P1192">
        <f t="shared" si="90"/>
        <v>51.92</v>
      </c>
      <c r="Q1192" s="9" t="s">
        <v>2469</v>
      </c>
      <c r="R1192" t="s">
        <v>2470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43.2" hidden="1" x14ac:dyDescent="0.3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1"/>
        <v>109</v>
      </c>
      <c r="P1193">
        <f t="shared" si="90"/>
        <v>89.24</v>
      </c>
      <c r="Q1193" s="9" t="s">
        <v>2469</v>
      </c>
      <c r="R1193" t="s">
        <v>2470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28.8" hidden="1" x14ac:dyDescent="0.3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1"/>
        <v>290</v>
      </c>
      <c r="P1194">
        <f t="shared" si="90"/>
        <v>19.329999999999998</v>
      </c>
      <c r="Q1194" s="9" t="s">
        <v>2469</v>
      </c>
      <c r="R1194" t="s">
        <v>2470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57.6" hidden="1" x14ac:dyDescent="0.3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1"/>
        <v>104</v>
      </c>
      <c r="P1195">
        <f t="shared" si="90"/>
        <v>79.97</v>
      </c>
      <c r="Q1195" s="9" t="s">
        <v>2469</v>
      </c>
      <c r="R1195" t="s">
        <v>2470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43.2" hidden="1" x14ac:dyDescent="0.3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1"/>
        <v>322</v>
      </c>
      <c r="P1196">
        <f t="shared" si="90"/>
        <v>56.41</v>
      </c>
      <c r="Q1196" s="9" t="s">
        <v>2469</v>
      </c>
      <c r="R1196" t="s">
        <v>2470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57.6" hidden="1" x14ac:dyDescent="0.3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1"/>
        <v>135</v>
      </c>
      <c r="P1197">
        <f t="shared" si="90"/>
        <v>79.41</v>
      </c>
      <c r="Q1197" s="9" t="s">
        <v>2469</v>
      </c>
      <c r="R1197" t="s">
        <v>2470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28.8" hidden="1" x14ac:dyDescent="0.3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1"/>
        <v>270</v>
      </c>
      <c r="P1198">
        <f t="shared" si="90"/>
        <v>76.44</v>
      </c>
      <c r="Q1198" s="9" t="s">
        <v>2469</v>
      </c>
      <c r="R1198" t="s">
        <v>2470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57.6" hidden="1" x14ac:dyDescent="0.3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1"/>
        <v>253</v>
      </c>
      <c r="P1199">
        <f t="shared" si="90"/>
        <v>121</v>
      </c>
      <c r="Q1199" s="9" t="s">
        <v>2469</v>
      </c>
      <c r="R1199" t="s">
        <v>2470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43.2" hidden="1" x14ac:dyDescent="0.3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1"/>
        <v>261</v>
      </c>
      <c r="P1200">
        <f t="shared" si="90"/>
        <v>54.62</v>
      </c>
      <c r="Q1200" s="9" t="s">
        <v>2469</v>
      </c>
      <c r="R1200" t="s">
        <v>2470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43.2" hidden="1" x14ac:dyDescent="0.3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1"/>
        <v>101</v>
      </c>
      <c r="P1201">
        <f t="shared" si="90"/>
        <v>299.22000000000003</v>
      </c>
      <c r="Q1201" s="9" t="s">
        <v>2469</v>
      </c>
      <c r="R1201" t="s">
        <v>2470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43.2" hidden="1" x14ac:dyDescent="0.3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1"/>
        <v>126</v>
      </c>
      <c r="P1202">
        <f t="shared" si="90"/>
        <v>58.53</v>
      </c>
      <c r="Q1202" s="9" t="s">
        <v>2469</v>
      </c>
      <c r="R1202" t="s">
        <v>2470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43.2" hidden="1" x14ac:dyDescent="0.3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1"/>
        <v>102</v>
      </c>
      <c r="P1203">
        <f t="shared" si="90"/>
        <v>55.37</v>
      </c>
      <c r="Q1203" s="9" t="s">
        <v>2469</v>
      </c>
      <c r="R1203" t="s">
        <v>2470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43.2" hidden="1" x14ac:dyDescent="0.3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1"/>
        <v>199</v>
      </c>
      <c r="P1204">
        <f t="shared" si="90"/>
        <v>183.8</v>
      </c>
      <c r="Q1204" s="9" t="s">
        <v>2469</v>
      </c>
      <c r="R1204" t="s">
        <v>2470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3.2" hidden="1" x14ac:dyDescent="0.3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1"/>
        <v>102</v>
      </c>
      <c r="P1205">
        <f t="shared" si="90"/>
        <v>165.35</v>
      </c>
      <c r="Q1205" s="9" t="s">
        <v>2469</v>
      </c>
      <c r="R1205" t="s">
        <v>2470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3.2" hidden="1" x14ac:dyDescent="0.3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1"/>
        <v>103</v>
      </c>
      <c r="P1206">
        <f t="shared" si="90"/>
        <v>234.79</v>
      </c>
      <c r="Q1206" s="9" t="s">
        <v>2469</v>
      </c>
      <c r="R1206" t="s">
        <v>2470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43.2" hidden="1" x14ac:dyDescent="0.3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1"/>
        <v>101</v>
      </c>
      <c r="P1207">
        <f t="shared" si="90"/>
        <v>211.48</v>
      </c>
      <c r="Q1207" s="9" t="s">
        <v>2469</v>
      </c>
      <c r="R1207" t="s">
        <v>2470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43.2" hidden="1" x14ac:dyDescent="0.3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1"/>
        <v>115</v>
      </c>
      <c r="P1208">
        <f t="shared" si="90"/>
        <v>32.340000000000003</v>
      </c>
      <c r="Q1208" s="9" t="s">
        <v>2469</v>
      </c>
      <c r="R1208" t="s">
        <v>2470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28.8" hidden="1" x14ac:dyDescent="0.3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1"/>
        <v>104</v>
      </c>
      <c r="P1209">
        <f t="shared" si="90"/>
        <v>123.38</v>
      </c>
      <c r="Q1209" s="9" t="s">
        <v>2469</v>
      </c>
      <c r="R1209" t="s">
        <v>2470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43.2" hidden="1" x14ac:dyDescent="0.3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1"/>
        <v>155</v>
      </c>
      <c r="P1210">
        <f t="shared" si="90"/>
        <v>207.07</v>
      </c>
      <c r="Q1210" s="9" t="s">
        <v>2469</v>
      </c>
      <c r="R1210" t="s">
        <v>2470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43.2" hidden="1" x14ac:dyDescent="0.3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1"/>
        <v>106</v>
      </c>
      <c r="P1211">
        <f t="shared" si="90"/>
        <v>138.26</v>
      </c>
      <c r="Q1211" s="9" t="s">
        <v>2469</v>
      </c>
      <c r="R1211" t="s">
        <v>2470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28.8" hidden="1" x14ac:dyDescent="0.3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1"/>
        <v>254</v>
      </c>
      <c r="P1212">
        <f t="shared" si="90"/>
        <v>493.82</v>
      </c>
      <c r="Q1212" s="9" t="s">
        <v>2469</v>
      </c>
      <c r="R1212" t="s">
        <v>2470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43.2" hidden="1" x14ac:dyDescent="0.3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1"/>
        <v>101</v>
      </c>
      <c r="P1213">
        <f t="shared" ref="P1213:P1276" si="95">IFERROR(ROUND(E1213/L1213,2),0)</f>
        <v>168.5</v>
      </c>
      <c r="Q1213" s="9" t="s">
        <v>2469</v>
      </c>
      <c r="R1213" t="s">
        <v>2470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57.6" hidden="1" x14ac:dyDescent="0.3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1"/>
        <v>129</v>
      </c>
      <c r="P1214">
        <f t="shared" si="95"/>
        <v>38.869999999999997</v>
      </c>
      <c r="Q1214" s="9" t="s">
        <v>2469</v>
      </c>
      <c r="R1214" t="s">
        <v>2470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57.6" hidden="1" x14ac:dyDescent="0.3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1"/>
        <v>102</v>
      </c>
      <c r="P1215">
        <f t="shared" si="95"/>
        <v>61.53</v>
      </c>
      <c r="Q1215" s="9" t="s">
        <v>2469</v>
      </c>
      <c r="R1215" t="s">
        <v>2470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43.2" hidden="1" x14ac:dyDescent="0.3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1"/>
        <v>132</v>
      </c>
      <c r="P1216">
        <f t="shared" si="95"/>
        <v>105.44</v>
      </c>
      <c r="Q1216" s="9" t="s">
        <v>2469</v>
      </c>
      <c r="R1216" t="s">
        <v>2470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43.2" hidden="1" x14ac:dyDescent="0.3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1"/>
        <v>786</v>
      </c>
      <c r="P1217">
        <f t="shared" si="95"/>
        <v>71.59</v>
      </c>
      <c r="Q1217" s="9" t="s">
        <v>2469</v>
      </c>
      <c r="R1217" t="s">
        <v>2470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28.8" hidden="1" x14ac:dyDescent="0.3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96">ROUND(E1218/D1218*100,0)</f>
        <v>146</v>
      </c>
      <c r="P1218">
        <f t="shared" si="95"/>
        <v>91.88</v>
      </c>
      <c r="Q1218" s="9" t="s">
        <v>2469</v>
      </c>
      <c r="R1218" t="s">
        <v>2470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3.2" hidden="1" x14ac:dyDescent="0.3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6"/>
        <v>103</v>
      </c>
      <c r="P1219">
        <f t="shared" si="95"/>
        <v>148.57</v>
      </c>
      <c r="Q1219" s="9" t="s">
        <v>2469</v>
      </c>
      <c r="R1219" t="s">
        <v>2470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hidden="1" x14ac:dyDescent="0.3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6"/>
        <v>172</v>
      </c>
      <c r="P1220">
        <f t="shared" si="95"/>
        <v>174.21</v>
      </c>
      <c r="Q1220" s="9" t="s">
        <v>2469</v>
      </c>
      <c r="R1220" t="s">
        <v>2470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28.8" hidden="1" x14ac:dyDescent="0.3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6"/>
        <v>159</v>
      </c>
      <c r="P1221">
        <f t="shared" si="95"/>
        <v>102.86</v>
      </c>
      <c r="Q1221" s="9" t="s">
        <v>2469</v>
      </c>
      <c r="R1221" t="s">
        <v>2470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3.2" hidden="1" x14ac:dyDescent="0.3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6"/>
        <v>104</v>
      </c>
      <c r="P1222">
        <f t="shared" si="95"/>
        <v>111.18</v>
      </c>
      <c r="Q1222" s="9" t="s">
        <v>2469</v>
      </c>
      <c r="R1222" t="s">
        <v>2470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43.2" hidden="1" x14ac:dyDescent="0.3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6"/>
        <v>111</v>
      </c>
      <c r="P1223">
        <f t="shared" si="95"/>
        <v>23.8</v>
      </c>
      <c r="Q1223" s="9" t="s">
        <v>2469</v>
      </c>
      <c r="R1223" t="s">
        <v>2470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28.8" hidden="1" x14ac:dyDescent="0.3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6"/>
        <v>280</v>
      </c>
      <c r="P1224">
        <f t="shared" si="95"/>
        <v>81.27</v>
      </c>
      <c r="Q1224" s="9" t="s">
        <v>2469</v>
      </c>
      <c r="R1224" t="s">
        <v>2470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3.2" hidden="1" x14ac:dyDescent="0.3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6"/>
        <v>112</v>
      </c>
      <c r="P1225">
        <f t="shared" si="95"/>
        <v>116.21</v>
      </c>
      <c r="Q1225" s="9" t="s">
        <v>2469</v>
      </c>
      <c r="R1225" t="s">
        <v>2470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28.8" hidden="1" x14ac:dyDescent="0.3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6"/>
        <v>7</v>
      </c>
      <c r="P1226">
        <f t="shared" si="95"/>
        <v>58.89</v>
      </c>
      <c r="Q1226" s="9" t="s">
        <v>1636</v>
      </c>
      <c r="R1226" t="s">
        <v>2553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43.2" hidden="1" x14ac:dyDescent="0.3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6"/>
        <v>4</v>
      </c>
      <c r="P1227">
        <f t="shared" si="95"/>
        <v>44</v>
      </c>
      <c r="Q1227" s="9" t="s">
        <v>1636</v>
      </c>
      <c r="R1227" t="s">
        <v>2553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3.2" hidden="1" x14ac:dyDescent="0.3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6"/>
        <v>4</v>
      </c>
      <c r="P1228">
        <f t="shared" si="95"/>
        <v>48.43</v>
      </c>
      <c r="Q1228" s="9" t="s">
        <v>1636</v>
      </c>
      <c r="R1228" t="s">
        <v>2553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43.2" hidden="1" x14ac:dyDescent="0.3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6"/>
        <v>0</v>
      </c>
      <c r="P1229">
        <f t="shared" si="95"/>
        <v>0</v>
      </c>
      <c r="Q1229" s="9" t="s">
        <v>1636</v>
      </c>
      <c r="R1229" t="s">
        <v>2553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3.2" hidden="1" x14ac:dyDescent="0.3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6"/>
        <v>29</v>
      </c>
      <c r="P1230">
        <f t="shared" si="95"/>
        <v>61.04</v>
      </c>
      <c r="Q1230" s="9" t="s">
        <v>1636</v>
      </c>
      <c r="R1230" t="s">
        <v>2553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57.6" hidden="1" x14ac:dyDescent="0.3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6"/>
        <v>1</v>
      </c>
      <c r="P1231">
        <f t="shared" si="95"/>
        <v>25</v>
      </c>
      <c r="Q1231" s="9" t="s">
        <v>1636</v>
      </c>
      <c r="R1231" t="s">
        <v>2553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3.2" hidden="1" x14ac:dyDescent="0.3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6"/>
        <v>0</v>
      </c>
      <c r="P1232">
        <f t="shared" si="95"/>
        <v>0</v>
      </c>
      <c r="Q1232" s="9" t="s">
        <v>1636</v>
      </c>
      <c r="R1232" t="s">
        <v>2553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3.2" hidden="1" x14ac:dyDescent="0.3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6"/>
        <v>0</v>
      </c>
      <c r="P1233">
        <f t="shared" si="95"/>
        <v>0</v>
      </c>
      <c r="Q1233" s="9" t="s">
        <v>1636</v>
      </c>
      <c r="R1233" t="s">
        <v>2553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43.2" hidden="1" x14ac:dyDescent="0.3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6"/>
        <v>1</v>
      </c>
      <c r="P1234">
        <f t="shared" si="95"/>
        <v>40</v>
      </c>
      <c r="Q1234" s="9" t="s">
        <v>1636</v>
      </c>
      <c r="R1234" t="s">
        <v>2553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43.2" hidden="1" x14ac:dyDescent="0.3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6"/>
        <v>12</v>
      </c>
      <c r="P1235">
        <f t="shared" si="95"/>
        <v>19.329999999999998</v>
      </c>
      <c r="Q1235" s="9" t="s">
        <v>1636</v>
      </c>
      <c r="R1235" t="s">
        <v>2553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3.2" hidden="1" x14ac:dyDescent="0.3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6"/>
        <v>0</v>
      </c>
      <c r="P1236">
        <f t="shared" si="95"/>
        <v>0</v>
      </c>
      <c r="Q1236" s="9" t="s">
        <v>1636</v>
      </c>
      <c r="R1236" t="s">
        <v>2553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43.2" hidden="1" x14ac:dyDescent="0.3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6"/>
        <v>3</v>
      </c>
      <c r="P1237">
        <f t="shared" si="95"/>
        <v>35</v>
      </c>
      <c r="Q1237" s="9" t="s">
        <v>1636</v>
      </c>
      <c r="R1237" t="s">
        <v>2553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idden="1" x14ac:dyDescent="0.3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6"/>
        <v>0</v>
      </c>
      <c r="P1238">
        <f t="shared" si="95"/>
        <v>0</v>
      </c>
      <c r="Q1238" s="9" t="s">
        <v>1636</v>
      </c>
      <c r="R1238" t="s">
        <v>2553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43.2" hidden="1" x14ac:dyDescent="0.3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6"/>
        <v>0</v>
      </c>
      <c r="P1239">
        <f t="shared" si="95"/>
        <v>0</v>
      </c>
      <c r="Q1239" s="9" t="s">
        <v>1636</v>
      </c>
      <c r="R1239" t="s">
        <v>2553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57.6" hidden="1" x14ac:dyDescent="0.3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6"/>
        <v>18</v>
      </c>
      <c r="P1240">
        <f t="shared" si="95"/>
        <v>59.33</v>
      </c>
      <c r="Q1240" s="9" t="s">
        <v>1636</v>
      </c>
      <c r="R1240" t="s">
        <v>2553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28.8" hidden="1" x14ac:dyDescent="0.3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6"/>
        <v>0</v>
      </c>
      <c r="P1241">
        <f t="shared" si="95"/>
        <v>0</v>
      </c>
      <c r="Q1241" s="9" t="s">
        <v>1636</v>
      </c>
      <c r="R1241" t="s">
        <v>2553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3.2" hidden="1" x14ac:dyDescent="0.3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6"/>
        <v>3</v>
      </c>
      <c r="P1242">
        <f t="shared" si="95"/>
        <v>30.13</v>
      </c>
      <c r="Q1242" s="9" t="s">
        <v>1636</v>
      </c>
      <c r="R1242" t="s">
        <v>2553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57.6" hidden="1" x14ac:dyDescent="0.3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6"/>
        <v>51</v>
      </c>
      <c r="P1243">
        <f t="shared" si="95"/>
        <v>74.62</v>
      </c>
      <c r="Q1243" s="9" t="s">
        <v>1636</v>
      </c>
      <c r="R1243" t="s">
        <v>2553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43.2" hidden="1" x14ac:dyDescent="0.3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6"/>
        <v>1</v>
      </c>
      <c r="P1244">
        <f t="shared" si="95"/>
        <v>5</v>
      </c>
      <c r="Q1244" s="9" t="s">
        <v>1636</v>
      </c>
      <c r="R1244" t="s">
        <v>2553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3.2" hidden="1" x14ac:dyDescent="0.3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6"/>
        <v>14</v>
      </c>
      <c r="P1245">
        <f t="shared" si="95"/>
        <v>44.5</v>
      </c>
      <c r="Q1245" s="9" t="s">
        <v>1636</v>
      </c>
      <c r="R1245" t="s">
        <v>2553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3.2" hidden="1" x14ac:dyDescent="0.3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6"/>
        <v>104</v>
      </c>
      <c r="P1246">
        <f t="shared" si="95"/>
        <v>46.13</v>
      </c>
      <c r="Q1246" s="9" t="s">
        <v>1636</v>
      </c>
      <c r="R1246" t="s">
        <v>1637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3.2" hidden="1" x14ac:dyDescent="0.3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6"/>
        <v>120</v>
      </c>
      <c r="P1247">
        <f t="shared" si="95"/>
        <v>141.47</v>
      </c>
      <c r="Q1247" s="9" t="s">
        <v>1636</v>
      </c>
      <c r="R1247" t="s">
        <v>1637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43.2" hidden="1" x14ac:dyDescent="0.3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6"/>
        <v>117</v>
      </c>
      <c r="P1248">
        <f t="shared" si="95"/>
        <v>75.48</v>
      </c>
      <c r="Q1248" s="9" t="s">
        <v>1636</v>
      </c>
      <c r="R1248" t="s">
        <v>1637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28.8" hidden="1" x14ac:dyDescent="0.3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6"/>
        <v>122</v>
      </c>
      <c r="P1249">
        <f t="shared" si="95"/>
        <v>85.5</v>
      </c>
      <c r="Q1249" s="9" t="s">
        <v>1636</v>
      </c>
      <c r="R1249" t="s">
        <v>1637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3.2" hidden="1" x14ac:dyDescent="0.3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6"/>
        <v>152</v>
      </c>
      <c r="P1250">
        <f t="shared" si="95"/>
        <v>64.25</v>
      </c>
      <c r="Q1250" s="9" t="s">
        <v>1636</v>
      </c>
      <c r="R1250" t="s">
        <v>1637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3.2" hidden="1" x14ac:dyDescent="0.3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6"/>
        <v>104</v>
      </c>
      <c r="P1251">
        <f t="shared" si="95"/>
        <v>64.47</v>
      </c>
      <c r="Q1251" s="9" t="s">
        <v>1636</v>
      </c>
      <c r="R1251" t="s">
        <v>1637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57.6" hidden="1" x14ac:dyDescent="0.3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6"/>
        <v>200</v>
      </c>
      <c r="P1252">
        <f t="shared" si="95"/>
        <v>118.2</v>
      </c>
      <c r="Q1252" s="9" t="s">
        <v>1636</v>
      </c>
      <c r="R1252" t="s">
        <v>1637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28.8" hidden="1" x14ac:dyDescent="0.3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6"/>
        <v>102</v>
      </c>
      <c r="P1253">
        <f t="shared" si="95"/>
        <v>82.54</v>
      </c>
      <c r="Q1253" s="9" t="s">
        <v>1636</v>
      </c>
      <c r="R1253" t="s">
        <v>1637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3.2" hidden="1" x14ac:dyDescent="0.3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6"/>
        <v>138</v>
      </c>
      <c r="P1254">
        <f t="shared" si="95"/>
        <v>34.17</v>
      </c>
      <c r="Q1254" s="9" t="s">
        <v>1636</v>
      </c>
      <c r="R1254" t="s">
        <v>1637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43.2" hidden="1" x14ac:dyDescent="0.3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6"/>
        <v>303833</v>
      </c>
      <c r="P1255">
        <f t="shared" si="95"/>
        <v>42.73</v>
      </c>
      <c r="Q1255" s="9" t="s">
        <v>1636</v>
      </c>
      <c r="R1255" t="s">
        <v>1637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43.2" hidden="1" x14ac:dyDescent="0.3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6"/>
        <v>199</v>
      </c>
      <c r="P1256">
        <f t="shared" si="95"/>
        <v>94.49</v>
      </c>
      <c r="Q1256" s="9" t="s">
        <v>1636</v>
      </c>
      <c r="R1256" t="s">
        <v>1637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3.2" hidden="1" x14ac:dyDescent="0.3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6"/>
        <v>202</v>
      </c>
      <c r="P1257">
        <f t="shared" si="95"/>
        <v>55.7</v>
      </c>
      <c r="Q1257" s="9" t="s">
        <v>1636</v>
      </c>
      <c r="R1257" t="s">
        <v>1637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43.2" hidden="1" x14ac:dyDescent="0.3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6"/>
        <v>118</v>
      </c>
      <c r="P1258">
        <f t="shared" si="95"/>
        <v>98.03</v>
      </c>
      <c r="Q1258" s="9" t="s">
        <v>1636</v>
      </c>
      <c r="R1258" t="s">
        <v>1637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43.2" hidden="1" x14ac:dyDescent="0.3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6"/>
        <v>295</v>
      </c>
      <c r="P1259">
        <f t="shared" si="95"/>
        <v>92.1</v>
      </c>
      <c r="Q1259" s="9" t="s">
        <v>1636</v>
      </c>
      <c r="R1259" t="s">
        <v>1637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3.2" hidden="1" x14ac:dyDescent="0.3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6"/>
        <v>213</v>
      </c>
      <c r="P1260">
        <f t="shared" si="95"/>
        <v>38.18</v>
      </c>
      <c r="Q1260" s="9" t="s">
        <v>1636</v>
      </c>
      <c r="R1260" t="s">
        <v>1637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3.2" hidden="1" x14ac:dyDescent="0.3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6"/>
        <v>104</v>
      </c>
      <c r="P1261">
        <f t="shared" si="95"/>
        <v>27.15</v>
      </c>
      <c r="Q1261" s="9" t="s">
        <v>1636</v>
      </c>
      <c r="R1261" t="s">
        <v>1637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3.2" hidden="1" x14ac:dyDescent="0.3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6"/>
        <v>114</v>
      </c>
      <c r="P1262">
        <f t="shared" si="95"/>
        <v>50.69</v>
      </c>
      <c r="Q1262" s="9" t="s">
        <v>1636</v>
      </c>
      <c r="R1262" t="s">
        <v>1637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3.2" hidden="1" x14ac:dyDescent="0.3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6"/>
        <v>101</v>
      </c>
      <c r="P1263">
        <f t="shared" si="95"/>
        <v>38.94</v>
      </c>
      <c r="Q1263" s="9" t="s">
        <v>1636</v>
      </c>
      <c r="R1263" t="s">
        <v>1637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43.2" hidden="1" x14ac:dyDescent="0.3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6"/>
        <v>125</v>
      </c>
      <c r="P1264">
        <f t="shared" si="95"/>
        <v>77.64</v>
      </c>
      <c r="Q1264" s="9" t="s">
        <v>1636</v>
      </c>
      <c r="R1264" t="s">
        <v>1637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28.8" hidden="1" x14ac:dyDescent="0.3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6"/>
        <v>119</v>
      </c>
      <c r="P1265">
        <f t="shared" si="95"/>
        <v>43.54</v>
      </c>
      <c r="Q1265" s="9" t="s">
        <v>1636</v>
      </c>
      <c r="R1265" t="s">
        <v>1637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43.2" hidden="1" x14ac:dyDescent="0.3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6"/>
        <v>166</v>
      </c>
      <c r="P1266">
        <f t="shared" si="95"/>
        <v>31.82</v>
      </c>
      <c r="Q1266" s="9" t="s">
        <v>1636</v>
      </c>
      <c r="R1266" t="s">
        <v>1637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57.6" hidden="1" x14ac:dyDescent="0.3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6"/>
        <v>119</v>
      </c>
      <c r="P1267">
        <f t="shared" si="95"/>
        <v>63.18</v>
      </c>
      <c r="Q1267" s="9" t="s">
        <v>1636</v>
      </c>
      <c r="R1267" t="s">
        <v>1637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28.8" hidden="1" x14ac:dyDescent="0.3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6"/>
        <v>100</v>
      </c>
      <c r="P1268">
        <f t="shared" si="95"/>
        <v>190.9</v>
      </c>
      <c r="Q1268" s="9" t="s">
        <v>1636</v>
      </c>
      <c r="R1268" t="s">
        <v>1637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43.2" hidden="1" x14ac:dyDescent="0.3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6"/>
        <v>102</v>
      </c>
      <c r="P1269">
        <f t="shared" si="95"/>
        <v>140.86000000000001</v>
      </c>
      <c r="Q1269" s="9" t="s">
        <v>1636</v>
      </c>
      <c r="R1269" t="s">
        <v>1637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28.8" hidden="1" x14ac:dyDescent="0.3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6"/>
        <v>117</v>
      </c>
      <c r="P1270">
        <f t="shared" si="95"/>
        <v>76.92</v>
      </c>
      <c r="Q1270" s="9" t="s">
        <v>1636</v>
      </c>
      <c r="R1270" t="s">
        <v>1637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43.2" hidden="1" x14ac:dyDescent="0.3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6"/>
        <v>109</v>
      </c>
      <c r="P1271">
        <f t="shared" si="95"/>
        <v>99.16</v>
      </c>
      <c r="Q1271" s="9" t="s">
        <v>1636</v>
      </c>
      <c r="R1271" t="s">
        <v>1637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28.8" hidden="1" x14ac:dyDescent="0.3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6"/>
        <v>115</v>
      </c>
      <c r="P1272">
        <f t="shared" si="95"/>
        <v>67.88</v>
      </c>
      <c r="Q1272" s="9" t="s">
        <v>1636</v>
      </c>
      <c r="R1272" t="s">
        <v>1637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43.2" hidden="1" x14ac:dyDescent="0.3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6"/>
        <v>102</v>
      </c>
      <c r="P1273">
        <f t="shared" si="95"/>
        <v>246.29</v>
      </c>
      <c r="Q1273" s="9" t="s">
        <v>1636</v>
      </c>
      <c r="R1273" t="s">
        <v>1637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57.6" hidden="1" x14ac:dyDescent="0.3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6"/>
        <v>106</v>
      </c>
      <c r="P1274">
        <f t="shared" si="95"/>
        <v>189.29</v>
      </c>
      <c r="Q1274" s="9" t="s">
        <v>1636</v>
      </c>
      <c r="R1274" t="s">
        <v>1637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3.2" hidden="1" x14ac:dyDescent="0.3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6"/>
        <v>104</v>
      </c>
      <c r="P1275">
        <f t="shared" si="95"/>
        <v>76.67</v>
      </c>
      <c r="Q1275" s="9" t="s">
        <v>1636</v>
      </c>
      <c r="R1275" t="s">
        <v>1637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3.2" hidden="1" x14ac:dyDescent="0.3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6"/>
        <v>155</v>
      </c>
      <c r="P1276">
        <f t="shared" si="95"/>
        <v>82.96</v>
      </c>
      <c r="Q1276" s="9" t="s">
        <v>1636</v>
      </c>
      <c r="R1276" t="s">
        <v>1637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3.2" hidden="1" x14ac:dyDescent="0.3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6"/>
        <v>162</v>
      </c>
      <c r="P1277">
        <f t="shared" ref="P1277:P1340" si="100">IFERROR(ROUND(E1277/L1277,2),0)</f>
        <v>62.52</v>
      </c>
      <c r="Q1277" s="9" t="s">
        <v>1636</v>
      </c>
      <c r="R1277" t="s">
        <v>1637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28.8" hidden="1" x14ac:dyDescent="0.3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6"/>
        <v>104</v>
      </c>
      <c r="P1278">
        <f t="shared" si="100"/>
        <v>46.07</v>
      </c>
      <c r="Q1278" s="9" t="s">
        <v>1636</v>
      </c>
      <c r="R1278" t="s">
        <v>1637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43.2" hidden="1" x14ac:dyDescent="0.3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6"/>
        <v>106</v>
      </c>
      <c r="P1279">
        <f t="shared" si="100"/>
        <v>38.54</v>
      </c>
      <c r="Q1279" s="9" t="s">
        <v>1636</v>
      </c>
      <c r="R1279" t="s">
        <v>1637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43.2" hidden="1" x14ac:dyDescent="0.3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6"/>
        <v>155</v>
      </c>
      <c r="P1280">
        <f t="shared" si="100"/>
        <v>53.01</v>
      </c>
      <c r="Q1280" s="9" t="s">
        <v>1636</v>
      </c>
      <c r="R1280" t="s">
        <v>1637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43.2" hidden="1" x14ac:dyDescent="0.3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6"/>
        <v>111</v>
      </c>
      <c r="P1281">
        <f t="shared" si="100"/>
        <v>73.36</v>
      </c>
      <c r="Q1281" s="9" t="s">
        <v>1636</v>
      </c>
      <c r="R1281" t="s">
        <v>1637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3.2" hidden="1" x14ac:dyDescent="0.3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101">ROUND(E1282/D1282*100,0)</f>
        <v>111</v>
      </c>
      <c r="P1282">
        <f t="shared" si="100"/>
        <v>127.98</v>
      </c>
      <c r="Q1282" s="9" t="s">
        <v>1636</v>
      </c>
      <c r="R1282" t="s">
        <v>1637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43.2" hidden="1" x14ac:dyDescent="0.3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1"/>
        <v>111</v>
      </c>
      <c r="P1283">
        <f t="shared" si="100"/>
        <v>104.73</v>
      </c>
      <c r="Q1283" s="9" t="s">
        <v>1636</v>
      </c>
      <c r="R1283" t="s">
        <v>1637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hidden="1" x14ac:dyDescent="0.3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1"/>
        <v>124</v>
      </c>
      <c r="P1284">
        <f t="shared" si="100"/>
        <v>67.67</v>
      </c>
      <c r="Q1284" s="9" t="s">
        <v>1636</v>
      </c>
      <c r="R1284" t="s">
        <v>1637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3.2" hidden="1" x14ac:dyDescent="0.3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1"/>
        <v>211</v>
      </c>
      <c r="P1285">
        <f t="shared" si="100"/>
        <v>95.93</v>
      </c>
      <c r="Q1285" s="9" t="s">
        <v>1636</v>
      </c>
      <c r="R1285" t="s">
        <v>1637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1"/>
        <v>101</v>
      </c>
      <c r="P1286">
        <f t="shared" si="100"/>
        <v>65.16</v>
      </c>
      <c r="Q1286" s="9" t="s">
        <v>1100</v>
      </c>
      <c r="R1286" t="s">
        <v>1101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1"/>
        <v>102</v>
      </c>
      <c r="P1287">
        <f t="shared" si="100"/>
        <v>32.270000000000003</v>
      </c>
      <c r="Q1287" s="9" t="s">
        <v>1100</v>
      </c>
      <c r="R1287" t="s">
        <v>1101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1"/>
        <v>108</v>
      </c>
      <c r="P1288">
        <f t="shared" si="100"/>
        <v>81.25</v>
      </c>
      <c r="Q1288" s="9" t="s">
        <v>1100</v>
      </c>
      <c r="R1288" t="s">
        <v>1101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1"/>
        <v>242</v>
      </c>
      <c r="P1289">
        <f t="shared" si="100"/>
        <v>24.2</v>
      </c>
      <c r="Q1289" s="9" t="s">
        <v>1100</v>
      </c>
      <c r="R1289" t="s">
        <v>1101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1"/>
        <v>100</v>
      </c>
      <c r="P1290">
        <f t="shared" si="100"/>
        <v>65.87</v>
      </c>
      <c r="Q1290" s="9" t="s">
        <v>1100</v>
      </c>
      <c r="R1290" t="s">
        <v>1101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1"/>
        <v>125</v>
      </c>
      <c r="P1291">
        <f t="shared" si="100"/>
        <v>36.08</v>
      </c>
      <c r="Q1291" s="9" t="s">
        <v>1100</v>
      </c>
      <c r="R1291" t="s">
        <v>1101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1"/>
        <v>109</v>
      </c>
      <c r="P1292">
        <f t="shared" si="100"/>
        <v>44.19</v>
      </c>
      <c r="Q1292" s="9" t="s">
        <v>1100</v>
      </c>
      <c r="R1292" t="s">
        <v>1101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1"/>
        <v>146</v>
      </c>
      <c r="P1293">
        <f t="shared" si="100"/>
        <v>104.07</v>
      </c>
      <c r="Q1293" s="9" t="s">
        <v>1100</v>
      </c>
      <c r="R1293" t="s">
        <v>1101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1"/>
        <v>110</v>
      </c>
      <c r="P1294">
        <f t="shared" si="100"/>
        <v>35.96</v>
      </c>
      <c r="Q1294" s="9" t="s">
        <v>1100</v>
      </c>
      <c r="R1294" t="s">
        <v>1101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1"/>
        <v>102</v>
      </c>
      <c r="P1295">
        <f t="shared" si="100"/>
        <v>127.79</v>
      </c>
      <c r="Q1295" s="9" t="s">
        <v>1100</v>
      </c>
      <c r="R1295" t="s">
        <v>1101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1"/>
        <v>122</v>
      </c>
      <c r="P1296">
        <f t="shared" si="100"/>
        <v>27.73</v>
      </c>
      <c r="Q1296" s="9" t="s">
        <v>1100</v>
      </c>
      <c r="R1296" t="s">
        <v>1101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1"/>
        <v>102</v>
      </c>
      <c r="P1297">
        <f t="shared" si="100"/>
        <v>39.83</v>
      </c>
      <c r="Q1297" s="9" t="s">
        <v>1100</v>
      </c>
      <c r="R1297" t="s">
        <v>1101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1"/>
        <v>141</v>
      </c>
      <c r="P1298">
        <f t="shared" si="100"/>
        <v>52.17</v>
      </c>
      <c r="Q1298" s="9" t="s">
        <v>1100</v>
      </c>
      <c r="R1298" t="s">
        <v>1101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1"/>
        <v>110</v>
      </c>
      <c r="P1299">
        <f t="shared" si="100"/>
        <v>92.04</v>
      </c>
      <c r="Q1299" s="9" t="s">
        <v>1100</v>
      </c>
      <c r="R1299" t="s">
        <v>1101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1"/>
        <v>105</v>
      </c>
      <c r="P1300">
        <f t="shared" si="100"/>
        <v>63.42</v>
      </c>
      <c r="Q1300" s="9" t="s">
        <v>1100</v>
      </c>
      <c r="R1300" t="s">
        <v>1101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1"/>
        <v>124</v>
      </c>
      <c r="P1301">
        <f t="shared" si="100"/>
        <v>135.63</v>
      </c>
      <c r="Q1301" s="9" t="s">
        <v>1100</v>
      </c>
      <c r="R1301" t="s">
        <v>1101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1"/>
        <v>135</v>
      </c>
      <c r="P1302">
        <f t="shared" si="100"/>
        <v>168.75</v>
      </c>
      <c r="Q1302" s="9" t="s">
        <v>1100</v>
      </c>
      <c r="R1302" t="s">
        <v>1101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1"/>
        <v>103</v>
      </c>
      <c r="P1303">
        <f t="shared" si="100"/>
        <v>70.86</v>
      </c>
      <c r="Q1303" s="9" t="s">
        <v>1100</v>
      </c>
      <c r="R1303" t="s">
        <v>1101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1"/>
        <v>100</v>
      </c>
      <c r="P1304">
        <f t="shared" si="100"/>
        <v>50</v>
      </c>
      <c r="Q1304" s="9" t="s">
        <v>1100</v>
      </c>
      <c r="R1304" t="s">
        <v>1101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1"/>
        <v>130</v>
      </c>
      <c r="P1305">
        <f t="shared" si="100"/>
        <v>42.21</v>
      </c>
      <c r="Q1305" s="9" t="s">
        <v>1100</v>
      </c>
      <c r="R1305" t="s">
        <v>1101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3.2" hidden="1" x14ac:dyDescent="0.3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1"/>
        <v>40</v>
      </c>
      <c r="P1306">
        <f t="shared" si="100"/>
        <v>152.41</v>
      </c>
      <c r="Q1306" s="9" t="s">
        <v>1143</v>
      </c>
      <c r="R1306" t="s">
        <v>1347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43.2" hidden="1" x14ac:dyDescent="0.3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1"/>
        <v>26</v>
      </c>
      <c r="P1307">
        <f t="shared" si="100"/>
        <v>90.62</v>
      </c>
      <c r="Q1307" s="9" t="s">
        <v>1143</v>
      </c>
      <c r="R1307" t="s">
        <v>1347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57.6" hidden="1" x14ac:dyDescent="0.3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1"/>
        <v>65</v>
      </c>
      <c r="P1308">
        <f t="shared" si="100"/>
        <v>201.6</v>
      </c>
      <c r="Q1308" s="9" t="s">
        <v>1143</v>
      </c>
      <c r="R1308" t="s">
        <v>1347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28.8" hidden="1" x14ac:dyDescent="0.3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1"/>
        <v>12</v>
      </c>
      <c r="P1309">
        <f t="shared" si="100"/>
        <v>127.93</v>
      </c>
      <c r="Q1309" s="9" t="s">
        <v>1143</v>
      </c>
      <c r="R1309" t="s">
        <v>1347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28.8" hidden="1" x14ac:dyDescent="0.3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1"/>
        <v>11</v>
      </c>
      <c r="P1310">
        <f t="shared" si="100"/>
        <v>29.89</v>
      </c>
      <c r="Q1310" s="9" t="s">
        <v>1143</v>
      </c>
      <c r="R1310" t="s">
        <v>1347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3.2" hidden="1" x14ac:dyDescent="0.3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1"/>
        <v>112</v>
      </c>
      <c r="P1311">
        <f t="shared" si="100"/>
        <v>367.97</v>
      </c>
      <c r="Q1311" s="9" t="s">
        <v>1143</v>
      </c>
      <c r="R1311" t="s">
        <v>1347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3.2" hidden="1" x14ac:dyDescent="0.3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1"/>
        <v>16</v>
      </c>
      <c r="P1312">
        <f t="shared" si="100"/>
        <v>129.16999999999999</v>
      </c>
      <c r="Q1312" s="9" t="s">
        <v>1143</v>
      </c>
      <c r="R1312" t="s">
        <v>1347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57.6" hidden="1" x14ac:dyDescent="0.3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1"/>
        <v>32</v>
      </c>
      <c r="P1313">
        <f t="shared" si="100"/>
        <v>800.7</v>
      </c>
      <c r="Q1313" s="9" t="s">
        <v>1143</v>
      </c>
      <c r="R1313" t="s">
        <v>1347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3.2" hidden="1" x14ac:dyDescent="0.3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1"/>
        <v>1</v>
      </c>
      <c r="P1314">
        <f t="shared" si="100"/>
        <v>28</v>
      </c>
      <c r="Q1314" s="9" t="s">
        <v>1143</v>
      </c>
      <c r="R1314" t="s">
        <v>1347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43.2" hidden="1" x14ac:dyDescent="0.3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1"/>
        <v>31</v>
      </c>
      <c r="P1315">
        <f t="shared" si="100"/>
        <v>102.02</v>
      </c>
      <c r="Q1315" s="9" t="s">
        <v>1143</v>
      </c>
      <c r="R1315" t="s">
        <v>1347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43.2" hidden="1" x14ac:dyDescent="0.3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1"/>
        <v>1</v>
      </c>
      <c r="P1316">
        <f t="shared" si="100"/>
        <v>184.36</v>
      </c>
      <c r="Q1316" s="9" t="s">
        <v>1143</v>
      </c>
      <c r="R1316" t="s">
        <v>1347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28.8" hidden="1" x14ac:dyDescent="0.3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1"/>
        <v>40</v>
      </c>
      <c r="P1317">
        <f t="shared" si="100"/>
        <v>162.91999999999999</v>
      </c>
      <c r="Q1317" s="9" t="s">
        <v>1143</v>
      </c>
      <c r="R1317" t="s">
        <v>1347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3.2" hidden="1" x14ac:dyDescent="0.3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1"/>
        <v>0</v>
      </c>
      <c r="P1318">
        <f t="shared" si="100"/>
        <v>1</v>
      </c>
      <c r="Q1318" s="9" t="s">
        <v>1143</v>
      </c>
      <c r="R1318" t="s">
        <v>1347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57.6" hidden="1" x14ac:dyDescent="0.3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1"/>
        <v>6</v>
      </c>
      <c r="P1319">
        <f t="shared" si="100"/>
        <v>603.53</v>
      </c>
      <c r="Q1319" s="9" t="s">
        <v>1143</v>
      </c>
      <c r="R1319" t="s">
        <v>1347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3.2" hidden="1" x14ac:dyDescent="0.3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1"/>
        <v>15</v>
      </c>
      <c r="P1320">
        <f t="shared" si="100"/>
        <v>45.41</v>
      </c>
      <c r="Q1320" s="9" t="s">
        <v>1143</v>
      </c>
      <c r="R1320" t="s">
        <v>1347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43.2" hidden="1" x14ac:dyDescent="0.3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1"/>
        <v>15</v>
      </c>
      <c r="P1321">
        <f t="shared" si="100"/>
        <v>97.33</v>
      </c>
      <c r="Q1321" s="9" t="s">
        <v>1143</v>
      </c>
      <c r="R1321" t="s">
        <v>1347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43.2" hidden="1" x14ac:dyDescent="0.3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1"/>
        <v>1</v>
      </c>
      <c r="P1322">
        <f t="shared" si="100"/>
        <v>167.67</v>
      </c>
      <c r="Q1322" s="9" t="s">
        <v>1143</v>
      </c>
      <c r="R1322" t="s">
        <v>1347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57.6" hidden="1" x14ac:dyDescent="0.3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1"/>
        <v>1</v>
      </c>
      <c r="P1323">
        <f t="shared" si="100"/>
        <v>859.86</v>
      </c>
      <c r="Q1323" s="9" t="s">
        <v>1143</v>
      </c>
      <c r="R1323" t="s">
        <v>1347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43.2" hidden="1" x14ac:dyDescent="0.3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1"/>
        <v>0</v>
      </c>
      <c r="P1324">
        <f t="shared" si="100"/>
        <v>26.5</v>
      </c>
      <c r="Q1324" s="9" t="s">
        <v>1143</v>
      </c>
      <c r="R1324" t="s">
        <v>1347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43.2" hidden="1" x14ac:dyDescent="0.3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1"/>
        <v>9</v>
      </c>
      <c r="P1325">
        <f t="shared" si="100"/>
        <v>30.27</v>
      </c>
      <c r="Q1325" s="9" t="s">
        <v>1143</v>
      </c>
      <c r="R1325" t="s">
        <v>1347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43.2" hidden="1" x14ac:dyDescent="0.3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1"/>
        <v>10</v>
      </c>
      <c r="P1326">
        <f t="shared" si="100"/>
        <v>54.67</v>
      </c>
      <c r="Q1326" s="9" t="s">
        <v>1143</v>
      </c>
      <c r="R1326" t="s">
        <v>1347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43.2" hidden="1" x14ac:dyDescent="0.3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1"/>
        <v>2</v>
      </c>
      <c r="P1327">
        <f t="shared" si="100"/>
        <v>60.75</v>
      </c>
      <c r="Q1327" s="9" t="s">
        <v>1143</v>
      </c>
      <c r="R1327" t="s">
        <v>1347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43.2" hidden="1" x14ac:dyDescent="0.3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1"/>
        <v>1</v>
      </c>
      <c r="P1328">
        <f t="shared" si="100"/>
        <v>102.73</v>
      </c>
      <c r="Q1328" s="9" t="s">
        <v>1143</v>
      </c>
      <c r="R1328" t="s">
        <v>1347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3.2" hidden="1" x14ac:dyDescent="0.3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1"/>
        <v>4</v>
      </c>
      <c r="P1329">
        <f t="shared" si="100"/>
        <v>41.59</v>
      </c>
      <c r="Q1329" s="9" t="s">
        <v>1143</v>
      </c>
      <c r="R1329" t="s">
        <v>1347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43.2" hidden="1" x14ac:dyDescent="0.3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1"/>
        <v>2</v>
      </c>
      <c r="P1330">
        <f t="shared" si="100"/>
        <v>116.53</v>
      </c>
      <c r="Q1330" s="9" t="s">
        <v>1143</v>
      </c>
      <c r="R1330" t="s">
        <v>1347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3.2" hidden="1" x14ac:dyDescent="0.3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1"/>
        <v>1</v>
      </c>
      <c r="P1331">
        <f t="shared" si="100"/>
        <v>45.33</v>
      </c>
      <c r="Q1331" s="9" t="s">
        <v>1143</v>
      </c>
      <c r="R1331" t="s">
        <v>1347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3.2" hidden="1" x14ac:dyDescent="0.3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1"/>
        <v>22</v>
      </c>
      <c r="P1332">
        <f t="shared" si="100"/>
        <v>157.46</v>
      </c>
      <c r="Q1332" s="9" t="s">
        <v>1143</v>
      </c>
      <c r="R1332" t="s">
        <v>1347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3.2" hidden="1" x14ac:dyDescent="0.3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1"/>
        <v>1</v>
      </c>
      <c r="P1333">
        <f t="shared" si="100"/>
        <v>100.5</v>
      </c>
      <c r="Q1333" s="9" t="s">
        <v>1143</v>
      </c>
      <c r="R1333" t="s">
        <v>1347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43.2" hidden="1" x14ac:dyDescent="0.3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1"/>
        <v>0</v>
      </c>
      <c r="P1334">
        <f t="shared" si="100"/>
        <v>0</v>
      </c>
      <c r="Q1334" s="9" t="s">
        <v>1143</v>
      </c>
      <c r="R1334" t="s">
        <v>1347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43.2" hidden="1" x14ac:dyDescent="0.3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1"/>
        <v>0</v>
      </c>
      <c r="P1335">
        <f t="shared" si="100"/>
        <v>0</v>
      </c>
      <c r="Q1335" s="9" t="s">
        <v>1143</v>
      </c>
      <c r="R1335" t="s">
        <v>1347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3.2" hidden="1" x14ac:dyDescent="0.3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1"/>
        <v>11</v>
      </c>
      <c r="P1336">
        <f t="shared" si="100"/>
        <v>51.82</v>
      </c>
      <c r="Q1336" s="9" t="s">
        <v>1143</v>
      </c>
      <c r="R1336" t="s">
        <v>1347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43.2" hidden="1" x14ac:dyDescent="0.3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1"/>
        <v>20</v>
      </c>
      <c r="P1337">
        <f t="shared" si="100"/>
        <v>308.75</v>
      </c>
      <c r="Q1337" s="9" t="s">
        <v>1143</v>
      </c>
      <c r="R1337" t="s">
        <v>1347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43.2" hidden="1" x14ac:dyDescent="0.3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1"/>
        <v>85</v>
      </c>
      <c r="P1338">
        <f t="shared" si="100"/>
        <v>379.23</v>
      </c>
      <c r="Q1338" s="9" t="s">
        <v>1143</v>
      </c>
      <c r="R1338" t="s">
        <v>1347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3.2" hidden="1" x14ac:dyDescent="0.3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1"/>
        <v>49</v>
      </c>
      <c r="P1339">
        <f t="shared" si="100"/>
        <v>176.36</v>
      </c>
      <c r="Q1339" s="9" t="s">
        <v>1143</v>
      </c>
      <c r="R1339" t="s">
        <v>1347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57.6" hidden="1" x14ac:dyDescent="0.3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1"/>
        <v>3</v>
      </c>
      <c r="P1340">
        <f t="shared" si="100"/>
        <v>66.069999999999993</v>
      </c>
      <c r="Q1340" s="9" t="s">
        <v>1143</v>
      </c>
      <c r="R1340" t="s">
        <v>1347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28.8" hidden="1" x14ac:dyDescent="0.3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1"/>
        <v>7</v>
      </c>
      <c r="P1341">
        <f t="shared" ref="P1341:P1404" si="105">IFERROR(ROUND(E1341/L1341,2),0)</f>
        <v>89.65</v>
      </c>
      <c r="Q1341" s="9" t="s">
        <v>1143</v>
      </c>
      <c r="R1341" t="s">
        <v>1347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3.2" hidden="1" x14ac:dyDescent="0.3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1"/>
        <v>0</v>
      </c>
      <c r="P1342">
        <f t="shared" si="105"/>
        <v>0</v>
      </c>
      <c r="Q1342" s="9" t="s">
        <v>1143</v>
      </c>
      <c r="R1342" t="s">
        <v>1347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57.6" hidden="1" x14ac:dyDescent="0.3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1"/>
        <v>70</v>
      </c>
      <c r="P1343">
        <f t="shared" si="105"/>
        <v>382.39</v>
      </c>
      <c r="Q1343" s="9" t="s">
        <v>1143</v>
      </c>
      <c r="R1343" t="s">
        <v>1347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43.2" hidden="1" x14ac:dyDescent="0.3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1"/>
        <v>0</v>
      </c>
      <c r="P1344">
        <f t="shared" si="105"/>
        <v>100</v>
      </c>
      <c r="Q1344" s="9" t="s">
        <v>1143</v>
      </c>
      <c r="R1344" t="s">
        <v>1347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43.2" hidden="1" x14ac:dyDescent="0.3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1"/>
        <v>102</v>
      </c>
      <c r="P1345">
        <f t="shared" si="105"/>
        <v>158.36000000000001</v>
      </c>
      <c r="Q1345" s="9" t="s">
        <v>1143</v>
      </c>
      <c r="R1345" t="s">
        <v>1347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43.2" hidden="1" x14ac:dyDescent="0.3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106">ROUND(E1346/D1346*100,0)</f>
        <v>378</v>
      </c>
      <c r="P1346">
        <f t="shared" si="105"/>
        <v>40.76</v>
      </c>
      <c r="Q1346" s="9" t="s">
        <v>1511</v>
      </c>
      <c r="R1346" t="s">
        <v>1512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3.2" hidden="1" x14ac:dyDescent="0.3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6"/>
        <v>125</v>
      </c>
      <c r="P1347">
        <f t="shared" si="105"/>
        <v>53.57</v>
      </c>
      <c r="Q1347" s="9" t="s">
        <v>1511</v>
      </c>
      <c r="R1347" t="s">
        <v>1512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hidden="1" x14ac:dyDescent="0.3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6"/>
        <v>147</v>
      </c>
      <c r="P1348">
        <f t="shared" si="105"/>
        <v>48.45</v>
      </c>
      <c r="Q1348" s="9" t="s">
        <v>1511</v>
      </c>
      <c r="R1348" t="s">
        <v>1512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43.2" hidden="1" x14ac:dyDescent="0.3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6"/>
        <v>102</v>
      </c>
      <c r="P1349">
        <f t="shared" si="105"/>
        <v>82.42</v>
      </c>
      <c r="Q1349" s="9" t="s">
        <v>1511</v>
      </c>
      <c r="R1349" t="s">
        <v>1512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43.2" hidden="1" x14ac:dyDescent="0.3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6"/>
        <v>102</v>
      </c>
      <c r="P1350">
        <f t="shared" si="105"/>
        <v>230.19</v>
      </c>
      <c r="Q1350" s="9" t="s">
        <v>1511</v>
      </c>
      <c r="R1350" t="s">
        <v>1512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43.2" hidden="1" x14ac:dyDescent="0.3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6"/>
        <v>204</v>
      </c>
      <c r="P1351">
        <f t="shared" si="105"/>
        <v>59.36</v>
      </c>
      <c r="Q1351" s="9" t="s">
        <v>1511</v>
      </c>
      <c r="R1351" t="s">
        <v>1512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43.2" hidden="1" x14ac:dyDescent="0.3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6"/>
        <v>104</v>
      </c>
      <c r="P1352">
        <f t="shared" si="105"/>
        <v>66.7</v>
      </c>
      <c r="Q1352" s="9" t="s">
        <v>1511</v>
      </c>
      <c r="R1352" t="s">
        <v>1512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28.8" hidden="1" x14ac:dyDescent="0.3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6"/>
        <v>101</v>
      </c>
      <c r="P1353">
        <f t="shared" si="105"/>
        <v>168.78</v>
      </c>
      <c r="Q1353" s="9" t="s">
        <v>1511</v>
      </c>
      <c r="R1353" t="s">
        <v>1512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43.2" hidden="1" x14ac:dyDescent="0.3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6"/>
        <v>136</v>
      </c>
      <c r="P1354">
        <f t="shared" si="105"/>
        <v>59.97</v>
      </c>
      <c r="Q1354" s="9" t="s">
        <v>1511</v>
      </c>
      <c r="R1354" t="s">
        <v>1512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3.2" hidden="1" x14ac:dyDescent="0.3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6"/>
        <v>134</v>
      </c>
      <c r="P1355">
        <f t="shared" si="105"/>
        <v>31.81</v>
      </c>
      <c r="Q1355" s="9" t="s">
        <v>1511</v>
      </c>
      <c r="R1355" t="s">
        <v>1512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43.2" hidden="1" x14ac:dyDescent="0.3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6"/>
        <v>130</v>
      </c>
      <c r="P1356">
        <f t="shared" si="105"/>
        <v>24.42</v>
      </c>
      <c r="Q1356" s="9" t="s">
        <v>1511</v>
      </c>
      <c r="R1356" t="s">
        <v>1512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57.6" hidden="1" x14ac:dyDescent="0.3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6"/>
        <v>123</v>
      </c>
      <c r="P1357">
        <f t="shared" si="105"/>
        <v>25.35</v>
      </c>
      <c r="Q1357" s="9" t="s">
        <v>1511</v>
      </c>
      <c r="R1357" t="s">
        <v>1512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43.2" hidden="1" x14ac:dyDescent="0.3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6"/>
        <v>183</v>
      </c>
      <c r="P1358">
        <f t="shared" si="105"/>
        <v>71.44</v>
      </c>
      <c r="Q1358" s="9" t="s">
        <v>1511</v>
      </c>
      <c r="R1358" t="s">
        <v>1512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3.2" hidden="1" x14ac:dyDescent="0.3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6"/>
        <v>125</v>
      </c>
      <c r="P1359">
        <f t="shared" si="105"/>
        <v>38.549999999999997</v>
      </c>
      <c r="Q1359" s="9" t="s">
        <v>1511</v>
      </c>
      <c r="R1359" t="s">
        <v>1512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3.2" hidden="1" x14ac:dyDescent="0.3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6"/>
        <v>112</v>
      </c>
      <c r="P1360">
        <f t="shared" si="105"/>
        <v>68.37</v>
      </c>
      <c r="Q1360" s="9" t="s">
        <v>1511</v>
      </c>
      <c r="R1360" t="s">
        <v>1512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43.2" hidden="1" x14ac:dyDescent="0.3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6"/>
        <v>116</v>
      </c>
      <c r="P1361">
        <f t="shared" si="105"/>
        <v>40.21</v>
      </c>
      <c r="Q1361" s="9" t="s">
        <v>1511</v>
      </c>
      <c r="R1361" t="s">
        <v>1512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28.8" hidden="1" x14ac:dyDescent="0.3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6"/>
        <v>173</v>
      </c>
      <c r="P1362">
        <f t="shared" si="105"/>
        <v>32.07</v>
      </c>
      <c r="Q1362" s="9" t="s">
        <v>1511</v>
      </c>
      <c r="R1362" t="s">
        <v>1512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3.2" hidden="1" x14ac:dyDescent="0.3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6"/>
        <v>126</v>
      </c>
      <c r="P1363">
        <f t="shared" si="105"/>
        <v>28.63</v>
      </c>
      <c r="Q1363" s="9" t="s">
        <v>1511</v>
      </c>
      <c r="R1363" t="s">
        <v>1512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3.2" hidden="1" x14ac:dyDescent="0.3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6"/>
        <v>109</v>
      </c>
      <c r="P1364">
        <f t="shared" si="105"/>
        <v>43.64</v>
      </c>
      <c r="Q1364" s="9" t="s">
        <v>1511</v>
      </c>
      <c r="R1364" t="s">
        <v>1512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43.2" hidden="1" x14ac:dyDescent="0.3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6"/>
        <v>100</v>
      </c>
      <c r="P1365">
        <f t="shared" si="105"/>
        <v>40</v>
      </c>
      <c r="Q1365" s="9" t="s">
        <v>1511</v>
      </c>
      <c r="R1365" t="s">
        <v>1512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57.6" hidden="1" x14ac:dyDescent="0.3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6"/>
        <v>119</v>
      </c>
      <c r="P1366">
        <f t="shared" si="105"/>
        <v>346.04</v>
      </c>
      <c r="Q1366" s="9" t="s">
        <v>1636</v>
      </c>
      <c r="R1366" t="s">
        <v>1637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43.2" hidden="1" x14ac:dyDescent="0.3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6"/>
        <v>100</v>
      </c>
      <c r="P1367">
        <f t="shared" si="105"/>
        <v>81.739999999999995</v>
      </c>
      <c r="Q1367" s="9" t="s">
        <v>1636</v>
      </c>
      <c r="R1367" t="s">
        <v>1637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hidden="1" x14ac:dyDescent="0.3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6"/>
        <v>126</v>
      </c>
      <c r="P1368">
        <f t="shared" si="105"/>
        <v>64.540000000000006</v>
      </c>
      <c r="Q1368" s="9" t="s">
        <v>1636</v>
      </c>
      <c r="R1368" t="s">
        <v>1637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3.2" hidden="1" x14ac:dyDescent="0.3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6"/>
        <v>114</v>
      </c>
      <c r="P1369">
        <f t="shared" si="105"/>
        <v>63.48</v>
      </c>
      <c r="Q1369" s="9" t="s">
        <v>1636</v>
      </c>
      <c r="R1369" t="s">
        <v>1637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3.2" hidden="1" x14ac:dyDescent="0.3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6"/>
        <v>111</v>
      </c>
      <c r="P1370">
        <f t="shared" si="105"/>
        <v>63.62</v>
      </c>
      <c r="Q1370" s="9" t="s">
        <v>1636</v>
      </c>
      <c r="R1370" t="s">
        <v>1637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43.2" hidden="1" x14ac:dyDescent="0.3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6"/>
        <v>105</v>
      </c>
      <c r="P1371">
        <f t="shared" si="105"/>
        <v>83.97</v>
      </c>
      <c r="Q1371" s="9" t="s">
        <v>1636</v>
      </c>
      <c r="R1371" t="s">
        <v>1637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28.8" hidden="1" x14ac:dyDescent="0.3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6"/>
        <v>104</v>
      </c>
      <c r="P1372">
        <f t="shared" si="105"/>
        <v>77.75</v>
      </c>
      <c r="Q1372" s="9" t="s">
        <v>1636</v>
      </c>
      <c r="R1372" t="s">
        <v>1637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43.2" hidden="1" x14ac:dyDescent="0.3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6"/>
        <v>107</v>
      </c>
      <c r="P1373">
        <f t="shared" si="105"/>
        <v>107.07</v>
      </c>
      <c r="Q1373" s="9" t="s">
        <v>1636</v>
      </c>
      <c r="R1373" t="s">
        <v>1637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idden="1" x14ac:dyDescent="0.3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6"/>
        <v>124</v>
      </c>
      <c r="P1374">
        <f t="shared" si="105"/>
        <v>38.75</v>
      </c>
      <c r="Q1374" s="9" t="s">
        <v>1636</v>
      </c>
      <c r="R1374" t="s">
        <v>1637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28.8" hidden="1" x14ac:dyDescent="0.3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6"/>
        <v>105</v>
      </c>
      <c r="P1375">
        <f t="shared" si="105"/>
        <v>201.94</v>
      </c>
      <c r="Q1375" s="9" t="s">
        <v>1636</v>
      </c>
      <c r="R1375" t="s">
        <v>1637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43.2" hidden="1" x14ac:dyDescent="0.3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6"/>
        <v>189</v>
      </c>
      <c r="P1376">
        <f t="shared" si="105"/>
        <v>43.06</v>
      </c>
      <c r="Q1376" s="9" t="s">
        <v>1636</v>
      </c>
      <c r="R1376" t="s">
        <v>1637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57.6" hidden="1" x14ac:dyDescent="0.3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6"/>
        <v>171</v>
      </c>
      <c r="P1377">
        <f t="shared" si="105"/>
        <v>62.87</v>
      </c>
      <c r="Q1377" s="9" t="s">
        <v>1636</v>
      </c>
      <c r="R1377" t="s">
        <v>1637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28.8" hidden="1" x14ac:dyDescent="0.3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6"/>
        <v>252</v>
      </c>
      <c r="P1378">
        <f t="shared" si="105"/>
        <v>55.61</v>
      </c>
      <c r="Q1378" s="9" t="s">
        <v>1636</v>
      </c>
      <c r="R1378" t="s">
        <v>1637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43.2" hidden="1" x14ac:dyDescent="0.3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6"/>
        <v>116</v>
      </c>
      <c r="P1379">
        <f t="shared" si="105"/>
        <v>48.71</v>
      </c>
      <c r="Q1379" s="9" t="s">
        <v>1636</v>
      </c>
      <c r="R1379" t="s">
        <v>1637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hidden="1" x14ac:dyDescent="0.3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6"/>
        <v>203</v>
      </c>
      <c r="P1380">
        <f t="shared" si="105"/>
        <v>30.58</v>
      </c>
      <c r="Q1380" s="9" t="s">
        <v>1636</v>
      </c>
      <c r="R1380" t="s">
        <v>1637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28.8" hidden="1" x14ac:dyDescent="0.3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6"/>
        <v>112</v>
      </c>
      <c r="P1381">
        <f t="shared" si="105"/>
        <v>73.91</v>
      </c>
      <c r="Q1381" s="9" t="s">
        <v>1636</v>
      </c>
      <c r="R1381" t="s">
        <v>1637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3.2" hidden="1" x14ac:dyDescent="0.3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6"/>
        <v>424</v>
      </c>
      <c r="P1382">
        <f t="shared" si="105"/>
        <v>21.2</v>
      </c>
      <c r="Q1382" s="9" t="s">
        <v>1636</v>
      </c>
      <c r="R1382" t="s">
        <v>1637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57.6" hidden="1" x14ac:dyDescent="0.3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6"/>
        <v>107</v>
      </c>
      <c r="P1383">
        <f t="shared" si="105"/>
        <v>73.36</v>
      </c>
      <c r="Q1383" s="9" t="s">
        <v>1636</v>
      </c>
      <c r="R1383" t="s">
        <v>1637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3.2" hidden="1" x14ac:dyDescent="0.3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6"/>
        <v>104</v>
      </c>
      <c r="P1384">
        <f t="shared" si="105"/>
        <v>56.41</v>
      </c>
      <c r="Q1384" s="9" t="s">
        <v>1636</v>
      </c>
      <c r="R1384" t="s">
        <v>1637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43.2" hidden="1" x14ac:dyDescent="0.3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6"/>
        <v>212</v>
      </c>
      <c r="P1385">
        <f t="shared" si="105"/>
        <v>50.25</v>
      </c>
      <c r="Q1385" s="9" t="s">
        <v>1636</v>
      </c>
      <c r="R1385" t="s">
        <v>1637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3.2" hidden="1" x14ac:dyDescent="0.3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6"/>
        <v>124</v>
      </c>
      <c r="P1386">
        <f t="shared" si="105"/>
        <v>68.94</v>
      </c>
      <c r="Q1386" s="9" t="s">
        <v>1636</v>
      </c>
      <c r="R1386" t="s">
        <v>1637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3.2" hidden="1" x14ac:dyDescent="0.3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6"/>
        <v>110</v>
      </c>
      <c r="P1387">
        <f t="shared" si="105"/>
        <v>65.91</v>
      </c>
      <c r="Q1387" s="9" t="s">
        <v>1636</v>
      </c>
      <c r="R1387" t="s">
        <v>1637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28.8" hidden="1" x14ac:dyDescent="0.3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6"/>
        <v>219</v>
      </c>
      <c r="P1388">
        <f t="shared" si="105"/>
        <v>62.5</v>
      </c>
      <c r="Q1388" s="9" t="s">
        <v>1636</v>
      </c>
      <c r="R1388" t="s">
        <v>1637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43.2" hidden="1" x14ac:dyDescent="0.3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6"/>
        <v>137</v>
      </c>
      <c r="P1389">
        <f t="shared" si="105"/>
        <v>70.06</v>
      </c>
      <c r="Q1389" s="9" t="s">
        <v>1636</v>
      </c>
      <c r="R1389" t="s">
        <v>1637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43.2" hidden="1" x14ac:dyDescent="0.3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6"/>
        <v>135</v>
      </c>
      <c r="P1390">
        <f t="shared" si="105"/>
        <v>60.18</v>
      </c>
      <c r="Q1390" s="9" t="s">
        <v>1636</v>
      </c>
      <c r="R1390" t="s">
        <v>1637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28.8" hidden="1" x14ac:dyDescent="0.3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6"/>
        <v>145</v>
      </c>
      <c r="P1391">
        <f t="shared" si="105"/>
        <v>21.38</v>
      </c>
      <c r="Q1391" s="9" t="s">
        <v>1636</v>
      </c>
      <c r="R1391" t="s">
        <v>1637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3.2" hidden="1" x14ac:dyDescent="0.3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6"/>
        <v>109</v>
      </c>
      <c r="P1392">
        <f t="shared" si="105"/>
        <v>160.79</v>
      </c>
      <c r="Q1392" s="9" t="s">
        <v>1636</v>
      </c>
      <c r="R1392" t="s">
        <v>1637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3.2" hidden="1" x14ac:dyDescent="0.3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6"/>
        <v>110</v>
      </c>
      <c r="P1393">
        <f t="shared" si="105"/>
        <v>42.38</v>
      </c>
      <c r="Q1393" s="9" t="s">
        <v>1636</v>
      </c>
      <c r="R1393" t="s">
        <v>1637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3.2" hidden="1" x14ac:dyDescent="0.3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6"/>
        <v>114</v>
      </c>
      <c r="P1394">
        <f t="shared" si="105"/>
        <v>27.32</v>
      </c>
      <c r="Q1394" s="9" t="s">
        <v>1636</v>
      </c>
      <c r="R1394" t="s">
        <v>1637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idden="1" x14ac:dyDescent="0.3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6"/>
        <v>102</v>
      </c>
      <c r="P1395">
        <f t="shared" si="105"/>
        <v>196.83</v>
      </c>
      <c r="Q1395" s="9" t="s">
        <v>1636</v>
      </c>
      <c r="R1395" t="s">
        <v>1637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3.2" hidden="1" x14ac:dyDescent="0.3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6"/>
        <v>122</v>
      </c>
      <c r="P1396">
        <f t="shared" si="105"/>
        <v>53.88</v>
      </c>
      <c r="Q1396" s="9" t="s">
        <v>1636</v>
      </c>
      <c r="R1396" t="s">
        <v>1637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idden="1" x14ac:dyDescent="0.3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6"/>
        <v>112</v>
      </c>
      <c r="P1397">
        <f t="shared" si="105"/>
        <v>47.76</v>
      </c>
      <c r="Q1397" s="9" t="s">
        <v>1636</v>
      </c>
      <c r="R1397" t="s">
        <v>1637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43.2" hidden="1" x14ac:dyDescent="0.3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6"/>
        <v>107</v>
      </c>
      <c r="P1398">
        <f t="shared" si="105"/>
        <v>88.19</v>
      </c>
      <c r="Q1398" s="9" t="s">
        <v>1636</v>
      </c>
      <c r="R1398" t="s">
        <v>1637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3.2" hidden="1" x14ac:dyDescent="0.3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6"/>
        <v>114</v>
      </c>
      <c r="P1399">
        <f t="shared" si="105"/>
        <v>72.06</v>
      </c>
      <c r="Q1399" s="9" t="s">
        <v>1636</v>
      </c>
      <c r="R1399" t="s">
        <v>1637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3.2" hidden="1" x14ac:dyDescent="0.3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6"/>
        <v>110</v>
      </c>
      <c r="P1400">
        <f t="shared" si="105"/>
        <v>74.25</v>
      </c>
      <c r="Q1400" s="9" t="s">
        <v>1636</v>
      </c>
      <c r="R1400" t="s">
        <v>1637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3.2" hidden="1" x14ac:dyDescent="0.3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6"/>
        <v>126</v>
      </c>
      <c r="P1401">
        <f t="shared" si="105"/>
        <v>61.7</v>
      </c>
      <c r="Q1401" s="9" t="s">
        <v>1636</v>
      </c>
      <c r="R1401" t="s">
        <v>1637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3.2" hidden="1" x14ac:dyDescent="0.3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6"/>
        <v>167</v>
      </c>
      <c r="P1402">
        <f t="shared" si="105"/>
        <v>17.239999999999998</v>
      </c>
      <c r="Q1402" s="9" t="s">
        <v>1636</v>
      </c>
      <c r="R1402" t="s">
        <v>1637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57.6" hidden="1" x14ac:dyDescent="0.3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6"/>
        <v>497</v>
      </c>
      <c r="P1403">
        <f t="shared" si="105"/>
        <v>51.72</v>
      </c>
      <c r="Q1403" s="9" t="s">
        <v>1636</v>
      </c>
      <c r="R1403" t="s">
        <v>1637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43.2" hidden="1" x14ac:dyDescent="0.3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6"/>
        <v>109</v>
      </c>
      <c r="P1404">
        <f t="shared" si="105"/>
        <v>24.15</v>
      </c>
      <c r="Q1404" s="9" t="s">
        <v>1636</v>
      </c>
      <c r="R1404" t="s">
        <v>1637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43.2" hidden="1" x14ac:dyDescent="0.3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6"/>
        <v>103</v>
      </c>
      <c r="P1405">
        <f t="shared" ref="P1405:P1468" si="110">IFERROR(ROUND(E1405/L1405,2),0)</f>
        <v>62.17</v>
      </c>
      <c r="Q1405" s="9" t="s">
        <v>1636</v>
      </c>
      <c r="R1405" t="s">
        <v>1637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43.2" hidden="1" x14ac:dyDescent="0.3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6"/>
        <v>2</v>
      </c>
      <c r="P1406">
        <f t="shared" si="110"/>
        <v>48.2</v>
      </c>
      <c r="Q1406" s="9" t="s">
        <v>1511</v>
      </c>
      <c r="R1406" t="s">
        <v>2915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28.8" hidden="1" x14ac:dyDescent="0.3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6"/>
        <v>0</v>
      </c>
      <c r="P1407">
        <f t="shared" si="110"/>
        <v>6.18</v>
      </c>
      <c r="Q1407" s="9" t="s">
        <v>1511</v>
      </c>
      <c r="R1407" t="s">
        <v>2915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idden="1" x14ac:dyDescent="0.3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6"/>
        <v>0</v>
      </c>
      <c r="P1408">
        <f t="shared" si="110"/>
        <v>5</v>
      </c>
      <c r="Q1408" s="9" t="s">
        <v>1511</v>
      </c>
      <c r="R1408" t="s">
        <v>2915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3.2" hidden="1" x14ac:dyDescent="0.3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6"/>
        <v>1</v>
      </c>
      <c r="P1409">
        <f t="shared" si="110"/>
        <v>7.5</v>
      </c>
      <c r="Q1409" s="9" t="s">
        <v>1511</v>
      </c>
      <c r="R1409" t="s">
        <v>2915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43.2" hidden="1" x14ac:dyDescent="0.3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111">ROUND(E1410/D1410*100,0)</f>
        <v>7</v>
      </c>
      <c r="P1410">
        <f t="shared" si="110"/>
        <v>12</v>
      </c>
      <c r="Q1410" s="9" t="s">
        <v>1511</v>
      </c>
      <c r="R1410" t="s">
        <v>2915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3.2" hidden="1" x14ac:dyDescent="0.3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1"/>
        <v>0</v>
      </c>
      <c r="P1411">
        <f t="shared" si="110"/>
        <v>0</v>
      </c>
      <c r="Q1411" s="9" t="s">
        <v>1511</v>
      </c>
      <c r="R1411" t="s">
        <v>2915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hidden="1" x14ac:dyDescent="0.3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1"/>
        <v>0</v>
      </c>
      <c r="P1412">
        <f t="shared" si="110"/>
        <v>1</v>
      </c>
      <c r="Q1412" s="9" t="s">
        <v>1511</v>
      </c>
      <c r="R1412" t="s">
        <v>2915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57.6" hidden="1" x14ac:dyDescent="0.3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1"/>
        <v>0</v>
      </c>
      <c r="P1413">
        <f t="shared" si="110"/>
        <v>2.33</v>
      </c>
      <c r="Q1413" s="9" t="s">
        <v>1511</v>
      </c>
      <c r="R1413" t="s">
        <v>2915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28.8" hidden="1" x14ac:dyDescent="0.3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1"/>
        <v>5</v>
      </c>
      <c r="P1414">
        <f t="shared" si="110"/>
        <v>24.62</v>
      </c>
      <c r="Q1414" s="9" t="s">
        <v>1511</v>
      </c>
      <c r="R1414" t="s">
        <v>2915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57.6" hidden="1" x14ac:dyDescent="0.3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1"/>
        <v>5</v>
      </c>
      <c r="P1415">
        <f t="shared" si="110"/>
        <v>100</v>
      </c>
      <c r="Q1415" s="9" t="s">
        <v>1511</v>
      </c>
      <c r="R1415" t="s">
        <v>2915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43.2" hidden="1" x14ac:dyDescent="0.3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1"/>
        <v>0</v>
      </c>
      <c r="P1416">
        <f t="shared" si="110"/>
        <v>1</v>
      </c>
      <c r="Q1416" s="9" t="s">
        <v>1511</v>
      </c>
      <c r="R1416" t="s">
        <v>2915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3.2" hidden="1" x14ac:dyDescent="0.3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1"/>
        <v>18</v>
      </c>
      <c r="P1417">
        <f t="shared" si="110"/>
        <v>88.89</v>
      </c>
      <c r="Q1417" s="9" t="s">
        <v>1511</v>
      </c>
      <c r="R1417" t="s">
        <v>2915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3.2" hidden="1" x14ac:dyDescent="0.3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1"/>
        <v>0</v>
      </c>
      <c r="P1418">
        <f t="shared" si="110"/>
        <v>0</v>
      </c>
      <c r="Q1418" s="9" t="s">
        <v>1511</v>
      </c>
      <c r="R1418" t="s">
        <v>2915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3.2" hidden="1" x14ac:dyDescent="0.3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1"/>
        <v>1</v>
      </c>
      <c r="P1419">
        <f t="shared" si="110"/>
        <v>27.5</v>
      </c>
      <c r="Q1419" s="9" t="s">
        <v>1511</v>
      </c>
      <c r="R1419" t="s">
        <v>2915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57.6" hidden="1" x14ac:dyDescent="0.3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1"/>
        <v>0</v>
      </c>
      <c r="P1420">
        <f t="shared" si="110"/>
        <v>6</v>
      </c>
      <c r="Q1420" s="9" t="s">
        <v>1511</v>
      </c>
      <c r="R1420" t="s">
        <v>2915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57.6" hidden="1" x14ac:dyDescent="0.3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1"/>
        <v>7</v>
      </c>
      <c r="P1421">
        <f t="shared" si="110"/>
        <v>44.5</v>
      </c>
      <c r="Q1421" s="9" t="s">
        <v>1511</v>
      </c>
      <c r="R1421" t="s">
        <v>2915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28.8" hidden="1" x14ac:dyDescent="0.3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1"/>
        <v>3</v>
      </c>
      <c r="P1422">
        <f t="shared" si="110"/>
        <v>1</v>
      </c>
      <c r="Q1422" s="9" t="s">
        <v>1511</v>
      </c>
      <c r="R1422" t="s">
        <v>2915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57.6" hidden="1" x14ac:dyDescent="0.3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1"/>
        <v>0</v>
      </c>
      <c r="P1423">
        <f t="shared" si="110"/>
        <v>100</v>
      </c>
      <c r="Q1423" s="9" t="s">
        <v>1511</v>
      </c>
      <c r="R1423" t="s">
        <v>2915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43.2" hidden="1" x14ac:dyDescent="0.3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1"/>
        <v>0</v>
      </c>
      <c r="P1424">
        <f t="shared" si="110"/>
        <v>13</v>
      </c>
      <c r="Q1424" s="9" t="s">
        <v>1511</v>
      </c>
      <c r="R1424" t="s">
        <v>2915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43.2" hidden="1" x14ac:dyDescent="0.3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1"/>
        <v>0</v>
      </c>
      <c r="P1425">
        <f t="shared" si="110"/>
        <v>100</v>
      </c>
      <c r="Q1425" s="9" t="s">
        <v>1511</v>
      </c>
      <c r="R1425" t="s">
        <v>2915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3.2" hidden="1" x14ac:dyDescent="0.3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1"/>
        <v>20</v>
      </c>
      <c r="P1426">
        <f t="shared" si="110"/>
        <v>109.07</v>
      </c>
      <c r="Q1426" s="9" t="s">
        <v>1511</v>
      </c>
      <c r="R1426" t="s">
        <v>2915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43.2" hidden="1" x14ac:dyDescent="0.3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1"/>
        <v>0</v>
      </c>
      <c r="P1427">
        <f t="shared" si="110"/>
        <v>0</v>
      </c>
      <c r="Q1427" s="9" t="s">
        <v>1511</v>
      </c>
      <c r="R1427" t="s">
        <v>2915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43.2" hidden="1" x14ac:dyDescent="0.3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1"/>
        <v>0</v>
      </c>
      <c r="P1428">
        <f t="shared" si="110"/>
        <v>0</v>
      </c>
      <c r="Q1428" s="9" t="s">
        <v>1511</v>
      </c>
      <c r="R1428" t="s">
        <v>2915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57.6" hidden="1" x14ac:dyDescent="0.3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1"/>
        <v>8</v>
      </c>
      <c r="P1429">
        <f t="shared" si="110"/>
        <v>104.75</v>
      </c>
      <c r="Q1429" s="9" t="s">
        <v>1511</v>
      </c>
      <c r="R1429" t="s">
        <v>2915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43.2" hidden="1" x14ac:dyDescent="0.3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1"/>
        <v>5</v>
      </c>
      <c r="P1430">
        <f t="shared" si="110"/>
        <v>15</v>
      </c>
      <c r="Q1430" s="9" t="s">
        <v>1511</v>
      </c>
      <c r="R1430" t="s">
        <v>2915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3.2" hidden="1" x14ac:dyDescent="0.3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1"/>
        <v>0</v>
      </c>
      <c r="P1431">
        <f t="shared" si="110"/>
        <v>0</v>
      </c>
      <c r="Q1431" s="9" t="s">
        <v>1511</v>
      </c>
      <c r="R1431" t="s">
        <v>2915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3.2" hidden="1" x14ac:dyDescent="0.3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1"/>
        <v>8</v>
      </c>
      <c r="P1432">
        <f t="shared" si="110"/>
        <v>80.599999999999994</v>
      </c>
      <c r="Q1432" s="9" t="s">
        <v>1511</v>
      </c>
      <c r="R1432" t="s">
        <v>2915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43.2" hidden="1" x14ac:dyDescent="0.3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1"/>
        <v>32</v>
      </c>
      <c r="P1433">
        <f t="shared" si="110"/>
        <v>115.55</v>
      </c>
      <c r="Q1433" s="9" t="s">
        <v>1511</v>
      </c>
      <c r="R1433" t="s">
        <v>2915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43.2" hidden="1" x14ac:dyDescent="0.3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1"/>
        <v>0</v>
      </c>
      <c r="P1434">
        <f t="shared" si="110"/>
        <v>0</v>
      </c>
      <c r="Q1434" s="9" t="s">
        <v>1511</v>
      </c>
      <c r="R1434" t="s">
        <v>2915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43.2" hidden="1" x14ac:dyDescent="0.3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1"/>
        <v>7</v>
      </c>
      <c r="P1435">
        <f t="shared" si="110"/>
        <v>80.5</v>
      </c>
      <c r="Q1435" s="9" t="s">
        <v>1511</v>
      </c>
      <c r="R1435" t="s">
        <v>2915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3.2" hidden="1" x14ac:dyDescent="0.3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1"/>
        <v>10</v>
      </c>
      <c r="P1436">
        <f t="shared" si="110"/>
        <v>744.55</v>
      </c>
      <c r="Q1436" s="9" t="s">
        <v>1511</v>
      </c>
      <c r="R1436" t="s">
        <v>2915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3.2" hidden="1" x14ac:dyDescent="0.3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1"/>
        <v>0</v>
      </c>
      <c r="P1437">
        <f t="shared" si="110"/>
        <v>7.5</v>
      </c>
      <c r="Q1437" s="9" t="s">
        <v>1511</v>
      </c>
      <c r="R1437" t="s">
        <v>2915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43.2" hidden="1" x14ac:dyDescent="0.3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1"/>
        <v>1</v>
      </c>
      <c r="P1438">
        <f t="shared" si="110"/>
        <v>38.5</v>
      </c>
      <c r="Q1438" s="9" t="s">
        <v>1511</v>
      </c>
      <c r="R1438" t="s">
        <v>2915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57.6" hidden="1" x14ac:dyDescent="0.3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1"/>
        <v>27</v>
      </c>
      <c r="P1439">
        <f t="shared" si="110"/>
        <v>36.68</v>
      </c>
      <c r="Q1439" s="9" t="s">
        <v>1511</v>
      </c>
      <c r="R1439" t="s">
        <v>2915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43.2" hidden="1" x14ac:dyDescent="0.3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1"/>
        <v>3</v>
      </c>
      <c r="P1440">
        <f t="shared" si="110"/>
        <v>75</v>
      </c>
      <c r="Q1440" s="9" t="s">
        <v>1511</v>
      </c>
      <c r="R1440" t="s">
        <v>2915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3.2" hidden="1" x14ac:dyDescent="0.3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1"/>
        <v>7</v>
      </c>
      <c r="P1441">
        <f t="shared" si="110"/>
        <v>30</v>
      </c>
      <c r="Q1441" s="9" t="s">
        <v>1511</v>
      </c>
      <c r="R1441" t="s">
        <v>2915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43.2" hidden="1" x14ac:dyDescent="0.3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1"/>
        <v>0</v>
      </c>
      <c r="P1442">
        <f t="shared" si="110"/>
        <v>1</v>
      </c>
      <c r="Q1442" s="9" t="s">
        <v>1511</v>
      </c>
      <c r="R1442" t="s">
        <v>2915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43.2" hidden="1" x14ac:dyDescent="0.3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1"/>
        <v>1</v>
      </c>
      <c r="P1443">
        <f t="shared" si="110"/>
        <v>673.33</v>
      </c>
      <c r="Q1443" s="9" t="s">
        <v>1511</v>
      </c>
      <c r="R1443" t="s">
        <v>2915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43.2" hidden="1" x14ac:dyDescent="0.3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1"/>
        <v>0</v>
      </c>
      <c r="P1444">
        <f t="shared" si="110"/>
        <v>0</v>
      </c>
      <c r="Q1444" s="9" t="s">
        <v>1511</v>
      </c>
      <c r="R1444" t="s">
        <v>2915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43.2" hidden="1" x14ac:dyDescent="0.3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1"/>
        <v>0</v>
      </c>
      <c r="P1445">
        <f t="shared" si="110"/>
        <v>0</v>
      </c>
      <c r="Q1445" s="9" t="s">
        <v>1511</v>
      </c>
      <c r="R1445" t="s">
        <v>2915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3.2" hidden="1" x14ac:dyDescent="0.3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1"/>
        <v>0</v>
      </c>
      <c r="P1446">
        <f t="shared" si="110"/>
        <v>0</v>
      </c>
      <c r="Q1446" s="9" t="s">
        <v>1511</v>
      </c>
      <c r="R1446" t="s">
        <v>2915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43.2" hidden="1" x14ac:dyDescent="0.3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1"/>
        <v>0</v>
      </c>
      <c r="P1447">
        <f t="shared" si="110"/>
        <v>0</v>
      </c>
      <c r="Q1447" s="9" t="s">
        <v>1511</v>
      </c>
      <c r="R1447" t="s">
        <v>2915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43.2" hidden="1" x14ac:dyDescent="0.3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1"/>
        <v>0</v>
      </c>
      <c r="P1448">
        <f t="shared" si="110"/>
        <v>0</v>
      </c>
      <c r="Q1448" s="9" t="s">
        <v>1511</v>
      </c>
      <c r="R1448" t="s">
        <v>2915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28.8" hidden="1" x14ac:dyDescent="0.3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1"/>
        <v>0</v>
      </c>
      <c r="P1449">
        <f t="shared" si="110"/>
        <v>25</v>
      </c>
      <c r="Q1449" s="9" t="s">
        <v>1511</v>
      </c>
      <c r="R1449" t="s">
        <v>2915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57.6" hidden="1" x14ac:dyDescent="0.3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1"/>
        <v>0</v>
      </c>
      <c r="P1450">
        <f t="shared" si="110"/>
        <v>0</v>
      </c>
      <c r="Q1450" s="9" t="s">
        <v>1511</v>
      </c>
      <c r="R1450" t="s">
        <v>2915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43.2" hidden="1" x14ac:dyDescent="0.3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1"/>
        <v>0</v>
      </c>
      <c r="P1451">
        <f t="shared" si="110"/>
        <v>0</v>
      </c>
      <c r="Q1451" s="9" t="s">
        <v>1511</v>
      </c>
      <c r="R1451" t="s">
        <v>2915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57.6" hidden="1" x14ac:dyDescent="0.3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1"/>
        <v>0</v>
      </c>
      <c r="P1452">
        <f t="shared" si="110"/>
        <v>1</v>
      </c>
      <c r="Q1452" s="9" t="s">
        <v>1511</v>
      </c>
      <c r="R1452" t="s">
        <v>2915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3.2" hidden="1" x14ac:dyDescent="0.3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1"/>
        <v>0</v>
      </c>
      <c r="P1453">
        <f t="shared" si="110"/>
        <v>1</v>
      </c>
      <c r="Q1453" s="9" t="s">
        <v>1511</v>
      </c>
      <c r="R1453" t="s">
        <v>2915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28.8" hidden="1" x14ac:dyDescent="0.3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1"/>
        <v>0</v>
      </c>
      <c r="P1454">
        <f t="shared" si="110"/>
        <v>0</v>
      </c>
      <c r="Q1454" s="9" t="s">
        <v>1511</v>
      </c>
      <c r="R1454" t="s">
        <v>2915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43.2" hidden="1" x14ac:dyDescent="0.3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1"/>
        <v>0</v>
      </c>
      <c r="P1455">
        <f t="shared" si="110"/>
        <v>0</v>
      </c>
      <c r="Q1455" s="9" t="s">
        <v>1511</v>
      </c>
      <c r="R1455" t="s">
        <v>2915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43.2" hidden="1" x14ac:dyDescent="0.3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1"/>
        <v>1</v>
      </c>
      <c r="P1456">
        <f t="shared" si="110"/>
        <v>15</v>
      </c>
      <c r="Q1456" s="9" t="s">
        <v>1511</v>
      </c>
      <c r="R1456" t="s">
        <v>2915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43.2" hidden="1" x14ac:dyDescent="0.3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1"/>
        <v>11</v>
      </c>
      <c r="P1457">
        <f t="shared" si="110"/>
        <v>225</v>
      </c>
      <c r="Q1457" s="9" t="s">
        <v>1511</v>
      </c>
      <c r="R1457" t="s">
        <v>2915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idden="1" x14ac:dyDescent="0.3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1"/>
        <v>3</v>
      </c>
      <c r="P1458">
        <f t="shared" si="110"/>
        <v>48.33</v>
      </c>
      <c r="Q1458" s="9" t="s">
        <v>1511</v>
      </c>
      <c r="R1458" t="s">
        <v>2915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28.8" hidden="1" x14ac:dyDescent="0.3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1"/>
        <v>0</v>
      </c>
      <c r="P1459">
        <f t="shared" si="110"/>
        <v>0</v>
      </c>
      <c r="Q1459" s="9" t="s">
        <v>1511</v>
      </c>
      <c r="R1459" t="s">
        <v>2915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57.6" hidden="1" x14ac:dyDescent="0.3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1"/>
        <v>0</v>
      </c>
      <c r="P1460">
        <f t="shared" si="110"/>
        <v>0</v>
      </c>
      <c r="Q1460" s="9" t="s">
        <v>1511</v>
      </c>
      <c r="R1460" t="s">
        <v>2915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3.2" hidden="1" x14ac:dyDescent="0.3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1"/>
        <v>0</v>
      </c>
      <c r="P1461">
        <f t="shared" si="110"/>
        <v>0</v>
      </c>
      <c r="Q1461" s="9" t="s">
        <v>1511</v>
      </c>
      <c r="R1461" t="s">
        <v>2915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3.2" hidden="1" x14ac:dyDescent="0.3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1"/>
        <v>0</v>
      </c>
      <c r="P1462">
        <f t="shared" si="110"/>
        <v>0</v>
      </c>
      <c r="Q1462" s="9" t="s">
        <v>1511</v>
      </c>
      <c r="R1462" t="s">
        <v>2915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28.8" hidden="1" x14ac:dyDescent="0.3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1"/>
        <v>101</v>
      </c>
      <c r="P1463">
        <f t="shared" si="110"/>
        <v>44.67</v>
      </c>
      <c r="Q1463" s="9" t="s">
        <v>1511</v>
      </c>
      <c r="R1463" t="s">
        <v>3031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28.8" hidden="1" x14ac:dyDescent="0.3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1"/>
        <v>109</v>
      </c>
      <c r="P1464">
        <f t="shared" si="110"/>
        <v>28.94</v>
      </c>
      <c r="Q1464" s="9" t="s">
        <v>1511</v>
      </c>
      <c r="R1464" t="s">
        <v>3031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43.2" hidden="1" x14ac:dyDescent="0.3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1"/>
        <v>148</v>
      </c>
      <c r="P1465">
        <f t="shared" si="110"/>
        <v>35.44</v>
      </c>
      <c r="Q1465" s="9" t="s">
        <v>1511</v>
      </c>
      <c r="R1465" t="s">
        <v>3031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hidden="1" x14ac:dyDescent="0.3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1"/>
        <v>163</v>
      </c>
      <c r="P1466">
        <f t="shared" si="110"/>
        <v>34.869999999999997</v>
      </c>
      <c r="Q1466" s="9" t="s">
        <v>1511</v>
      </c>
      <c r="R1466" t="s">
        <v>3031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43.2" hidden="1" x14ac:dyDescent="0.3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1"/>
        <v>456</v>
      </c>
      <c r="P1467">
        <f t="shared" si="110"/>
        <v>52.62</v>
      </c>
      <c r="Q1467" s="9" t="s">
        <v>1511</v>
      </c>
      <c r="R1467" t="s">
        <v>3031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43.2" hidden="1" x14ac:dyDescent="0.3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1"/>
        <v>108</v>
      </c>
      <c r="P1468">
        <f t="shared" si="110"/>
        <v>69.599999999999994</v>
      </c>
      <c r="Q1468" s="9" t="s">
        <v>1511</v>
      </c>
      <c r="R1468" t="s">
        <v>3031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28.8" hidden="1" x14ac:dyDescent="0.3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1"/>
        <v>115</v>
      </c>
      <c r="P1469">
        <f t="shared" ref="P1469:P1532" si="115">IFERROR(ROUND(E1469/L1469,2),0)</f>
        <v>76.72</v>
      </c>
      <c r="Q1469" s="9" t="s">
        <v>1511</v>
      </c>
      <c r="R1469" t="s">
        <v>3031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43.2" hidden="1" x14ac:dyDescent="0.3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1"/>
        <v>102</v>
      </c>
      <c r="P1470">
        <f t="shared" si="115"/>
        <v>33.19</v>
      </c>
      <c r="Q1470" s="9" t="s">
        <v>1511</v>
      </c>
      <c r="R1470" t="s">
        <v>3031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3.2" hidden="1" x14ac:dyDescent="0.3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1"/>
        <v>108</v>
      </c>
      <c r="P1471">
        <f t="shared" si="115"/>
        <v>149.46</v>
      </c>
      <c r="Q1471" s="9" t="s">
        <v>1511</v>
      </c>
      <c r="R1471" t="s">
        <v>3031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57.6" hidden="1" x14ac:dyDescent="0.3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1"/>
        <v>125</v>
      </c>
      <c r="P1472">
        <f t="shared" si="115"/>
        <v>23.17</v>
      </c>
      <c r="Q1472" s="9" t="s">
        <v>1511</v>
      </c>
      <c r="R1472" t="s">
        <v>3031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43.2" hidden="1" x14ac:dyDescent="0.3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1"/>
        <v>104</v>
      </c>
      <c r="P1473">
        <f t="shared" si="115"/>
        <v>96.88</v>
      </c>
      <c r="Q1473" s="9" t="s">
        <v>1511</v>
      </c>
      <c r="R1473" t="s">
        <v>3031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57.6" hidden="1" x14ac:dyDescent="0.3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116">ROUND(E1474/D1474*100,0)</f>
        <v>139</v>
      </c>
      <c r="P1474">
        <f t="shared" si="115"/>
        <v>103.2</v>
      </c>
      <c r="Q1474" s="9" t="s">
        <v>1511</v>
      </c>
      <c r="R1474" t="s">
        <v>3031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hidden="1" x14ac:dyDescent="0.3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6"/>
        <v>121</v>
      </c>
      <c r="P1475">
        <f t="shared" si="115"/>
        <v>38.46</v>
      </c>
      <c r="Q1475" s="9" t="s">
        <v>1511</v>
      </c>
      <c r="R1475" t="s">
        <v>3031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hidden="1" x14ac:dyDescent="0.3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6"/>
        <v>112</v>
      </c>
      <c r="P1476">
        <f t="shared" si="115"/>
        <v>44.32</v>
      </c>
      <c r="Q1476" s="9" t="s">
        <v>1511</v>
      </c>
      <c r="R1476" t="s">
        <v>3031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3.2" hidden="1" x14ac:dyDescent="0.3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6"/>
        <v>189</v>
      </c>
      <c r="P1477">
        <f t="shared" si="115"/>
        <v>64.17</v>
      </c>
      <c r="Q1477" s="9" t="s">
        <v>1511</v>
      </c>
      <c r="R1477" t="s">
        <v>3031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28.8" hidden="1" x14ac:dyDescent="0.3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6"/>
        <v>662</v>
      </c>
      <c r="P1478">
        <f t="shared" si="115"/>
        <v>43.33</v>
      </c>
      <c r="Q1478" s="9" t="s">
        <v>1511</v>
      </c>
      <c r="R1478" t="s">
        <v>3031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43.2" hidden="1" x14ac:dyDescent="0.3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6"/>
        <v>111</v>
      </c>
      <c r="P1479">
        <f t="shared" si="115"/>
        <v>90.5</v>
      </c>
      <c r="Q1479" s="9" t="s">
        <v>1511</v>
      </c>
      <c r="R1479" t="s">
        <v>3031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43.2" hidden="1" x14ac:dyDescent="0.3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6"/>
        <v>1182</v>
      </c>
      <c r="P1480">
        <f t="shared" si="115"/>
        <v>29.19</v>
      </c>
      <c r="Q1480" s="9" t="s">
        <v>1511</v>
      </c>
      <c r="R1480" t="s">
        <v>3031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43.2" hidden="1" x14ac:dyDescent="0.3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6"/>
        <v>137</v>
      </c>
      <c r="P1481">
        <f t="shared" si="115"/>
        <v>30.96</v>
      </c>
      <c r="Q1481" s="9" t="s">
        <v>1511</v>
      </c>
      <c r="R1481" t="s">
        <v>3031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43.2" hidden="1" x14ac:dyDescent="0.3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6"/>
        <v>117</v>
      </c>
      <c r="P1482">
        <f t="shared" si="115"/>
        <v>92.16</v>
      </c>
      <c r="Q1482" s="9" t="s">
        <v>1511</v>
      </c>
      <c r="R1482" t="s">
        <v>3031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43.2" hidden="1" x14ac:dyDescent="0.3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6"/>
        <v>2</v>
      </c>
      <c r="P1483">
        <f t="shared" si="115"/>
        <v>17.5</v>
      </c>
      <c r="Q1483" s="9" t="s">
        <v>1511</v>
      </c>
      <c r="R1483" t="s">
        <v>1594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3.2" hidden="1" x14ac:dyDescent="0.3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6"/>
        <v>0</v>
      </c>
      <c r="P1484">
        <f t="shared" si="115"/>
        <v>5</v>
      </c>
      <c r="Q1484" s="9" t="s">
        <v>1511</v>
      </c>
      <c r="R1484" t="s">
        <v>1594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43.2" hidden="1" x14ac:dyDescent="0.3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6"/>
        <v>1</v>
      </c>
      <c r="P1485">
        <f t="shared" si="115"/>
        <v>25</v>
      </c>
      <c r="Q1485" s="9" t="s">
        <v>1511</v>
      </c>
      <c r="R1485" t="s">
        <v>1594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hidden="1" x14ac:dyDescent="0.3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6"/>
        <v>0</v>
      </c>
      <c r="P1486">
        <f t="shared" si="115"/>
        <v>0</v>
      </c>
      <c r="Q1486" s="9" t="s">
        <v>1511</v>
      </c>
      <c r="R1486" t="s">
        <v>1594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43.2" hidden="1" x14ac:dyDescent="0.3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6"/>
        <v>2</v>
      </c>
      <c r="P1487">
        <f t="shared" si="115"/>
        <v>50</v>
      </c>
      <c r="Q1487" s="9" t="s">
        <v>1511</v>
      </c>
      <c r="R1487" t="s">
        <v>1594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57.6" hidden="1" x14ac:dyDescent="0.3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6"/>
        <v>0</v>
      </c>
      <c r="P1488">
        <f t="shared" si="115"/>
        <v>16</v>
      </c>
      <c r="Q1488" s="9" t="s">
        <v>1511</v>
      </c>
      <c r="R1488" t="s">
        <v>1594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3.2" hidden="1" x14ac:dyDescent="0.3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6"/>
        <v>0</v>
      </c>
      <c r="P1489">
        <f t="shared" si="115"/>
        <v>0</v>
      </c>
      <c r="Q1489" s="9" t="s">
        <v>1511</v>
      </c>
      <c r="R1489" t="s">
        <v>1594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3.2" hidden="1" x14ac:dyDescent="0.3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6"/>
        <v>2</v>
      </c>
      <c r="P1490">
        <f t="shared" si="115"/>
        <v>60</v>
      </c>
      <c r="Q1490" s="9" t="s">
        <v>1511</v>
      </c>
      <c r="R1490" t="s">
        <v>1594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3.2" hidden="1" x14ac:dyDescent="0.3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6"/>
        <v>0</v>
      </c>
      <c r="P1491">
        <f t="shared" si="115"/>
        <v>0</v>
      </c>
      <c r="Q1491" s="9" t="s">
        <v>1511</v>
      </c>
      <c r="R1491" t="s">
        <v>1594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3.2" hidden="1" x14ac:dyDescent="0.3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6"/>
        <v>31</v>
      </c>
      <c r="P1492">
        <f t="shared" si="115"/>
        <v>47.11</v>
      </c>
      <c r="Q1492" s="9" t="s">
        <v>1511</v>
      </c>
      <c r="R1492" t="s">
        <v>1594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3.2" hidden="1" x14ac:dyDescent="0.3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6"/>
        <v>8</v>
      </c>
      <c r="P1493">
        <f t="shared" si="115"/>
        <v>100</v>
      </c>
      <c r="Q1493" s="9" t="s">
        <v>1511</v>
      </c>
      <c r="R1493" t="s">
        <v>1594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57.6" hidden="1" x14ac:dyDescent="0.3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6"/>
        <v>1</v>
      </c>
      <c r="P1494">
        <f t="shared" si="115"/>
        <v>15</v>
      </c>
      <c r="Q1494" s="9" t="s">
        <v>1511</v>
      </c>
      <c r="R1494" t="s">
        <v>1594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28.8" hidden="1" x14ac:dyDescent="0.3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6"/>
        <v>0</v>
      </c>
      <c r="P1495">
        <f t="shared" si="115"/>
        <v>0</v>
      </c>
      <c r="Q1495" s="9" t="s">
        <v>1511</v>
      </c>
      <c r="R1495" t="s">
        <v>1594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43.2" hidden="1" x14ac:dyDescent="0.3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6"/>
        <v>9</v>
      </c>
      <c r="P1496">
        <f t="shared" si="115"/>
        <v>40.450000000000003</v>
      </c>
      <c r="Q1496" s="9" t="s">
        <v>1511</v>
      </c>
      <c r="R1496" t="s">
        <v>1594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28.8" hidden="1" x14ac:dyDescent="0.3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6"/>
        <v>0</v>
      </c>
      <c r="P1497">
        <f t="shared" si="115"/>
        <v>0</v>
      </c>
      <c r="Q1497" s="9" t="s">
        <v>1511</v>
      </c>
      <c r="R1497" t="s">
        <v>1594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3.2" hidden="1" x14ac:dyDescent="0.3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6"/>
        <v>0</v>
      </c>
      <c r="P1498">
        <f t="shared" si="115"/>
        <v>0</v>
      </c>
      <c r="Q1498" s="9" t="s">
        <v>1511</v>
      </c>
      <c r="R1498" t="s">
        <v>1594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43.2" hidden="1" x14ac:dyDescent="0.3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6"/>
        <v>0</v>
      </c>
      <c r="P1499">
        <f t="shared" si="115"/>
        <v>1</v>
      </c>
      <c r="Q1499" s="9" t="s">
        <v>1511</v>
      </c>
      <c r="R1499" t="s">
        <v>1594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43.2" hidden="1" x14ac:dyDescent="0.3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6"/>
        <v>2</v>
      </c>
      <c r="P1500">
        <f t="shared" si="115"/>
        <v>19</v>
      </c>
      <c r="Q1500" s="9" t="s">
        <v>1511</v>
      </c>
      <c r="R1500" t="s">
        <v>1594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43.2" hidden="1" x14ac:dyDescent="0.3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6"/>
        <v>0</v>
      </c>
      <c r="P1501">
        <f t="shared" si="115"/>
        <v>5</v>
      </c>
      <c r="Q1501" s="9" t="s">
        <v>1511</v>
      </c>
      <c r="R1501" t="s">
        <v>1594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43.2" hidden="1" x14ac:dyDescent="0.3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6"/>
        <v>25</v>
      </c>
      <c r="P1502">
        <f t="shared" si="115"/>
        <v>46.73</v>
      </c>
      <c r="Q1502" s="9" t="s">
        <v>1511</v>
      </c>
      <c r="R1502" t="s">
        <v>1594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28.8" hidden="1" x14ac:dyDescent="0.3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6"/>
        <v>166</v>
      </c>
      <c r="P1503">
        <f t="shared" si="115"/>
        <v>97.73</v>
      </c>
      <c r="Q1503" s="9" t="s">
        <v>2469</v>
      </c>
      <c r="R1503" t="s">
        <v>2470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43.2" hidden="1" x14ac:dyDescent="0.3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6"/>
        <v>101</v>
      </c>
      <c r="P1504">
        <f t="shared" si="115"/>
        <v>67.84</v>
      </c>
      <c r="Q1504" s="9" t="s">
        <v>2469</v>
      </c>
      <c r="R1504" t="s">
        <v>2470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43.2" hidden="1" x14ac:dyDescent="0.3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6"/>
        <v>108</v>
      </c>
      <c r="P1505">
        <f t="shared" si="115"/>
        <v>56.98</v>
      </c>
      <c r="Q1505" s="9" t="s">
        <v>2469</v>
      </c>
      <c r="R1505" t="s">
        <v>2470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3.2" hidden="1" x14ac:dyDescent="0.3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6"/>
        <v>278</v>
      </c>
      <c r="P1506">
        <f t="shared" si="115"/>
        <v>67.16</v>
      </c>
      <c r="Q1506" s="9" t="s">
        <v>2469</v>
      </c>
      <c r="R1506" t="s">
        <v>2470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57.6" hidden="1" x14ac:dyDescent="0.3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6"/>
        <v>104</v>
      </c>
      <c r="P1507">
        <f t="shared" si="115"/>
        <v>48.04</v>
      </c>
      <c r="Q1507" s="9" t="s">
        <v>2469</v>
      </c>
      <c r="R1507" t="s">
        <v>2470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3.2" hidden="1" x14ac:dyDescent="0.3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6"/>
        <v>111</v>
      </c>
      <c r="P1508">
        <f t="shared" si="115"/>
        <v>38.86</v>
      </c>
      <c r="Q1508" s="9" t="s">
        <v>2469</v>
      </c>
      <c r="R1508" t="s">
        <v>2470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57.6" hidden="1" x14ac:dyDescent="0.3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6"/>
        <v>215</v>
      </c>
      <c r="P1509">
        <f t="shared" si="115"/>
        <v>78.180000000000007</v>
      </c>
      <c r="Q1509" s="9" t="s">
        <v>2469</v>
      </c>
      <c r="R1509" t="s">
        <v>2470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3.2" hidden="1" x14ac:dyDescent="0.3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6"/>
        <v>111</v>
      </c>
      <c r="P1510">
        <f t="shared" si="115"/>
        <v>97.11</v>
      </c>
      <c r="Q1510" s="9" t="s">
        <v>2469</v>
      </c>
      <c r="R1510" t="s">
        <v>2470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43.2" hidden="1" x14ac:dyDescent="0.3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6"/>
        <v>124</v>
      </c>
      <c r="P1511">
        <f t="shared" si="115"/>
        <v>110.39</v>
      </c>
      <c r="Q1511" s="9" t="s">
        <v>2469</v>
      </c>
      <c r="R1511" t="s">
        <v>2470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43.2" hidden="1" x14ac:dyDescent="0.3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6"/>
        <v>101</v>
      </c>
      <c r="P1512">
        <f t="shared" si="115"/>
        <v>39.92</v>
      </c>
      <c r="Q1512" s="9" t="s">
        <v>2469</v>
      </c>
      <c r="R1512" t="s">
        <v>2470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57.6" hidden="1" x14ac:dyDescent="0.3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6"/>
        <v>112</v>
      </c>
      <c r="P1513">
        <f t="shared" si="115"/>
        <v>75.98</v>
      </c>
      <c r="Q1513" s="9" t="s">
        <v>2469</v>
      </c>
      <c r="R1513" t="s">
        <v>2470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43.2" hidden="1" x14ac:dyDescent="0.3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6"/>
        <v>559</v>
      </c>
      <c r="P1514">
        <f t="shared" si="115"/>
        <v>58.38</v>
      </c>
      <c r="Q1514" s="9" t="s">
        <v>2469</v>
      </c>
      <c r="R1514" t="s">
        <v>2470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3.2" hidden="1" x14ac:dyDescent="0.3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6"/>
        <v>150</v>
      </c>
      <c r="P1515">
        <f t="shared" si="115"/>
        <v>55.82</v>
      </c>
      <c r="Q1515" s="9" t="s">
        <v>2469</v>
      </c>
      <c r="R1515" t="s">
        <v>2470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3.2" hidden="1" x14ac:dyDescent="0.3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6"/>
        <v>106</v>
      </c>
      <c r="P1516">
        <f t="shared" si="115"/>
        <v>151.24</v>
      </c>
      <c r="Q1516" s="9" t="s">
        <v>2469</v>
      </c>
      <c r="R1516" t="s">
        <v>2470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43.2" hidden="1" x14ac:dyDescent="0.3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6"/>
        <v>157</v>
      </c>
      <c r="P1517">
        <f t="shared" si="115"/>
        <v>849.67</v>
      </c>
      <c r="Q1517" s="9" t="s">
        <v>2469</v>
      </c>
      <c r="R1517" t="s">
        <v>2470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3.2" hidden="1" x14ac:dyDescent="0.3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6"/>
        <v>109</v>
      </c>
      <c r="P1518">
        <f t="shared" si="115"/>
        <v>159.24</v>
      </c>
      <c r="Q1518" s="9" t="s">
        <v>2469</v>
      </c>
      <c r="R1518" t="s">
        <v>2470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43.2" hidden="1" x14ac:dyDescent="0.3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6"/>
        <v>162</v>
      </c>
      <c r="P1519">
        <f t="shared" si="115"/>
        <v>39.51</v>
      </c>
      <c r="Q1519" s="9" t="s">
        <v>2469</v>
      </c>
      <c r="R1519" t="s">
        <v>2470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28.8" hidden="1" x14ac:dyDescent="0.3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6"/>
        <v>205</v>
      </c>
      <c r="P1520">
        <f t="shared" si="115"/>
        <v>130.53</v>
      </c>
      <c r="Q1520" s="9" t="s">
        <v>2469</v>
      </c>
      <c r="R1520" t="s">
        <v>2470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43.2" hidden="1" x14ac:dyDescent="0.3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6"/>
        <v>103</v>
      </c>
      <c r="P1521">
        <f t="shared" si="115"/>
        <v>64.16</v>
      </c>
      <c r="Q1521" s="9" t="s">
        <v>2469</v>
      </c>
      <c r="R1521" t="s">
        <v>2470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28.8" hidden="1" x14ac:dyDescent="0.3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6"/>
        <v>103</v>
      </c>
      <c r="P1522">
        <f t="shared" si="115"/>
        <v>111.53</v>
      </c>
      <c r="Q1522" s="9" t="s">
        <v>2469</v>
      </c>
      <c r="R1522" t="s">
        <v>2470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3.2" hidden="1" x14ac:dyDescent="0.3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6"/>
        <v>107</v>
      </c>
      <c r="P1523">
        <f t="shared" si="115"/>
        <v>170.45</v>
      </c>
      <c r="Q1523" s="9" t="s">
        <v>2469</v>
      </c>
      <c r="R1523" t="s">
        <v>2470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57.6" hidden="1" x14ac:dyDescent="0.3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6"/>
        <v>139</v>
      </c>
      <c r="P1524">
        <f t="shared" si="115"/>
        <v>133.74</v>
      </c>
      <c r="Q1524" s="9" t="s">
        <v>2469</v>
      </c>
      <c r="R1524" t="s">
        <v>2470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43.2" hidden="1" x14ac:dyDescent="0.3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6"/>
        <v>125</v>
      </c>
      <c r="P1525">
        <f t="shared" si="115"/>
        <v>95.83</v>
      </c>
      <c r="Q1525" s="9" t="s">
        <v>2469</v>
      </c>
      <c r="R1525" t="s">
        <v>2470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3.2" hidden="1" x14ac:dyDescent="0.3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6"/>
        <v>207</v>
      </c>
      <c r="P1526">
        <f t="shared" si="115"/>
        <v>221.79</v>
      </c>
      <c r="Q1526" s="9" t="s">
        <v>2469</v>
      </c>
      <c r="R1526" t="s">
        <v>2470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43.2" hidden="1" x14ac:dyDescent="0.3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6"/>
        <v>174</v>
      </c>
      <c r="P1527">
        <f t="shared" si="115"/>
        <v>32.32</v>
      </c>
      <c r="Q1527" s="9" t="s">
        <v>2469</v>
      </c>
      <c r="R1527" t="s">
        <v>2470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43.2" hidden="1" x14ac:dyDescent="0.3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6"/>
        <v>120</v>
      </c>
      <c r="P1528">
        <f t="shared" si="115"/>
        <v>98.84</v>
      </c>
      <c r="Q1528" s="9" t="s">
        <v>2469</v>
      </c>
      <c r="R1528" t="s">
        <v>2470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3.2" hidden="1" x14ac:dyDescent="0.3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6"/>
        <v>110</v>
      </c>
      <c r="P1529">
        <f t="shared" si="115"/>
        <v>55.22</v>
      </c>
      <c r="Q1529" s="9" t="s">
        <v>2469</v>
      </c>
      <c r="R1529" t="s">
        <v>2470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28.8" hidden="1" x14ac:dyDescent="0.3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6"/>
        <v>282</v>
      </c>
      <c r="P1530">
        <f t="shared" si="115"/>
        <v>52.79</v>
      </c>
      <c r="Q1530" s="9" t="s">
        <v>2469</v>
      </c>
      <c r="R1530" t="s">
        <v>2470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28.8" hidden="1" x14ac:dyDescent="0.3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6"/>
        <v>101</v>
      </c>
      <c r="P1531">
        <f t="shared" si="115"/>
        <v>135.66999999999999</v>
      </c>
      <c r="Q1531" s="9" t="s">
        <v>2469</v>
      </c>
      <c r="R1531" t="s">
        <v>2470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57.6" hidden="1" x14ac:dyDescent="0.3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6"/>
        <v>135</v>
      </c>
      <c r="P1532">
        <f t="shared" si="115"/>
        <v>53.99</v>
      </c>
      <c r="Q1532" s="9" t="s">
        <v>2469</v>
      </c>
      <c r="R1532" t="s">
        <v>2470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57.6" hidden="1" x14ac:dyDescent="0.3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6"/>
        <v>176</v>
      </c>
      <c r="P1533">
        <f t="shared" ref="P1533:P1596" si="120">IFERROR(ROUND(E1533/L1533,2),0)</f>
        <v>56.64</v>
      </c>
      <c r="Q1533" s="9" t="s">
        <v>2469</v>
      </c>
      <c r="R1533" t="s">
        <v>2470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43.2" hidden="1" x14ac:dyDescent="0.3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6"/>
        <v>484</v>
      </c>
      <c r="P1534">
        <f t="shared" si="120"/>
        <v>82.32</v>
      </c>
      <c r="Q1534" s="9" t="s">
        <v>2469</v>
      </c>
      <c r="R1534" t="s">
        <v>2470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3.2" hidden="1" x14ac:dyDescent="0.3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6"/>
        <v>145</v>
      </c>
      <c r="P1535">
        <f t="shared" si="120"/>
        <v>88.26</v>
      </c>
      <c r="Q1535" s="9" t="s">
        <v>2469</v>
      </c>
      <c r="R1535" t="s">
        <v>2470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43.2" hidden="1" x14ac:dyDescent="0.3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6"/>
        <v>418</v>
      </c>
      <c r="P1536">
        <f t="shared" si="120"/>
        <v>84.91</v>
      </c>
      <c r="Q1536" s="9" t="s">
        <v>2469</v>
      </c>
      <c r="R1536" t="s">
        <v>2470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43.2" hidden="1" x14ac:dyDescent="0.3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6"/>
        <v>132</v>
      </c>
      <c r="P1537">
        <f t="shared" si="120"/>
        <v>48.15</v>
      </c>
      <c r="Q1537" s="9" t="s">
        <v>2469</v>
      </c>
      <c r="R1537" t="s">
        <v>2470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57.6" hidden="1" x14ac:dyDescent="0.3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121">ROUND(E1538/D1538*100,0)</f>
        <v>250</v>
      </c>
      <c r="P1538">
        <f t="shared" si="120"/>
        <v>66.02</v>
      </c>
      <c r="Q1538" s="9" t="s">
        <v>2469</v>
      </c>
      <c r="R1538" t="s">
        <v>2470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3.2" hidden="1" x14ac:dyDescent="0.3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1"/>
        <v>180</v>
      </c>
      <c r="P1539">
        <f t="shared" si="120"/>
        <v>96.38</v>
      </c>
      <c r="Q1539" s="9" t="s">
        <v>2469</v>
      </c>
      <c r="R1539" t="s">
        <v>2470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hidden="1" x14ac:dyDescent="0.3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1"/>
        <v>103</v>
      </c>
      <c r="P1540">
        <f t="shared" si="120"/>
        <v>156.16999999999999</v>
      </c>
      <c r="Q1540" s="9" t="s">
        <v>2469</v>
      </c>
      <c r="R1540" t="s">
        <v>2470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43.2" hidden="1" x14ac:dyDescent="0.3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1"/>
        <v>136</v>
      </c>
      <c r="P1541">
        <f t="shared" si="120"/>
        <v>95.76</v>
      </c>
      <c r="Q1541" s="9" t="s">
        <v>2469</v>
      </c>
      <c r="R1541" t="s">
        <v>2470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43.2" hidden="1" x14ac:dyDescent="0.3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1"/>
        <v>118</v>
      </c>
      <c r="P1542">
        <f t="shared" si="120"/>
        <v>180.41</v>
      </c>
      <c r="Q1542" s="9" t="s">
        <v>2469</v>
      </c>
      <c r="R1542" t="s">
        <v>2470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3.2" hidden="1" x14ac:dyDescent="0.3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1"/>
        <v>0</v>
      </c>
      <c r="P1543">
        <f t="shared" si="120"/>
        <v>3</v>
      </c>
      <c r="Q1543" s="9" t="s">
        <v>2469</v>
      </c>
      <c r="R1543" t="s">
        <v>3194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43.2" hidden="1" x14ac:dyDescent="0.3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1"/>
        <v>4</v>
      </c>
      <c r="P1544">
        <f t="shared" si="120"/>
        <v>20</v>
      </c>
      <c r="Q1544" s="9" t="s">
        <v>2469</v>
      </c>
      <c r="R1544" t="s">
        <v>3194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3.2" hidden="1" x14ac:dyDescent="0.3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1"/>
        <v>0</v>
      </c>
      <c r="P1545">
        <f t="shared" si="120"/>
        <v>10</v>
      </c>
      <c r="Q1545" s="9" t="s">
        <v>2469</v>
      </c>
      <c r="R1545" t="s">
        <v>3194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3.2" hidden="1" x14ac:dyDescent="0.3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1"/>
        <v>0</v>
      </c>
      <c r="P1546">
        <f t="shared" si="120"/>
        <v>0</v>
      </c>
      <c r="Q1546" s="9" t="s">
        <v>2469</v>
      </c>
      <c r="R1546" t="s">
        <v>3194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3.2" hidden="1" x14ac:dyDescent="0.3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1"/>
        <v>0</v>
      </c>
      <c r="P1547">
        <f t="shared" si="120"/>
        <v>1</v>
      </c>
      <c r="Q1547" s="9" t="s">
        <v>2469</v>
      </c>
      <c r="R1547" t="s">
        <v>3194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43.2" hidden="1" x14ac:dyDescent="0.3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1"/>
        <v>29</v>
      </c>
      <c r="P1548">
        <f t="shared" si="120"/>
        <v>26.27</v>
      </c>
      <c r="Q1548" s="9" t="s">
        <v>2469</v>
      </c>
      <c r="R1548" t="s">
        <v>3194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3.2" hidden="1" x14ac:dyDescent="0.3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1"/>
        <v>0</v>
      </c>
      <c r="P1549">
        <f t="shared" si="120"/>
        <v>0</v>
      </c>
      <c r="Q1549" s="9" t="s">
        <v>2469</v>
      </c>
      <c r="R1549" t="s">
        <v>3194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28.8" hidden="1" x14ac:dyDescent="0.3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1"/>
        <v>9</v>
      </c>
      <c r="P1550">
        <f t="shared" si="120"/>
        <v>60</v>
      </c>
      <c r="Q1550" s="9" t="s">
        <v>2469</v>
      </c>
      <c r="R1550" t="s">
        <v>3194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3.2" hidden="1" x14ac:dyDescent="0.3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1"/>
        <v>34</v>
      </c>
      <c r="P1551">
        <f t="shared" si="120"/>
        <v>28.33</v>
      </c>
      <c r="Q1551" s="9" t="s">
        <v>2469</v>
      </c>
      <c r="R1551" t="s">
        <v>3194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57.6" hidden="1" x14ac:dyDescent="0.3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1"/>
        <v>13</v>
      </c>
      <c r="P1552">
        <f t="shared" si="120"/>
        <v>14.43</v>
      </c>
      <c r="Q1552" s="9" t="s">
        <v>2469</v>
      </c>
      <c r="R1552" t="s">
        <v>3194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43.2" hidden="1" x14ac:dyDescent="0.3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1"/>
        <v>0</v>
      </c>
      <c r="P1553">
        <f t="shared" si="120"/>
        <v>0</v>
      </c>
      <c r="Q1553" s="9" t="s">
        <v>2469</v>
      </c>
      <c r="R1553" t="s">
        <v>3194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43.2" hidden="1" x14ac:dyDescent="0.3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1"/>
        <v>49</v>
      </c>
      <c r="P1554">
        <f t="shared" si="120"/>
        <v>132.19</v>
      </c>
      <c r="Q1554" s="9" t="s">
        <v>2469</v>
      </c>
      <c r="R1554" t="s">
        <v>3194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3.2" hidden="1" x14ac:dyDescent="0.3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1"/>
        <v>0</v>
      </c>
      <c r="P1555">
        <f t="shared" si="120"/>
        <v>0</v>
      </c>
      <c r="Q1555" s="9" t="s">
        <v>2469</v>
      </c>
      <c r="R1555" t="s">
        <v>3194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57.6" hidden="1" x14ac:dyDescent="0.3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1"/>
        <v>0</v>
      </c>
      <c r="P1556">
        <f t="shared" si="120"/>
        <v>0</v>
      </c>
      <c r="Q1556" s="9" t="s">
        <v>2469</v>
      </c>
      <c r="R1556" t="s">
        <v>3194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3.2" hidden="1" x14ac:dyDescent="0.3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1"/>
        <v>0</v>
      </c>
      <c r="P1557">
        <f t="shared" si="120"/>
        <v>0</v>
      </c>
      <c r="Q1557" s="9" t="s">
        <v>2469</v>
      </c>
      <c r="R1557" t="s">
        <v>3194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3.2" hidden="1" x14ac:dyDescent="0.3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1"/>
        <v>45</v>
      </c>
      <c r="P1558">
        <f t="shared" si="120"/>
        <v>56.42</v>
      </c>
      <c r="Q1558" s="9" t="s">
        <v>2469</v>
      </c>
      <c r="R1558" t="s">
        <v>3194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3.2" hidden="1" x14ac:dyDescent="0.3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1"/>
        <v>4</v>
      </c>
      <c r="P1559">
        <f t="shared" si="120"/>
        <v>100</v>
      </c>
      <c r="Q1559" s="9" t="s">
        <v>2469</v>
      </c>
      <c r="R1559" t="s">
        <v>3194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3.2" hidden="1" x14ac:dyDescent="0.3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1"/>
        <v>5</v>
      </c>
      <c r="P1560">
        <f t="shared" si="120"/>
        <v>11.67</v>
      </c>
      <c r="Q1560" s="9" t="s">
        <v>2469</v>
      </c>
      <c r="R1560" t="s">
        <v>3194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28.8" hidden="1" x14ac:dyDescent="0.3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1"/>
        <v>0</v>
      </c>
      <c r="P1561">
        <f t="shared" si="120"/>
        <v>50</v>
      </c>
      <c r="Q1561" s="9" t="s">
        <v>2469</v>
      </c>
      <c r="R1561" t="s">
        <v>3194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43.2" hidden="1" x14ac:dyDescent="0.3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1"/>
        <v>4</v>
      </c>
      <c r="P1562">
        <f t="shared" si="120"/>
        <v>23.5</v>
      </c>
      <c r="Q1562" s="9" t="s">
        <v>2469</v>
      </c>
      <c r="R1562" t="s">
        <v>3194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43.2" hidden="1" x14ac:dyDescent="0.3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1"/>
        <v>1</v>
      </c>
      <c r="P1563">
        <f t="shared" si="120"/>
        <v>67</v>
      </c>
      <c r="Q1563" s="9" t="s">
        <v>1511</v>
      </c>
      <c r="R1563" t="s">
        <v>3236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57.6" hidden="1" x14ac:dyDescent="0.3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1"/>
        <v>0</v>
      </c>
      <c r="P1564">
        <f t="shared" si="120"/>
        <v>0</v>
      </c>
      <c r="Q1564" s="9" t="s">
        <v>1511</v>
      </c>
      <c r="R1564" t="s">
        <v>3236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3.2" hidden="1" x14ac:dyDescent="0.3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1"/>
        <v>1</v>
      </c>
      <c r="P1565">
        <f t="shared" si="120"/>
        <v>42.5</v>
      </c>
      <c r="Q1565" s="9" t="s">
        <v>1511</v>
      </c>
      <c r="R1565" t="s">
        <v>3236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43.2" hidden="1" x14ac:dyDescent="0.3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1"/>
        <v>0</v>
      </c>
      <c r="P1566">
        <f t="shared" si="120"/>
        <v>10</v>
      </c>
      <c r="Q1566" s="9" t="s">
        <v>1511</v>
      </c>
      <c r="R1566" t="s">
        <v>3236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43.2" hidden="1" x14ac:dyDescent="0.3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1"/>
        <v>3</v>
      </c>
      <c r="P1567">
        <f t="shared" si="120"/>
        <v>100</v>
      </c>
      <c r="Q1567" s="9" t="s">
        <v>1511</v>
      </c>
      <c r="R1567" t="s">
        <v>3236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3.2" hidden="1" x14ac:dyDescent="0.3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1"/>
        <v>21</v>
      </c>
      <c r="P1568">
        <f t="shared" si="120"/>
        <v>108.05</v>
      </c>
      <c r="Q1568" s="9" t="s">
        <v>1511</v>
      </c>
      <c r="R1568" t="s">
        <v>3236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43.2" hidden="1" x14ac:dyDescent="0.3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1"/>
        <v>4</v>
      </c>
      <c r="P1569">
        <f t="shared" si="120"/>
        <v>26.92</v>
      </c>
      <c r="Q1569" s="9" t="s">
        <v>1511</v>
      </c>
      <c r="R1569" t="s">
        <v>3236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3.2" hidden="1" x14ac:dyDescent="0.3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1"/>
        <v>14</v>
      </c>
      <c r="P1570">
        <f t="shared" si="120"/>
        <v>155</v>
      </c>
      <c r="Q1570" s="9" t="s">
        <v>1511</v>
      </c>
      <c r="R1570" t="s">
        <v>3236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hidden="1" x14ac:dyDescent="0.3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1"/>
        <v>0</v>
      </c>
      <c r="P1571">
        <f t="shared" si="120"/>
        <v>0</v>
      </c>
      <c r="Q1571" s="9" t="s">
        <v>1511</v>
      </c>
      <c r="R1571" t="s">
        <v>3236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28.8" hidden="1" x14ac:dyDescent="0.3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1"/>
        <v>41</v>
      </c>
      <c r="P1572">
        <f t="shared" si="120"/>
        <v>47.77</v>
      </c>
      <c r="Q1572" s="9" t="s">
        <v>1511</v>
      </c>
      <c r="R1572" t="s">
        <v>3236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57.6" hidden="1" x14ac:dyDescent="0.3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1"/>
        <v>1</v>
      </c>
      <c r="P1573">
        <f t="shared" si="120"/>
        <v>20</v>
      </c>
      <c r="Q1573" s="9" t="s">
        <v>1511</v>
      </c>
      <c r="R1573" t="s">
        <v>3236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43.2" hidden="1" x14ac:dyDescent="0.3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1"/>
        <v>5</v>
      </c>
      <c r="P1574">
        <f t="shared" si="120"/>
        <v>41.67</v>
      </c>
      <c r="Q1574" s="9" t="s">
        <v>1511</v>
      </c>
      <c r="R1574" t="s">
        <v>3236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43.2" hidden="1" x14ac:dyDescent="0.3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1"/>
        <v>2</v>
      </c>
      <c r="P1575">
        <f t="shared" si="120"/>
        <v>74.33</v>
      </c>
      <c r="Q1575" s="9" t="s">
        <v>1511</v>
      </c>
      <c r="R1575" t="s">
        <v>3236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43.2" hidden="1" x14ac:dyDescent="0.3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1"/>
        <v>5</v>
      </c>
      <c r="P1576">
        <f t="shared" si="120"/>
        <v>84.33</v>
      </c>
      <c r="Q1576" s="9" t="s">
        <v>1511</v>
      </c>
      <c r="R1576" t="s">
        <v>3236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43.2" hidden="1" x14ac:dyDescent="0.3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1"/>
        <v>23</v>
      </c>
      <c r="P1577">
        <f t="shared" si="120"/>
        <v>65.459999999999994</v>
      </c>
      <c r="Q1577" s="9" t="s">
        <v>1511</v>
      </c>
      <c r="R1577" t="s">
        <v>3236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28.8" hidden="1" x14ac:dyDescent="0.3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1"/>
        <v>13</v>
      </c>
      <c r="P1578">
        <f t="shared" si="120"/>
        <v>65</v>
      </c>
      <c r="Q1578" s="9" t="s">
        <v>1511</v>
      </c>
      <c r="R1578" t="s">
        <v>3236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43.2" hidden="1" x14ac:dyDescent="0.3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1"/>
        <v>1</v>
      </c>
      <c r="P1579">
        <f t="shared" si="120"/>
        <v>27.5</v>
      </c>
      <c r="Q1579" s="9" t="s">
        <v>1511</v>
      </c>
      <c r="R1579" t="s">
        <v>3236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57.6" hidden="1" x14ac:dyDescent="0.3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1"/>
        <v>11</v>
      </c>
      <c r="P1580">
        <f t="shared" si="120"/>
        <v>51.25</v>
      </c>
      <c r="Q1580" s="9" t="s">
        <v>1511</v>
      </c>
      <c r="R1580" t="s">
        <v>3236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28.8" hidden="1" x14ac:dyDescent="0.3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1"/>
        <v>1</v>
      </c>
      <c r="P1581">
        <f t="shared" si="120"/>
        <v>14</v>
      </c>
      <c r="Q1581" s="9" t="s">
        <v>1511</v>
      </c>
      <c r="R1581" t="s">
        <v>3236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3.2" hidden="1" x14ac:dyDescent="0.3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1"/>
        <v>0</v>
      </c>
      <c r="P1582">
        <f t="shared" si="120"/>
        <v>0</v>
      </c>
      <c r="Q1582" s="9" t="s">
        <v>1511</v>
      </c>
      <c r="R1582" t="s">
        <v>3236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43.2" hidden="1" x14ac:dyDescent="0.3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1"/>
        <v>1</v>
      </c>
      <c r="P1583">
        <f t="shared" si="120"/>
        <v>5</v>
      </c>
      <c r="Q1583" s="9" t="s">
        <v>2469</v>
      </c>
      <c r="R1583" t="s">
        <v>3278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28.8" hidden="1" x14ac:dyDescent="0.3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1"/>
        <v>9</v>
      </c>
      <c r="P1584">
        <f t="shared" si="120"/>
        <v>31</v>
      </c>
      <c r="Q1584" s="9" t="s">
        <v>2469</v>
      </c>
      <c r="R1584" t="s">
        <v>3278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57.6" hidden="1" x14ac:dyDescent="0.3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1"/>
        <v>0</v>
      </c>
      <c r="P1585">
        <f t="shared" si="120"/>
        <v>15</v>
      </c>
      <c r="Q1585" s="9" t="s">
        <v>2469</v>
      </c>
      <c r="R1585" t="s">
        <v>3278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43.2" hidden="1" x14ac:dyDescent="0.3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1"/>
        <v>0</v>
      </c>
      <c r="P1586">
        <f t="shared" si="120"/>
        <v>0</v>
      </c>
      <c r="Q1586" s="9" t="s">
        <v>2469</v>
      </c>
      <c r="R1586" t="s">
        <v>3278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57.6" hidden="1" x14ac:dyDescent="0.3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1"/>
        <v>79</v>
      </c>
      <c r="P1587">
        <f t="shared" si="120"/>
        <v>131.66999999999999</v>
      </c>
      <c r="Q1587" s="9" t="s">
        <v>2469</v>
      </c>
      <c r="R1587" t="s">
        <v>3278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28.8" hidden="1" x14ac:dyDescent="0.3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1"/>
        <v>0</v>
      </c>
      <c r="P1588">
        <f t="shared" si="120"/>
        <v>0</v>
      </c>
      <c r="Q1588" s="9" t="s">
        <v>2469</v>
      </c>
      <c r="R1588" t="s">
        <v>3278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57.6" hidden="1" x14ac:dyDescent="0.3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1"/>
        <v>0</v>
      </c>
      <c r="P1589">
        <f t="shared" si="120"/>
        <v>1</v>
      </c>
      <c r="Q1589" s="9" t="s">
        <v>2469</v>
      </c>
      <c r="R1589" t="s">
        <v>3278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28.8" hidden="1" x14ac:dyDescent="0.3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1"/>
        <v>0</v>
      </c>
      <c r="P1590">
        <f t="shared" si="120"/>
        <v>0</v>
      </c>
      <c r="Q1590" s="9" t="s">
        <v>2469</v>
      </c>
      <c r="R1590" t="s">
        <v>3278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3.2" hidden="1" x14ac:dyDescent="0.3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1"/>
        <v>0</v>
      </c>
      <c r="P1591">
        <f t="shared" si="120"/>
        <v>0</v>
      </c>
      <c r="Q1591" s="9" t="s">
        <v>2469</v>
      </c>
      <c r="R1591" t="s">
        <v>3278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hidden="1" x14ac:dyDescent="0.3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1"/>
        <v>2</v>
      </c>
      <c r="P1592">
        <f t="shared" si="120"/>
        <v>510</v>
      </c>
      <c r="Q1592" s="9" t="s">
        <v>2469</v>
      </c>
      <c r="R1592" t="s">
        <v>3278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57.6" hidden="1" x14ac:dyDescent="0.3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1"/>
        <v>29</v>
      </c>
      <c r="P1593">
        <f t="shared" si="120"/>
        <v>44.48</v>
      </c>
      <c r="Q1593" s="9" t="s">
        <v>2469</v>
      </c>
      <c r="R1593" t="s">
        <v>3278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28.8" hidden="1" x14ac:dyDescent="0.3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1"/>
        <v>0</v>
      </c>
      <c r="P1594">
        <f t="shared" si="120"/>
        <v>0</v>
      </c>
      <c r="Q1594" s="9" t="s">
        <v>2469</v>
      </c>
      <c r="R1594" t="s">
        <v>3278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28.8" hidden="1" x14ac:dyDescent="0.3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1"/>
        <v>0</v>
      </c>
      <c r="P1595">
        <f t="shared" si="120"/>
        <v>1</v>
      </c>
      <c r="Q1595" s="9" t="s">
        <v>2469</v>
      </c>
      <c r="R1595" t="s">
        <v>3278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28.8" hidden="1" x14ac:dyDescent="0.3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1"/>
        <v>21</v>
      </c>
      <c r="P1596">
        <f t="shared" si="120"/>
        <v>20.5</v>
      </c>
      <c r="Q1596" s="9" t="s">
        <v>2469</v>
      </c>
      <c r="R1596" t="s">
        <v>3278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3.2" hidden="1" x14ac:dyDescent="0.3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1"/>
        <v>0</v>
      </c>
      <c r="P1597">
        <f t="shared" ref="P1597:P1660" si="125">IFERROR(ROUND(E1597/L1597,2),0)</f>
        <v>40</v>
      </c>
      <c r="Q1597" s="9" t="s">
        <v>2469</v>
      </c>
      <c r="R1597" t="s">
        <v>3278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3.2" hidden="1" x14ac:dyDescent="0.3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1"/>
        <v>2</v>
      </c>
      <c r="P1598">
        <f t="shared" si="125"/>
        <v>25</v>
      </c>
      <c r="Q1598" s="9" t="s">
        <v>2469</v>
      </c>
      <c r="R1598" t="s">
        <v>3278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3.2" hidden="1" x14ac:dyDescent="0.3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1"/>
        <v>0</v>
      </c>
      <c r="P1599">
        <f t="shared" si="125"/>
        <v>0</v>
      </c>
      <c r="Q1599" s="9" t="s">
        <v>2469</v>
      </c>
      <c r="R1599" t="s">
        <v>3278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57.6" hidden="1" x14ac:dyDescent="0.3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1"/>
        <v>0</v>
      </c>
      <c r="P1600">
        <f t="shared" si="125"/>
        <v>1</v>
      </c>
      <c r="Q1600" s="9" t="s">
        <v>2469</v>
      </c>
      <c r="R1600" t="s">
        <v>3278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3.2" hidden="1" x14ac:dyDescent="0.3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1"/>
        <v>0</v>
      </c>
      <c r="P1601">
        <f t="shared" si="125"/>
        <v>0</v>
      </c>
      <c r="Q1601" s="9" t="s">
        <v>2469</v>
      </c>
      <c r="R1601" t="s">
        <v>3278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43.2" hidden="1" x14ac:dyDescent="0.3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26">ROUND(E1602/D1602*100,0)</f>
        <v>7</v>
      </c>
      <c r="P1602">
        <f t="shared" si="125"/>
        <v>40.78</v>
      </c>
      <c r="Q1602" s="9" t="s">
        <v>2469</v>
      </c>
      <c r="R1602" t="s">
        <v>3278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3.2" hidden="1" x14ac:dyDescent="0.3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6"/>
        <v>108</v>
      </c>
      <c r="P1603">
        <f t="shared" si="125"/>
        <v>48.33</v>
      </c>
      <c r="Q1603" s="9" t="s">
        <v>1636</v>
      </c>
      <c r="R1603" t="s">
        <v>1637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hidden="1" x14ac:dyDescent="0.3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6"/>
        <v>100</v>
      </c>
      <c r="P1604">
        <f t="shared" si="125"/>
        <v>46.95</v>
      </c>
      <c r="Q1604" s="9" t="s">
        <v>1636</v>
      </c>
      <c r="R1604" t="s">
        <v>1637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28.8" hidden="1" x14ac:dyDescent="0.3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6"/>
        <v>100</v>
      </c>
      <c r="P1605">
        <f t="shared" si="125"/>
        <v>66.69</v>
      </c>
      <c r="Q1605" s="9" t="s">
        <v>1636</v>
      </c>
      <c r="R1605" t="s">
        <v>1637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43.2" hidden="1" x14ac:dyDescent="0.3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6"/>
        <v>122</v>
      </c>
      <c r="P1606">
        <f t="shared" si="125"/>
        <v>48.84</v>
      </c>
      <c r="Q1606" s="9" t="s">
        <v>1636</v>
      </c>
      <c r="R1606" t="s">
        <v>1637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43.2" hidden="1" x14ac:dyDescent="0.3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6"/>
        <v>101</v>
      </c>
      <c r="P1607">
        <f t="shared" si="125"/>
        <v>137.31</v>
      </c>
      <c r="Q1607" s="9" t="s">
        <v>1636</v>
      </c>
      <c r="R1607" t="s">
        <v>1637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43.2" hidden="1" x14ac:dyDescent="0.3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6"/>
        <v>101</v>
      </c>
      <c r="P1608">
        <f t="shared" si="125"/>
        <v>87.83</v>
      </c>
      <c r="Q1608" s="9" t="s">
        <v>1636</v>
      </c>
      <c r="R1608" t="s">
        <v>1637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3.2" hidden="1" x14ac:dyDescent="0.3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6"/>
        <v>145</v>
      </c>
      <c r="P1609">
        <f t="shared" si="125"/>
        <v>70.790000000000006</v>
      </c>
      <c r="Q1609" s="9" t="s">
        <v>1636</v>
      </c>
      <c r="R1609" t="s">
        <v>1637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28.8" hidden="1" x14ac:dyDescent="0.3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6"/>
        <v>101</v>
      </c>
      <c r="P1610">
        <f t="shared" si="125"/>
        <v>52.83</v>
      </c>
      <c r="Q1610" s="9" t="s">
        <v>1636</v>
      </c>
      <c r="R1610" t="s">
        <v>1637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3.2" hidden="1" x14ac:dyDescent="0.3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6"/>
        <v>118</v>
      </c>
      <c r="P1611">
        <f t="shared" si="125"/>
        <v>443.75</v>
      </c>
      <c r="Q1611" s="9" t="s">
        <v>1636</v>
      </c>
      <c r="R1611" t="s">
        <v>1637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28.8" hidden="1" x14ac:dyDescent="0.3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6"/>
        <v>272</v>
      </c>
      <c r="P1612">
        <f t="shared" si="125"/>
        <v>48.54</v>
      </c>
      <c r="Q1612" s="9" t="s">
        <v>1636</v>
      </c>
      <c r="R1612" t="s">
        <v>1637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hidden="1" x14ac:dyDescent="0.3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6"/>
        <v>125</v>
      </c>
      <c r="P1613">
        <f t="shared" si="125"/>
        <v>37.07</v>
      </c>
      <c r="Q1613" s="9" t="s">
        <v>1636</v>
      </c>
      <c r="R1613" t="s">
        <v>1637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3.2" hidden="1" x14ac:dyDescent="0.3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6"/>
        <v>110</v>
      </c>
      <c r="P1614">
        <f t="shared" si="125"/>
        <v>50</v>
      </c>
      <c r="Q1614" s="9" t="s">
        <v>1636</v>
      </c>
      <c r="R1614" t="s">
        <v>1637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43.2" hidden="1" x14ac:dyDescent="0.3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6"/>
        <v>102</v>
      </c>
      <c r="P1615">
        <f t="shared" si="125"/>
        <v>39.04</v>
      </c>
      <c r="Q1615" s="9" t="s">
        <v>1636</v>
      </c>
      <c r="R1615" t="s">
        <v>1637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43.2" hidden="1" x14ac:dyDescent="0.3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6"/>
        <v>103</v>
      </c>
      <c r="P1616">
        <f t="shared" si="125"/>
        <v>66.69</v>
      </c>
      <c r="Q1616" s="9" t="s">
        <v>1636</v>
      </c>
      <c r="R1616" t="s">
        <v>1637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3.2" hidden="1" x14ac:dyDescent="0.3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6"/>
        <v>114</v>
      </c>
      <c r="P1617">
        <f t="shared" si="125"/>
        <v>67.13</v>
      </c>
      <c r="Q1617" s="9" t="s">
        <v>1636</v>
      </c>
      <c r="R1617" t="s">
        <v>1637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3.2" hidden="1" x14ac:dyDescent="0.3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6"/>
        <v>104</v>
      </c>
      <c r="P1618">
        <f t="shared" si="125"/>
        <v>66.37</v>
      </c>
      <c r="Q1618" s="9" t="s">
        <v>1636</v>
      </c>
      <c r="R1618" t="s">
        <v>1637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28.8" hidden="1" x14ac:dyDescent="0.3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6"/>
        <v>146</v>
      </c>
      <c r="P1619">
        <f t="shared" si="125"/>
        <v>64.62</v>
      </c>
      <c r="Q1619" s="9" t="s">
        <v>1636</v>
      </c>
      <c r="R1619" t="s">
        <v>1637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3.2" hidden="1" x14ac:dyDescent="0.3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6"/>
        <v>105</v>
      </c>
      <c r="P1620">
        <f t="shared" si="125"/>
        <v>58.37</v>
      </c>
      <c r="Q1620" s="9" t="s">
        <v>1636</v>
      </c>
      <c r="R1620" t="s">
        <v>1637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43.2" hidden="1" x14ac:dyDescent="0.3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6"/>
        <v>133</v>
      </c>
      <c r="P1621">
        <f t="shared" si="125"/>
        <v>86.96</v>
      </c>
      <c r="Q1621" s="9" t="s">
        <v>1636</v>
      </c>
      <c r="R1621" t="s">
        <v>1637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28.8" hidden="1" x14ac:dyDescent="0.3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6"/>
        <v>113</v>
      </c>
      <c r="P1622">
        <f t="shared" si="125"/>
        <v>66.47</v>
      </c>
      <c r="Q1622" s="9" t="s">
        <v>1636</v>
      </c>
      <c r="R1622" t="s">
        <v>1637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3.2" hidden="1" x14ac:dyDescent="0.3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6"/>
        <v>121</v>
      </c>
      <c r="P1623">
        <f t="shared" si="125"/>
        <v>163.78</v>
      </c>
      <c r="Q1623" s="9" t="s">
        <v>1636</v>
      </c>
      <c r="R1623" t="s">
        <v>1637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3.2" hidden="1" x14ac:dyDescent="0.3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6"/>
        <v>102</v>
      </c>
      <c r="P1624">
        <f t="shared" si="125"/>
        <v>107.98</v>
      </c>
      <c r="Q1624" s="9" t="s">
        <v>1636</v>
      </c>
      <c r="R1624" t="s">
        <v>1637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43.2" hidden="1" x14ac:dyDescent="0.3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6"/>
        <v>101</v>
      </c>
      <c r="P1625">
        <f t="shared" si="125"/>
        <v>42.11</v>
      </c>
      <c r="Q1625" s="9" t="s">
        <v>1636</v>
      </c>
      <c r="R1625" t="s">
        <v>1637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3.2" hidden="1" x14ac:dyDescent="0.3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6"/>
        <v>118</v>
      </c>
      <c r="P1626">
        <f t="shared" si="125"/>
        <v>47.2</v>
      </c>
      <c r="Q1626" s="9" t="s">
        <v>1636</v>
      </c>
      <c r="R1626" t="s">
        <v>1637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57.6" hidden="1" x14ac:dyDescent="0.3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6"/>
        <v>155</v>
      </c>
      <c r="P1627">
        <f t="shared" si="125"/>
        <v>112.02</v>
      </c>
      <c r="Q1627" s="9" t="s">
        <v>1636</v>
      </c>
      <c r="R1627" t="s">
        <v>1637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3.2" hidden="1" x14ac:dyDescent="0.3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6"/>
        <v>101</v>
      </c>
      <c r="P1628">
        <f t="shared" si="125"/>
        <v>74.95</v>
      </c>
      <c r="Q1628" s="9" t="s">
        <v>1636</v>
      </c>
      <c r="R1628" t="s">
        <v>1637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43.2" hidden="1" x14ac:dyDescent="0.3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6"/>
        <v>117</v>
      </c>
      <c r="P1629">
        <f t="shared" si="125"/>
        <v>61.58</v>
      </c>
      <c r="Q1629" s="9" t="s">
        <v>1636</v>
      </c>
      <c r="R1629" t="s">
        <v>1637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28.8" hidden="1" x14ac:dyDescent="0.3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6"/>
        <v>101</v>
      </c>
      <c r="P1630">
        <f t="shared" si="125"/>
        <v>45.88</v>
      </c>
      <c r="Q1630" s="9" t="s">
        <v>1636</v>
      </c>
      <c r="R1630" t="s">
        <v>1637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28.8" hidden="1" x14ac:dyDescent="0.3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6"/>
        <v>104</v>
      </c>
      <c r="P1631">
        <f t="shared" si="125"/>
        <v>75.849999999999994</v>
      </c>
      <c r="Q1631" s="9" t="s">
        <v>1636</v>
      </c>
      <c r="R1631" t="s">
        <v>1637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43.2" hidden="1" x14ac:dyDescent="0.3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6"/>
        <v>265</v>
      </c>
      <c r="P1632">
        <f t="shared" si="125"/>
        <v>84.21</v>
      </c>
      <c r="Q1632" s="9" t="s">
        <v>1636</v>
      </c>
      <c r="R1632" t="s">
        <v>1637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43.2" hidden="1" x14ac:dyDescent="0.3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6"/>
        <v>156</v>
      </c>
      <c r="P1633">
        <f t="shared" si="125"/>
        <v>117.23</v>
      </c>
      <c r="Q1633" s="9" t="s">
        <v>1636</v>
      </c>
      <c r="R1633" t="s">
        <v>1637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43.2" hidden="1" x14ac:dyDescent="0.3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6"/>
        <v>102</v>
      </c>
      <c r="P1634">
        <f t="shared" si="125"/>
        <v>86.49</v>
      </c>
      <c r="Q1634" s="9" t="s">
        <v>1636</v>
      </c>
      <c r="R1634" t="s">
        <v>1637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43.2" hidden="1" x14ac:dyDescent="0.3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6"/>
        <v>100</v>
      </c>
      <c r="P1635">
        <f t="shared" si="125"/>
        <v>172.41</v>
      </c>
      <c r="Q1635" s="9" t="s">
        <v>1636</v>
      </c>
      <c r="R1635" t="s">
        <v>1637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3.2" hidden="1" x14ac:dyDescent="0.3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6"/>
        <v>101</v>
      </c>
      <c r="P1636">
        <f t="shared" si="125"/>
        <v>62.81</v>
      </c>
      <c r="Q1636" s="9" t="s">
        <v>1636</v>
      </c>
      <c r="R1636" t="s">
        <v>1637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57.6" hidden="1" x14ac:dyDescent="0.3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6"/>
        <v>125</v>
      </c>
      <c r="P1637">
        <f t="shared" si="125"/>
        <v>67.73</v>
      </c>
      <c r="Q1637" s="9" t="s">
        <v>1636</v>
      </c>
      <c r="R1637" t="s">
        <v>1637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3.2" hidden="1" x14ac:dyDescent="0.3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6"/>
        <v>104</v>
      </c>
      <c r="P1638">
        <f t="shared" si="125"/>
        <v>53.56</v>
      </c>
      <c r="Q1638" s="9" t="s">
        <v>1636</v>
      </c>
      <c r="R1638" t="s">
        <v>1637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3.2" hidden="1" x14ac:dyDescent="0.3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6"/>
        <v>104</v>
      </c>
      <c r="P1639">
        <f t="shared" si="125"/>
        <v>34.6</v>
      </c>
      <c r="Q1639" s="9" t="s">
        <v>1636</v>
      </c>
      <c r="R1639" t="s">
        <v>1637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28.8" hidden="1" x14ac:dyDescent="0.3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6"/>
        <v>105</v>
      </c>
      <c r="P1640">
        <f t="shared" si="125"/>
        <v>38.89</v>
      </c>
      <c r="Q1640" s="9" t="s">
        <v>1636</v>
      </c>
      <c r="R1640" t="s">
        <v>1637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43.2" hidden="1" x14ac:dyDescent="0.3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6"/>
        <v>100</v>
      </c>
      <c r="P1641">
        <f t="shared" si="125"/>
        <v>94.74</v>
      </c>
      <c r="Q1641" s="9" t="s">
        <v>1636</v>
      </c>
      <c r="R1641" t="s">
        <v>1637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43.2" hidden="1" x14ac:dyDescent="0.3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6"/>
        <v>170</v>
      </c>
      <c r="P1642">
        <f t="shared" si="125"/>
        <v>39.97</v>
      </c>
      <c r="Q1642" s="9" t="s">
        <v>1636</v>
      </c>
      <c r="R1642" t="s">
        <v>1637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28.8" hidden="1" x14ac:dyDescent="0.3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6"/>
        <v>101</v>
      </c>
      <c r="P1643">
        <f t="shared" si="125"/>
        <v>97.5</v>
      </c>
      <c r="Q1643" s="9" t="s">
        <v>1636</v>
      </c>
      <c r="R1643" t="s">
        <v>3400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3.2" hidden="1" x14ac:dyDescent="0.3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6"/>
        <v>100</v>
      </c>
      <c r="P1644">
        <f t="shared" si="125"/>
        <v>42.86</v>
      </c>
      <c r="Q1644" s="9" t="s">
        <v>1636</v>
      </c>
      <c r="R1644" t="s">
        <v>3400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28.8" hidden="1" x14ac:dyDescent="0.3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6"/>
        <v>125</v>
      </c>
      <c r="P1645">
        <f t="shared" si="125"/>
        <v>168.51</v>
      </c>
      <c r="Q1645" s="9" t="s">
        <v>1636</v>
      </c>
      <c r="R1645" t="s">
        <v>3400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43.2" hidden="1" x14ac:dyDescent="0.3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6"/>
        <v>110</v>
      </c>
      <c r="P1646">
        <f t="shared" si="125"/>
        <v>85.55</v>
      </c>
      <c r="Q1646" s="9" t="s">
        <v>1636</v>
      </c>
      <c r="R1646" t="s">
        <v>3400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3.2" hidden="1" x14ac:dyDescent="0.3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6"/>
        <v>111</v>
      </c>
      <c r="P1647">
        <f t="shared" si="125"/>
        <v>554</v>
      </c>
      <c r="Q1647" s="9" t="s">
        <v>1636</v>
      </c>
      <c r="R1647" t="s">
        <v>3400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57.6" hidden="1" x14ac:dyDescent="0.3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6"/>
        <v>110</v>
      </c>
      <c r="P1648">
        <f t="shared" si="125"/>
        <v>26.55</v>
      </c>
      <c r="Q1648" s="9" t="s">
        <v>1636</v>
      </c>
      <c r="R1648" t="s">
        <v>3400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3.2" hidden="1" x14ac:dyDescent="0.3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6"/>
        <v>105</v>
      </c>
      <c r="P1649">
        <f t="shared" si="125"/>
        <v>113.83</v>
      </c>
      <c r="Q1649" s="9" t="s">
        <v>1636</v>
      </c>
      <c r="R1649" t="s">
        <v>3400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3.2" hidden="1" x14ac:dyDescent="0.3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6"/>
        <v>125</v>
      </c>
      <c r="P1650">
        <f t="shared" si="125"/>
        <v>32.01</v>
      </c>
      <c r="Q1650" s="9" t="s">
        <v>1636</v>
      </c>
      <c r="R1650" t="s">
        <v>3400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43.2" hidden="1" x14ac:dyDescent="0.3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6"/>
        <v>101</v>
      </c>
      <c r="P1651">
        <f t="shared" si="125"/>
        <v>47.19</v>
      </c>
      <c r="Q1651" s="9" t="s">
        <v>1636</v>
      </c>
      <c r="R1651" t="s">
        <v>3400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3.2" hidden="1" x14ac:dyDescent="0.3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6"/>
        <v>142</v>
      </c>
      <c r="P1652">
        <f t="shared" si="125"/>
        <v>88.47</v>
      </c>
      <c r="Q1652" s="9" t="s">
        <v>1636</v>
      </c>
      <c r="R1652" t="s">
        <v>3400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43.2" hidden="1" x14ac:dyDescent="0.3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6"/>
        <v>101</v>
      </c>
      <c r="P1653">
        <f t="shared" si="125"/>
        <v>100.75</v>
      </c>
      <c r="Q1653" s="9" t="s">
        <v>1636</v>
      </c>
      <c r="R1653" t="s">
        <v>3400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43.2" hidden="1" x14ac:dyDescent="0.3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6"/>
        <v>101</v>
      </c>
      <c r="P1654">
        <f t="shared" si="125"/>
        <v>64.709999999999994</v>
      </c>
      <c r="Q1654" s="9" t="s">
        <v>1636</v>
      </c>
      <c r="R1654" t="s">
        <v>3400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3.2" hidden="1" x14ac:dyDescent="0.3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6"/>
        <v>174</v>
      </c>
      <c r="P1655">
        <f t="shared" si="125"/>
        <v>51.85</v>
      </c>
      <c r="Q1655" s="9" t="s">
        <v>1636</v>
      </c>
      <c r="R1655" t="s">
        <v>3400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43.2" hidden="1" x14ac:dyDescent="0.3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6"/>
        <v>120</v>
      </c>
      <c r="P1656">
        <f t="shared" si="125"/>
        <v>38.79</v>
      </c>
      <c r="Q1656" s="9" t="s">
        <v>1636</v>
      </c>
      <c r="R1656" t="s">
        <v>3400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28.8" hidden="1" x14ac:dyDescent="0.3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6"/>
        <v>143</v>
      </c>
      <c r="P1657">
        <f t="shared" si="125"/>
        <v>44.65</v>
      </c>
      <c r="Q1657" s="9" t="s">
        <v>1636</v>
      </c>
      <c r="R1657" t="s">
        <v>3400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57.6" hidden="1" x14ac:dyDescent="0.3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6"/>
        <v>100</v>
      </c>
      <c r="P1658">
        <f t="shared" si="125"/>
        <v>156.77000000000001</v>
      </c>
      <c r="Q1658" s="9" t="s">
        <v>1636</v>
      </c>
      <c r="R1658" t="s">
        <v>3400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43.2" hidden="1" x14ac:dyDescent="0.3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6"/>
        <v>105</v>
      </c>
      <c r="P1659">
        <f t="shared" si="125"/>
        <v>118.7</v>
      </c>
      <c r="Q1659" s="9" t="s">
        <v>1636</v>
      </c>
      <c r="R1659" t="s">
        <v>3400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43.2" hidden="1" x14ac:dyDescent="0.3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6"/>
        <v>132</v>
      </c>
      <c r="P1660">
        <f t="shared" si="125"/>
        <v>74.150000000000006</v>
      </c>
      <c r="Q1660" s="9" t="s">
        <v>1636</v>
      </c>
      <c r="R1660" t="s">
        <v>3400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43.2" hidden="1" x14ac:dyDescent="0.3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6"/>
        <v>113</v>
      </c>
      <c r="P1661">
        <f t="shared" ref="P1661:P1724" si="130">IFERROR(ROUND(E1661/L1661,2),0)</f>
        <v>12.53</v>
      </c>
      <c r="Q1661" s="9" t="s">
        <v>1636</v>
      </c>
      <c r="R1661" t="s">
        <v>3400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57.6" hidden="1" x14ac:dyDescent="0.3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6"/>
        <v>1254</v>
      </c>
      <c r="P1662">
        <f t="shared" si="130"/>
        <v>27.86</v>
      </c>
      <c r="Q1662" s="9" t="s">
        <v>1636</v>
      </c>
      <c r="R1662" t="s">
        <v>3400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57.6" hidden="1" x14ac:dyDescent="0.3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6"/>
        <v>103</v>
      </c>
      <c r="P1663">
        <f t="shared" si="130"/>
        <v>80.180000000000007</v>
      </c>
      <c r="Q1663" s="9" t="s">
        <v>1636</v>
      </c>
      <c r="R1663" t="s">
        <v>3400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43.2" hidden="1" x14ac:dyDescent="0.3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6"/>
        <v>103</v>
      </c>
      <c r="P1664">
        <f t="shared" si="130"/>
        <v>132.44</v>
      </c>
      <c r="Q1664" s="9" t="s">
        <v>1636</v>
      </c>
      <c r="R1664" t="s">
        <v>3400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3.2" hidden="1" x14ac:dyDescent="0.3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6"/>
        <v>108</v>
      </c>
      <c r="P1665">
        <f t="shared" si="130"/>
        <v>33.75</v>
      </c>
      <c r="Q1665" s="9" t="s">
        <v>1636</v>
      </c>
      <c r="R1665" t="s">
        <v>3400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3.2" hidden="1" x14ac:dyDescent="0.3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31">ROUND(E1666/D1666*100,0)</f>
        <v>122</v>
      </c>
      <c r="P1666">
        <f t="shared" si="130"/>
        <v>34.380000000000003</v>
      </c>
      <c r="Q1666" s="9" t="s">
        <v>1636</v>
      </c>
      <c r="R1666" t="s">
        <v>3400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43.2" hidden="1" x14ac:dyDescent="0.3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1"/>
        <v>119</v>
      </c>
      <c r="P1667">
        <f t="shared" si="130"/>
        <v>44.96</v>
      </c>
      <c r="Q1667" s="9" t="s">
        <v>1636</v>
      </c>
      <c r="R1667" t="s">
        <v>3400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hidden="1" x14ac:dyDescent="0.3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1"/>
        <v>161</v>
      </c>
      <c r="P1668">
        <f t="shared" si="130"/>
        <v>41.04</v>
      </c>
      <c r="Q1668" s="9" t="s">
        <v>1636</v>
      </c>
      <c r="R1668" t="s">
        <v>3400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3.2" hidden="1" x14ac:dyDescent="0.3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1"/>
        <v>127</v>
      </c>
      <c r="P1669">
        <f t="shared" si="130"/>
        <v>52.6</v>
      </c>
      <c r="Q1669" s="9" t="s">
        <v>1636</v>
      </c>
      <c r="R1669" t="s">
        <v>3400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43.2" hidden="1" x14ac:dyDescent="0.3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1"/>
        <v>103</v>
      </c>
      <c r="P1670">
        <f t="shared" si="130"/>
        <v>70.78</v>
      </c>
      <c r="Q1670" s="9" t="s">
        <v>1636</v>
      </c>
      <c r="R1670" t="s">
        <v>3400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57.6" hidden="1" x14ac:dyDescent="0.3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1"/>
        <v>140</v>
      </c>
      <c r="P1671">
        <f t="shared" si="130"/>
        <v>53.75</v>
      </c>
      <c r="Q1671" s="9" t="s">
        <v>1636</v>
      </c>
      <c r="R1671" t="s">
        <v>3400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57.6" hidden="1" x14ac:dyDescent="0.3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1"/>
        <v>103</v>
      </c>
      <c r="P1672">
        <f t="shared" si="130"/>
        <v>44.61</v>
      </c>
      <c r="Q1672" s="9" t="s">
        <v>1636</v>
      </c>
      <c r="R1672" t="s">
        <v>3400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28.8" hidden="1" x14ac:dyDescent="0.3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1"/>
        <v>101</v>
      </c>
      <c r="P1673">
        <f t="shared" si="130"/>
        <v>26.15</v>
      </c>
      <c r="Q1673" s="9" t="s">
        <v>1636</v>
      </c>
      <c r="R1673" t="s">
        <v>3400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3.2" hidden="1" x14ac:dyDescent="0.3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1"/>
        <v>113</v>
      </c>
      <c r="P1674">
        <f t="shared" si="130"/>
        <v>39.18</v>
      </c>
      <c r="Q1674" s="9" t="s">
        <v>1636</v>
      </c>
      <c r="R1674" t="s">
        <v>3400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3.2" hidden="1" x14ac:dyDescent="0.3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1"/>
        <v>128</v>
      </c>
      <c r="P1675">
        <f t="shared" si="130"/>
        <v>45.59</v>
      </c>
      <c r="Q1675" s="9" t="s">
        <v>1636</v>
      </c>
      <c r="R1675" t="s">
        <v>3400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43.2" hidden="1" x14ac:dyDescent="0.3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1"/>
        <v>202</v>
      </c>
      <c r="P1676">
        <f t="shared" si="130"/>
        <v>89.25</v>
      </c>
      <c r="Q1676" s="9" t="s">
        <v>1636</v>
      </c>
      <c r="R1676" t="s">
        <v>3400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28.8" hidden="1" x14ac:dyDescent="0.3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1"/>
        <v>137</v>
      </c>
      <c r="P1677">
        <f t="shared" si="130"/>
        <v>40.42</v>
      </c>
      <c r="Q1677" s="9" t="s">
        <v>1636</v>
      </c>
      <c r="R1677" t="s">
        <v>3400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28.8" hidden="1" x14ac:dyDescent="0.3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1"/>
        <v>115</v>
      </c>
      <c r="P1678">
        <f t="shared" si="130"/>
        <v>82.38</v>
      </c>
      <c r="Q1678" s="9" t="s">
        <v>1636</v>
      </c>
      <c r="R1678" t="s">
        <v>3400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3.2" hidden="1" x14ac:dyDescent="0.3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1"/>
        <v>112</v>
      </c>
      <c r="P1679">
        <f t="shared" si="130"/>
        <v>159.52000000000001</v>
      </c>
      <c r="Q1679" s="9" t="s">
        <v>1636</v>
      </c>
      <c r="R1679" t="s">
        <v>3400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3.2" hidden="1" x14ac:dyDescent="0.3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1"/>
        <v>118</v>
      </c>
      <c r="P1680">
        <f t="shared" si="130"/>
        <v>36.24</v>
      </c>
      <c r="Q1680" s="9" t="s">
        <v>1636</v>
      </c>
      <c r="R1680" t="s">
        <v>3400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57.6" hidden="1" x14ac:dyDescent="0.3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1"/>
        <v>175</v>
      </c>
      <c r="P1681">
        <f t="shared" si="130"/>
        <v>62.5</v>
      </c>
      <c r="Q1681" s="9" t="s">
        <v>1636</v>
      </c>
      <c r="R1681" t="s">
        <v>3400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28.8" hidden="1" x14ac:dyDescent="0.3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1"/>
        <v>118</v>
      </c>
      <c r="P1682">
        <f t="shared" si="130"/>
        <v>47</v>
      </c>
      <c r="Q1682" s="9" t="s">
        <v>1636</v>
      </c>
      <c r="R1682" t="s">
        <v>3400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43.2" hidden="1" x14ac:dyDescent="0.3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1"/>
        <v>101</v>
      </c>
      <c r="P1683">
        <f t="shared" si="130"/>
        <v>74.58</v>
      </c>
      <c r="Q1683" s="9" t="s">
        <v>1636</v>
      </c>
      <c r="R1683" t="s">
        <v>3483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3.2" hidden="1" x14ac:dyDescent="0.3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1"/>
        <v>0</v>
      </c>
      <c r="P1684">
        <f t="shared" si="130"/>
        <v>0</v>
      </c>
      <c r="Q1684" s="9" t="s">
        <v>1636</v>
      </c>
      <c r="R1684" t="s">
        <v>3483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3.2" hidden="1" x14ac:dyDescent="0.3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1"/>
        <v>22</v>
      </c>
      <c r="P1685">
        <f t="shared" si="130"/>
        <v>76</v>
      </c>
      <c r="Q1685" s="9" t="s">
        <v>1636</v>
      </c>
      <c r="R1685" t="s">
        <v>3483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28.8" hidden="1" x14ac:dyDescent="0.3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1"/>
        <v>109</v>
      </c>
      <c r="P1686">
        <f t="shared" si="130"/>
        <v>86.44</v>
      </c>
      <c r="Q1686" s="9" t="s">
        <v>1636</v>
      </c>
      <c r="R1686" t="s">
        <v>3483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43.2" hidden="1" x14ac:dyDescent="0.3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1"/>
        <v>103</v>
      </c>
      <c r="P1687">
        <f t="shared" si="130"/>
        <v>24</v>
      </c>
      <c r="Q1687" s="9" t="s">
        <v>1636</v>
      </c>
      <c r="R1687" t="s">
        <v>3483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43.2" hidden="1" x14ac:dyDescent="0.3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1"/>
        <v>0</v>
      </c>
      <c r="P1688">
        <f t="shared" si="130"/>
        <v>18</v>
      </c>
      <c r="Q1688" s="9" t="s">
        <v>1636</v>
      </c>
      <c r="R1688" t="s">
        <v>3483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43.2" hidden="1" x14ac:dyDescent="0.3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1"/>
        <v>31</v>
      </c>
      <c r="P1689">
        <f t="shared" si="130"/>
        <v>80.13</v>
      </c>
      <c r="Q1689" s="9" t="s">
        <v>1636</v>
      </c>
      <c r="R1689" t="s">
        <v>3483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57.6" hidden="1" x14ac:dyDescent="0.3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1"/>
        <v>44</v>
      </c>
      <c r="P1690">
        <f t="shared" si="130"/>
        <v>253.14</v>
      </c>
      <c r="Q1690" s="9" t="s">
        <v>1636</v>
      </c>
      <c r="R1690" t="s">
        <v>3483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28.8" hidden="1" x14ac:dyDescent="0.3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1"/>
        <v>100</v>
      </c>
      <c r="P1691">
        <f t="shared" si="130"/>
        <v>171.43</v>
      </c>
      <c r="Q1691" s="9" t="s">
        <v>1636</v>
      </c>
      <c r="R1691" t="s">
        <v>3483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3.2" hidden="1" x14ac:dyDescent="0.3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1"/>
        <v>25</v>
      </c>
      <c r="P1692">
        <f t="shared" si="130"/>
        <v>57.73</v>
      </c>
      <c r="Q1692" s="9" t="s">
        <v>1636</v>
      </c>
      <c r="R1692" t="s">
        <v>3483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43.2" hidden="1" x14ac:dyDescent="0.3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1"/>
        <v>33</v>
      </c>
      <c r="P1693">
        <f t="shared" si="130"/>
        <v>264.26</v>
      </c>
      <c r="Q1693" s="9" t="s">
        <v>1636</v>
      </c>
      <c r="R1693" t="s">
        <v>3483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3.2" hidden="1" x14ac:dyDescent="0.3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1"/>
        <v>48</v>
      </c>
      <c r="P1694">
        <f t="shared" si="130"/>
        <v>159.33000000000001</v>
      </c>
      <c r="Q1694" s="9" t="s">
        <v>1636</v>
      </c>
      <c r="R1694" t="s">
        <v>3483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43.2" hidden="1" x14ac:dyDescent="0.3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1"/>
        <v>9</v>
      </c>
      <c r="P1695">
        <f t="shared" si="130"/>
        <v>35</v>
      </c>
      <c r="Q1695" s="9" t="s">
        <v>1636</v>
      </c>
      <c r="R1695" t="s">
        <v>3483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43.2" hidden="1" x14ac:dyDescent="0.3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1"/>
        <v>0</v>
      </c>
      <c r="P1696">
        <f t="shared" si="130"/>
        <v>5</v>
      </c>
      <c r="Q1696" s="9" t="s">
        <v>1636</v>
      </c>
      <c r="R1696" t="s">
        <v>3483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57.6" hidden="1" x14ac:dyDescent="0.3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1"/>
        <v>12</v>
      </c>
      <c r="P1697">
        <f t="shared" si="130"/>
        <v>61.09</v>
      </c>
      <c r="Q1697" s="9" t="s">
        <v>1636</v>
      </c>
      <c r="R1697" t="s">
        <v>3483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43.2" hidden="1" x14ac:dyDescent="0.3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1"/>
        <v>0</v>
      </c>
      <c r="P1698">
        <f t="shared" si="130"/>
        <v>0</v>
      </c>
      <c r="Q1698" s="9" t="s">
        <v>1636</v>
      </c>
      <c r="R1698" t="s">
        <v>3483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3.2" hidden="1" x14ac:dyDescent="0.3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1"/>
        <v>20</v>
      </c>
      <c r="P1699">
        <f t="shared" si="130"/>
        <v>114.82</v>
      </c>
      <c r="Q1699" s="9" t="s">
        <v>1636</v>
      </c>
      <c r="R1699" t="s">
        <v>3483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2" hidden="1" x14ac:dyDescent="0.3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1"/>
        <v>0</v>
      </c>
      <c r="P1700">
        <f t="shared" si="130"/>
        <v>0</v>
      </c>
      <c r="Q1700" s="9" t="s">
        <v>1636</v>
      </c>
      <c r="R1700" t="s">
        <v>3483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43.2" hidden="1" x14ac:dyDescent="0.3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1"/>
        <v>4</v>
      </c>
      <c r="P1701">
        <f t="shared" si="130"/>
        <v>54</v>
      </c>
      <c r="Q1701" s="9" t="s">
        <v>1636</v>
      </c>
      <c r="R1701" t="s">
        <v>3483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43.2" hidden="1" x14ac:dyDescent="0.3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1"/>
        <v>26</v>
      </c>
      <c r="P1702">
        <f t="shared" si="130"/>
        <v>65.97</v>
      </c>
      <c r="Q1702" s="9" t="s">
        <v>1636</v>
      </c>
      <c r="R1702" t="s">
        <v>3483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43.2" hidden="1" x14ac:dyDescent="0.3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1"/>
        <v>0</v>
      </c>
      <c r="P1703">
        <f t="shared" si="130"/>
        <v>5</v>
      </c>
      <c r="Q1703" s="9" t="s">
        <v>1636</v>
      </c>
      <c r="R1703" t="s">
        <v>3483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28.8" hidden="1" x14ac:dyDescent="0.3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1"/>
        <v>0</v>
      </c>
      <c r="P1704">
        <f t="shared" si="130"/>
        <v>1</v>
      </c>
      <c r="Q1704" s="9" t="s">
        <v>1636</v>
      </c>
      <c r="R1704" t="s">
        <v>3483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43.2" hidden="1" x14ac:dyDescent="0.3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1"/>
        <v>1</v>
      </c>
      <c r="P1705">
        <f t="shared" si="130"/>
        <v>25.5</v>
      </c>
      <c r="Q1705" s="9" t="s">
        <v>1636</v>
      </c>
      <c r="R1705" t="s">
        <v>3483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3.2" hidden="1" x14ac:dyDescent="0.3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1"/>
        <v>65</v>
      </c>
      <c r="P1706">
        <f t="shared" si="130"/>
        <v>118.36</v>
      </c>
      <c r="Q1706" s="9" t="s">
        <v>1636</v>
      </c>
      <c r="R1706" t="s">
        <v>3483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3.2" hidden="1" x14ac:dyDescent="0.3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1"/>
        <v>0</v>
      </c>
      <c r="P1707">
        <f t="shared" si="130"/>
        <v>0</v>
      </c>
      <c r="Q1707" s="9" t="s">
        <v>1636</v>
      </c>
      <c r="R1707" t="s">
        <v>3483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3.2" hidden="1" x14ac:dyDescent="0.3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1"/>
        <v>0</v>
      </c>
      <c r="P1708">
        <f t="shared" si="130"/>
        <v>0</v>
      </c>
      <c r="Q1708" s="9" t="s">
        <v>1636</v>
      </c>
      <c r="R1708" t="s">
        <v>3483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43.2" hidden="1" x14ac:dyDescent="0.3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1"/>
        <v>10</v>
      </c>
      <c r="P1709">
        <f t="shared" si="130"/>
        <v>54.11</v>
      </c>
      <c r="Q1709" s="9" t="s">
        <v>1636</v>
      </c>
      <c r="R1709" t="s">
        <v>3483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57.6" hidden="1" x14ac:dyDescent="0.3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1"/>
        <v>0</v>
      </c>
      <c r="P1710">
        <f t="shared" si="130"/>
        <v>0</v>
      </c>
      <c r="Q1710" s="9" t="s">
        <v>1636</v>
      </c>
      <c r="R1710" t="s">
        <v>3483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3.2" hidden="1" x14ac:dyDescent="0.3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1"/>
        <v>5</v>
      </c>
      <c r="P1711">
        <f t="shared" si="130"/>
        <v>21.25</v>
      </c>
      <c r="Q1711" s="9" t="s">
        <v>1636</v>
      </c>
      <c r="R1711" t="s">
        <v>3483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28.8" hidden="1" x14ac:dyDescent="0.3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1"/>
        <v>1</v>
      </c>
      <c r="P1712">
        <f t="shared" si="130"/>
        <v>34</v>
      </c>
      <c r="Q1712" s="9" t="s">
        <v>1636</v>
      </c>
      <c r="R1712" t="s">
        <v>3483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43.2" hidden="1" x14ac:dyDescent="0.3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1"/>
        <v>11</v>
      </c>
      <c r="P1713">
        <f t="shared" si="130"/>
        <v>525</v>
      </c>
      <c r="Q1713" s="9" t="s">
        <v>1636</v>
      </c>
      <c r="R1713" t="s">
        <v>3483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57.6" hidden="1" x14ac:dyDescent="0.3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1"/>
        <v>0</v>
      </c>
      <c r="P1714">
        <f t="shared" si="130"/>
        <v>0</v>
      </c>
      <c r="Q1714" s="9" t="s">
        <v>1636</v>
      </c>
      <c r="R1714" t="s">
        <v>3483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57.6" hidden="1" x14ac:dyDescent="0.3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1"/>
        <v>2</v>
      </c>
      <c r="P1715">
        <f t="shared" si="130"/>
        <v>50</v>
      </c>
      <c r="Q1715" s="9" t="s">
        <v>1636</v>
      </c>
      <c r="R1715" t="s">
        <v>3483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43.2" hidden="1" x14ac:dyDescent="0.3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1"/>
        <v>8</v>
      </c>
      <c r="P1716">
        <f t="shared" si="130"/>
        <v>115.71</v>
      </c>
      <c r="Q1716" s="9" t="s">
        <v>1636</v>
      </c>
      <c r="R1716" t="s">
        <v>3483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3.2" hidden="1" x14ac:dyDescent="0.3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1"/>
        <v>0</v>
      </c>
      <c r="P1717">
        <f t="shared" si="130"/>
        <v>5.5</v>
      </c>
      <c r="Q1717" s="9" t="s">
        <v>1636</v>
      </c>
      <c r="R1717" t="s">
        <v>3483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43.2" hidden="1" x14ac:dyDescent="0.3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1"/>
        <v>8</v>
      </c>
      <c r="P1718">
        <f t="shared" si="130"/>
        <v>50</v>
      </c>
      <c r="Q1718" s="9" t="s">
        <v>1636</v>
      </c>
      <c r="R1718" t="s">
        <v>3483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3.2" hidden="1" x14ac:dyDescent="0.3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1"/>
        <v>43</v>
      </c>
      <c r="P1719">
        <f t="shared" si="130"/>
        <v>34.020000000000003</v>
      </c>
      <c r="Q1719" s="9" t="s">
        <v>1636</v>
      </c>
      <c r="R1719" t="s">
        <v>3483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hidden="1" x14ac:dyDescent="0.3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1"/>
        <v>0</v>
      </c>
      <c r="P1720">
        <f t="shared" si="130"/>
        <v>37.5</v>
      </c>
      <c r="Q1720" s="9" t="s">
        <v>1636</v>
      </c>
      <c r="R1720" t="s">
        <v>3483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43.2" hidden="1" x14ac:dyDescent="0.3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1"/>
        <v>1</v>
      </c>
      <c r="P1721">
        <f t="shared" si="130"/>
        <v>11.67</v>
      </c>
      <c r="Q1721" s="9" t="s">
        <v>1636</v>
      </c>
      <c r="R1721" t="s">
        <v>3483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43.2" hidden="1" x14ac:dyDescent="0.3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1"/>
        <v>6</v>
      </c>
      <c r="P1722">
        <f t="shared" si="130"/>
        <v>28.13</v>
      </c>
      <c r="Q1722" s="9" t="s">
        <v>1636</v>
      </c>
      <c r="R1722" t="s">
        <v>3483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3.2" hidden="1" x14ac:dyDescent="0.3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1"/>
        <v>0</v>
      </c>
      <c r="P1723">
        <f t="shared" si="130"/>
        <v>0</v>
      </c>
      <c r="Q1723" s="9" t="s">
        <v>1636</v>
      </c>
      <c r="R1723" t="s">
        <v>3483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3.2" hidden="1" x14ac:dyDescent="0.3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1"/>
        <v>0</v>
      </c>
      <c r="P1724">
        <f t="shared" si="130"/>
        <v>1</v>
      </c>
      <c r="Q1724" s="9" t="s">
        <v>1636</v>
      </c>
      <c r="R1724" t="s">
        <v>3483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57.6" hidden="1" x14ac:dyDescent="0.3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1"/>
        <v>7</v>
      </c>
      <c r="P1725">
        <f t="shared" ref="P1725:P1788" si="135">IFERROR(ROUND(E1725/L1725,2),0)</f>
        <v>216.67</v>
      </c>
      <c r="Q1725" s="9" t="s">
        <v>1636</v>
      </c>
      <c r="R1725" t="s">
        <v>3483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43.2" hidden="1" x14ac:dyDescent="0.3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1"/>
        <v>1</v>
      </c>
      <c r="P1726">
        <f t="shared" si="135"/>
        <v>8.75</v>
      </c>
      <c r="Q1726" s="9" t="s">
        <v>1636</v>
      </c>
      <c r="R1726" t="s">
        <v>3483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43.2" hidden="1" x14ac:dyDescent="0.3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1"/>
        <v>10</v>
      </c>
      <c r="P1727">
        <f t="shared" si="135"/>
        <v>62.22</v>
      </c>
      <c r="Q1727" s="9" t="s">
        <v>1636</v>
      </c>
      <c r="R1727" t="s">
        <v>3483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28.8" hidden="1" x14ac:dyDescent="0.3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1"/>
        <v>34</v>
      </c>
      <c r="P1728">
        <f t="shared" si="135"/>
        <v>137.25</v>
      </c>
      <c r="Q1728" s="9" t="s">
        <v>1636</v>
      </c>
      <c r="R1728" t="s">
        <v>3483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43.2" hidden="1" x14ac:dyDescent="0.3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1"/>
        <v>0</v>
      </c>
      <c r="P1729">
        <f t="shared" si="135"/>
        <v>1</v>
      </c>
      <c r="Q1729" s="9" t="s">
        <v>1636</v>
      </c>
      <c r="R1729" t="s">
        <v>3483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3.2" hidden="1" x14ac:dyDescent="0.3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36">ROUND(E1730/D1730*100,0)</f>
        <v>68</v>
      </c>
      <c r="P1730">
        <f t="shared" si="135"/>
        <v>122.14</v>
      </c>
      <c r="Q1730" s="9" t="s">
        <v>1636</v>
      </c>
      <c r="R1730" t="s">
        <v>3483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43.2" hidden="1" x14ac:dyDescent="0.3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6"/>
        <v>0</v>
      </c>
      <c r="P1731">
        <f t="shared" si="135"/>
        <v>0</v>
      </c>
      <c r="Q1731" s="9" t="s">
        <v>1636</v>
      </c>
      <c r="R1731" t="s">
        <v>3483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hidden="1" x14ac:dyDescent="0.3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6"/>
        <v>0</v>
      </c>
      <c r="P1732">
        <f t="shared" si="135"/>
        <v>0</v>
      </c>
      <c r="Q1732" s="9" t="s">
        <v>1636</v>
      </c>
      <c r="R1732" t="s">
        <v>3483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28.8" hidden="1" x14ac:dyDescent="0.3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6"/>
        <v>0</v>
      </c>
      <c r="P1733">
        <f t="shared" si="135"/>
        <v>0</v>
      </c>
      <c r="Q1733" s="9" t="s">
        <v>1636</v>
      </c>
      <c r="R1733" t="s">
        <v>3483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43.2" hidden="1" x14ac:dyDescent="0.3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6"/>
        <v>0</v>
      </c>
      <c r="P1734">
        <f t="shared" si="135"/>
        <v>0</v>
      </c>
      <c r="Q1734" s="9" t="s">
        <v>1636</v>
      </c>
      <c r="R1734" t="s">
        <v>3483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43.2" hidden="1" x14ac:dyDescent="0.3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6"/>
        <v>0</v>
      </c>
      <c r="P1735">
        <f t="shared" si="135"/>
        <v>0</v>
      </c>
      <c r="Q1735" s="9" t="s">
        <v>1636</v>
      </c>
      <c r="R1735" t="s">
        <v>3483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3.2" hidden="1" x14ac:dyDescent="0.3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6"/>
        <v>0</v>
      </c>
      <c r="P1736">
        <f t="shared" si="135"/>
        <v>1</v>
      </c>
      <c r="Q1736" s="9" t="s">
        <v>1636</v>
      </c>
      <c r="R1736" t="s">
        <v>3483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3.2" hidden="1" x14ac:dyDescent="0.3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6"/>
        <v>11</v>
      </c>
      <c r="P1737">
        <f t="shared" si="135"/>
        <v>55</v>
      </c>
      <c r="Q1737" s="9" t="s">
        <v>1636</v>
      </c>
      <c r="R1737" t="s">
        <v>3483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28.8" hidden="1" x14ac:dyDescent="0.3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6"/>
        <v>1</v>
      </c>
      <c r="P1738">
        <f t="shared" si="135"/>
        <v>22</v>
      </c>
      <c r="Q1738" s="9" t="s">
        <v>1636</v>
      </c>
      <c r="R1738" t="s">
        <v>3483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43.2" hidden="1" x14ac:dyDescent="0.3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6"/>
        <v>21</v>
      </c>
      <c r="P1739">
        <f t="shared" si="135"/>
        <v>56.67</v>
      </c>
      <c r="Q1739" s="9" t="s">
        <v>1636</v>
      </c>
      <c r="R1739" t="s">
        <v>3483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28.8" hidden="1" x14ac:dyDescent="0.3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6"/>
        <v>0</v>
      </c>
      <c r="P1740">
        <f t="shared" si="135"/>
        <v>20</v>
      </c>
      <c r="Q1740" s="9" t="s">
        <v>1636</v>
      </c>
      <c r="R1740" t="s">
        <v>3483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3.2" hidden="1" x14ac:dyDescent="0.3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6"/>
        <v>0</v>
      </c>
      <c r="P1741">
        <f t="shared" si="135"/>
        <v>1</v>
      </c>
      <c r="Q1741" s="9" t="s">
        <v>1636</v>
      </c>
      <c r="R1741" t="s">
        <v>3483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3.2" hidden="1" x14ac:dyDescent="0.3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6"/>
        <v>0</v>
      </c>
      <c r="P1742">
        <f t="shared" si="135"/>
        <v>0</v>
      </c>
      <c r="Q1742" s="9" t="s">
        <v>1636</v>
      </c>
      <c r="R1742" t="s">
        <v>3483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28.8" hidden="1" x14ac:dyDescent="0.3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6"/>
        <v>111</v>
      </c>
      <c r="P1743">
        <f t="shared" si="135"/>
        <v>25.58</v>
      </c>
      <c r="Q1743" s="9" t="s">
        <v>2469</v>
      </c>
      <c r="R1743" t="s">
        <v>2470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43.2" hidden="1" x14ac:dyDescent="0.3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6"/>
        <v>109</v>
      </c>
      <c r="P1744">
        <f t="shared" si="135"/>
        <v>63.97</v>
      </c>
      <c r="Q1744" s="9" t="s">
        <v>2469</v>
      </c>
      <c r="R1744" t="s">
        <v>2470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3.2" hidden="1" x14ac:dyDescent="0.3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6"/>
        <v>100</v>
      </c>
      <c r="P1745">
        <f t="shared" si="135"/>
        <v>89.93</v>
      </c>
      <c r="Q1745" s="9" t="s">
        <v>2469</v>
      </c>
      <c r="R1745" t="s">
        <v>2470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43.2" hidden="1" x14ac:dyDescent="0.3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6"/>
        <v>118</v>
      </c>
      <c r="P1746">
        <f t="shared" si="135"/>
        <v>93.07</v>
      </c>
      <c r="Q1746" s="9" t="s">
        <v>2469</v>
      </c>
      <c r="R1746" t="s">
        <v>2470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43.2" hidden="1" x14ac:dyDescent="0.3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6"/>
        <v>114</v>
      </c>
      <c r="P1747">
        <f t="shared" si="135"/>
        <v>89.67</v>
      </c>
      <c r="Q1747" s="9" t="s">
        <v>2469</v>
      </c>
      <c r="R1747" t="s">
        <v>2470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57.6" hidden="1" x14ac:dyDescent="0.3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6"/>
        <v>148</v>
      </c>
      <c r="P1748">
        <f t="shared" si="135"/>
        <v>207.62</v>
      </c>
      <c r="Q1748" s="9" t="s">
        <v>2469</v>
      </c>
      <c r="R1748" t="s">
        <v>2470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43.2" hidden="1" x14ac:dyDescent="0.3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6"/>
        <v>105</v>
      </c>
      <c r="P1749">
        <f t="shared" si="135"/>
        <v>59.41</v>
      </c>
      <c r="Q1749" s="9" t="s">
        <v>2469</v>
      </c>
      <c r="R1749" t="s">
        <v>2470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28.8" hidden="1" x14ac:dyDescent="0.3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6"/>
        <v>130</v>
      </c>
      <c r="P1750">
        <f t="shared" si="135"/>
        <v>358.97</v>
      </c>
      <c r="Q1750" s="9" t="s">
        <v>2469</v>
      </c>
      <c r="R1750" t="s">
        <v>2470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28.8" hidden="1" x14ac:dyDescent="0.3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6"/>
        <v>123</v>
      </c>
      <c r="P1751">
        <f t="shared" si="135"/>
        <v>94.74</v>
      </c>
      <c r="Q1751" s="9" t="s">
        <v>2469</v>
      </c>
      <c r="R1751" t="s">
        <v>2470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43.2" hidden="1" x14ac:dyDescent="0.3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6"/>
        <v>202</v>
      </c>
      <c r="P1752">
        <f t="shared" si="135"/>
        <v>80.650000000000006</v>
      </c>
      <c r="Q1752" s="9" t="s">
        <v>2469</v>
      </c>
      <c r="R1752" t="s">
        <v>2470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28.8" hidden="1" x14ac:dyDescent="0.3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6"/>
        <v>103</v>
      </c>
      <c r="P1753">
        <f t="shared" si="135"/>
        <v>168.69</v>
      </c>
      <c r="Q1753" s="9" t="s">
        <v>2469</v>
      </c>
      <c r="R1753" t="s">
        <v>2470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28.8" hidden="1" x14ac:dyDescent="0.3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6"/>
        <v>260</v>
      </c>
      <c r="P1754">
        <f t="shared" si="135"/>
        <v>34.69</v>
      </c>
      <c r="Q1754" s="9" t="s">
        <v>2469</v>
      </c>
      <c r="R1754" t="s">
        <v>2470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3.2" hidden="1" x14ac:dyDescent="0.3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6"/>
        <v>108</v>
      </c>
      <c r="P1755">
        <f t="shared" si="135"/>
        <v>462.86</v>
      </c>
      <c r="Q1755" s="9" t="s">
        <v>2469</v>
      </c>
      <c r="R1755" t="s">
        <v>2470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43.2" hidden="1" x14ac:dyDescent="0.3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6"/>
        <v>111</v>
      </c>
      <c r="P1756">
        <f t="shared" si="135"/>
        <v>104.39</v>
      </c>
      <c r="Q1756" s="9" t="s">
        <v>2469</v>
      </c>
      <c r="R1756" t="s">
        <v>2470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43.2" hidden="1" x14ac:dyDescent="0.3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6"/>
        <v>120</v>
      </c>
      <c r="P1757">
        <f t="shared" si="135"/>
        <v>7.5</v>
      </c>
      <c r="Q1757" s="9" t="s">
        <v>2469</v>
      </c>
      <c r="R1757" t="s">
        <v>2470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3.2" hidden="1" x14ac:dyDescent="0.3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6"/>
        <v>103</v>
      </c>
      <c r="P1758">
        <f t="shared" si="135"/>
        <v>47.13</v>
      </c>
      <c r="Q1758" s="9" t="s">
        <v>2469</v>
      </c>
      <c r="R1758" t="s">
        <v>2470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28.8" hidden="1" x14ac:dyDescent="0.3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6"/>
        <v>116</v>
      </c>
      <c r="P1759">
        <f t="shared" si="135"/>
        <v>414.29</v>
      </c>
      <c r="Q1759" s="9" t="s">
        <v>2469</v>
      </c>
      <c r="R1759" t="s">
        <v>2470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57.6" hidden="1" x14ac:dyDescent="0.3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6"/>
        <v>115</v>
      </c>
      <c r="P1760">
        <f t="shared" si="135"/>
        <v>42.48</v>
      </c>
      <c r="Q1760" s="9" t="s">
        <v>2469</v>
      </c>
      <c r="R1760" t="s">
        <v>2470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28.8" hidden="1" x14ac:dyDescent="0.3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6"/>
        <v>107</v>
      </c>
      <c r="P1761">
        <f t="shared" si="135"/>
        <v>108.78</v>
      </c>
      <c r="Q1761" s="9" t="s">
        <v>2469</v>
      </c>
      <c r="R1761" t="s">
        <v>2470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43.2" hidden="1" x14ac:dyDescent="0.3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6"/>
        <v>165</v>
      </c>
      <c r="P1762">
        <f t="shared" si="135"/>
        <v>81.099999999999994</v>
      </c>
      <c r="Q1762" s="9" t="s">
        <v>2469</v>
      </c>
      <c r="R1762" t="s">
        <v>2470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28.8" hidden="1" x14ac:dyDescent="0.3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6"/>
        <v>155</v>
      </c>
      <c r="P1763">
        <f t="shared" si="135"/>
        <v>51.67</v>
      </c>
      <c r="Q1763" s="9" t="s">
        <v>2469</v>
      </c>
      <c r="R1763" t="s">
        <v>2470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28.8" hidden="1" x14ac:dyDescent="0.3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6"/>
        <v>885</v>
      </c>
      <c r="P1764">
        <f t="shared" si="135"/>
        <v>35.4</v>
      </c>
      <c r="Q1764" s="9" t="s">
        <v>2469</v>
      </c>
      <c r="R1764" t="s">
        <v>2470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57.6" hidden="1" x14ac:dyDescent="0.3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6"/>
        <v>102</v>
      </c>
      <c r="P1765">
        <f t="shared" si="135"/>
        <v>103.64</v>
      </c>
      <c r="Q1765" s="9" t="s">
        <v>2469</v>
      </c>
      <c r="R1765" t="s">
        <v>2470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43.2" hidden="1" x14ac:dyDescent="0.3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6"/>
        <v>20</v>
      </c>
      <c r="P1766">
        <f t="shared" si="135"/>
        <v>55.28</v>
      </c>
      <c r="Q1766" s="9" t="s">
        <v>2469</v>
      </c>
      <c r="R1766" t="s">
        <v>2470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43.2" hidden="1" x14ac:dyDescent="0.3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6"/>
        <v>59</v>
      </c>
      <c r="P1767">
        <f t="shared" si="135"/>
        <v>72.17</v>
      </c>
      <c r="Q1767" s="9" t="s">
        <v>2469</v>
      </c>
      <c r="R1767" t="s">
        <v>2470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28.8" hidden="1" x14ac:dyDescent="0.3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6"/>
        <v>0</v>
      </c>
      <c r="P1768">
        <f t="shared" si="135"/>
        <v>0</v>
      </c>
      <c r="Q1768" s="9" t="s">
        <v>2469</v>
      </c>
      <c r="R1768" t="s">
        <v>2470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28.8" hidden="1" x14ac:dyDescent="0.3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6"/>
        <v>46</v>
      </c>
      <c r="P1769">
        <f t="shared" si="135"/>
        <v>58.62</v>
      </c>
      <c r="Q1769" s="9" t="s">
        <v>2469</v>
      </c>
      <c r="R1769" t="s">
        <v>2470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3.2" hidden="1" x14ac:dyDescent="0.3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6"/>
        <v>4</v>
      </c>
      <c r="P1770">
        <f t="shared" si="135"/>
        <v>12.47</v>
      </c>
      <c r="Q1770" s="9" t="s">
        <v>2469</v>
      </c>
      <c r="R1770" t="s">
        <v>2470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3.2" hidden="1" x14ac:dyDescent="0.3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6"/>
        <v>3</v>
      </c>
      <c r="P1771">
        <f t="shared" si="135"/>
        <v>49.14</v>
      </c>
      <c r="Q1771" s="9" t="s">
        <v>2469</v>
      </c>
      <c r="R1771" t="s">
        <v>2470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43.2" hidden="1" x14ac:dyDescent="0.3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6"/>
        <v>57</v>
      </c>
      <c r="P1772">
        <f t="shared" si="135"/>
        <v>150.5</v>
      </c>
      <c r="Q1772" s="9" t="s">
        <v>2469</v>
      </c>
      <c r="R1772" t="s">
        <v>2470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43.2" hidden="1" x14ac:dyDescent="0.3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6"/>
        <v>21</v>
      </c>
      <c r="P1773">
        <f t="shared" si="135"/>
        <v>35.799999999999997</v>
      </c>
      <c r="Q1773" s="9" t="s">
        <v>2469</v>
      </c>
      <c r="R1773" t="s">
        <v>2470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3.2" hidden="1" x14ac:dyDescent="0.3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6"/>
        <v>16</v>
      </c>
      <c r="P1774">
        <f t="shared" si="135"/>
        <v>45.16</v>
      </c>
      <c r="Q1774" s="9" t="s">
        <v>2469</v>
      </c>
      <c r="R1774" t="s">
        <v>2470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43.2" hidden="1" x14ac:dyDescent="0.3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6"/>
        <v>6</v>
      </c>
      <c r="P1775">
        <f t="shared" si="135"/>
        <v>98.79</v>
      </c>
      <c r="Q1775" s="9" t="s">
        <v>2469</v>
      </c>
      <c r="R1775" t="s">
        <v>2470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43.2" hidden="1" x14ac:dyDescent="0.3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6"/>
        <v>46</v>
      </c>
      <c r="P1776">
        <f t="shared" si="135"/>
        <v>88.31</v>
      </c>
      <c r="Q1776" s="9" t="s">
        <v>2469</v>
      </c>
      <c r="R1776" t="s">
        <v>2470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3.2" hidden="1" x14ac:dyDescent="0.3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6"/>
        <v>65</v>
      </c>
      <c r="P1777">
        <f t="shared" si="135"/>
        <v>170.63</v>
      </c>
      <c r="Q1777" s="9" t="s">
        <v>2469</v>
      </c>
      <c r="R1777" t="s">
        <v>2470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3.2" hidden="1" x14ac:dyDescent="0.3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6"/>
        <v>7</v>
      </c>
      <c r="P1778">
        <f t="shared" si="135"/>
        <v>83.75</v>
      </c>
      <c r="Q1778" s="9" t="s">
        <v>2469</v>
      </c>
      <c r="R1778" t="s">
        <v>2470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43.2" hidden="1" x14ac:dyDescent="0.3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6"/>
        <v>14</v>
      </c>
      <c r="P1779">
        <f t="shared" si="135"/>
        <v>65.099999999999994</v>
      </c>
      <c r="Q1779" s="9" t="s">
        <v>2469</v>
      </c>
      <c r="R1779" t="s">
        <v>2470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3.2" hidden="1" x14ac:dyDescent="0.3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6"/>
        <v>2</v>
      </c>
      <c r="P1780">
        <f t="shared" si="135"/>
        <v>66.33</v>
      </c>
      <c r="Q1780" s="9" t="s">
        <v>2469</v>
      </c>
      <c r="R1780" t="s">
        <v>2470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43.2" hidden="1" x14ac:dyDescent="0.3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6"/>
        <v>36</v>
      </c>
      <c r="P1781">
        <f t="shared" si="135"/>
        <v>104.89</v>
      </c>
      <c r="Q1781" s="9" t="s">
        <v>2469</v>
      </c>
      <c r="R1781" t="s">
        <v>2470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43.2" hidden="1" x14ac:dyDescent="0.3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6"/>
        <v>40</v>
      </c>
      <c r="P1782">
        <f t="shared" si="135"/>
        <v>78.44</v>
      </c>
      <c r="Q1782" s="9" t="s">
        <v>2469</v>
      </c>
      <c r="R1782" t="s">
        <v>2470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43.2" hidden="1" x14ac:dyDescent="0.3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6"/>
        <v>26</v>
      </c>
      <c r="P1783">
        <f t="shared" si="135"/>
        <v>59.04</v>
      </c>
      <c r="Q1783" s="9" t="s">
        <v>2469</v>
      </c>
      <c r="R1783" t="s">
        <v>2470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57.6" hidden="1" x14ac:dyDescent="0.3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6"/>
        <v>15</v>
      </c>
      <c r="P1784">
        <f t="shared" si="135"/>
        <v>71.34</v>
      </c>
      <c r="Q1784" s="9" t="s">
        <v>2469</v>
      </c>
      <c r="R1784" t="s">
        <v>2470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43.2" hidden="1" x14ac:dyDescent="0.3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6"/>
        <v>24</v>
      </c>
      <c r="P1785">
        <f t="shared" si="135"/>
        <v>51.23</v>
      </c>
      <c r="Q1785" s="9" t="s">
        <v>2469</v>
      </c>
      <c r="R1785" t="s">
        <v>2470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43.2" hidden="1" x14ac:dyDescent="0.3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6"/>
        <v>40</v>
      </c>
      <c r="P1786">
        <f t="shared" si="135"/>
        <v>60.24</v>
      </c>
      <c r="Q1786" s="9" t="s">
        <v>2469</v>
      </c>
      <c r="R1786" t="s">
        <v>2470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3.2" hidden="1" x14ac:dyDescent="0.3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6"/>
        <v>20</v>
      </c>
      <c r="P1787">
        <f t="shared" si="135"/>
        <v>44.94</v>
      </c>
      <c r="Q1787" s="9" t="s">
        <v>2469</v>
      </c>
      <c r="R1787" t="s">
        <v>2470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43.2" hidden="1" x14ac:dyDescent="0.3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6"/>
        <v>48</v>
      </c>
      <c r="P1788">
        <f t="shared" si="135"/>
        <v>31.21</v>
      </c>
      <c r="Q1788" s="9" t="s">
        <v>2469</v>
      </c>
      <c r="R1788" t="s">
        <v>2470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3.2" hidden="1" x14ac:dyDescent="0.3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6"/>
        <v>15</v>
      </c>
      <c r="P1789">
        <f t="shared" ref="P1789:P1852" si="140">IFERROR(ROUND(E1789/L1789,2),0)</f>
        <v>63.88</v>
      </c>
      <c r="Q1789" s="9" t="s">
        <v>2469</v>
      </c>
      <c r="R1789" t="s">
        <v>2470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3.2" hidden="1" x14ac:dyDescent="0.3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6"/>
        <v>1</v>
      </c>
      <c r="P1790">
        <f t="shared" si="140"/>
        <v>19</v>
      </c>
      <c r="Q1790" s="9" t="s">
        <v>2469</v>
      </c>
      <c r="R1790" t="s">
        <v>2470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3.2" hidden="1" x14ac:dyDescent="0.3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6"/>
        <v>1</v>
      </c>
      <c r="P1791">
        <f t="shared" si="140"/>
        <v>10</v>
      </c>
      <c r="Q1791" s="9" t="s">
        <v>2469</v>
      </c>
      <c r="R1791" t="s">
        <v>2470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3.2" hidden="1" x14ac:dyDescent="0.3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6"/>
        <v>5</v>
      </c>
      <c r="P1792">
        <f t="shared" si="140"/>
        <v>109.07</v>
      </c>
      <c r="Q1792" s="9" t="s">
        <v>2469</v>
      </c>
      <c r="R1792" t="s">
        <v>2470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28.8" hidden="1" x14ac:dyDescent="0.3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6"/>
        <v>4</v>
      </c>
      <c r="P1793">
        <f t="shared" si="140"/>
        <v>26.75</v>
      </c>
      <c r="Q1793" s="9" t="s">
        <v>2469</v>
      </c>
      <c r="R1793" t="s">
        <v>2470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28.8" hidden="1" x14ac:dyDescent="0.3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41">ROUND(E1794/D1794*100,0)</f>
        <v>61</v>
      </c>
      <c r="P1794">
        <f t="shared" si="140"/>
        <v>109.94</v>
      </c>
      <c r="Q1794" s="9" t="s">
        <v>2469</v>
      </c>
      <c r="R1794" t="s">
        <v>2470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3.2" hidden="1" x14ac:dyDescent="0.3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1"/>
        <v>1</v>
      </c>
      <c r="P1795">
        <f t="shared" si="140"/>
        <v>20</v>
      </c>
      <c r="Q1795" s="9" t="s">
        <v>2469</v>
      </c>
      <c r="R1795" t="s">
        <v>2470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hidden="1" x14ac:dyDescent="0.3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1"/>
        <v>11</v>
      </c>
      <c r="P1796">
        <f t="shared" si="140"/>
        <v>55.39</v>
      </c>
      <c r="Q1796" s="9" t="s">
        <v>2469</v>
      </c>
      <c r="R1796" t="s">
        <v>2470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3.2" hidden="1" x14ac:dyDescent="0.3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1"/>
        <v>39</v>
      </c>
      <c r="P1797">
        <f t="shared" si="140"/>
        <v>133.9</v>
      </c>
      <c r="Q1797" s="9" t="s">
        <v>2469</v>
      </c>
      <c r="R1797" t="s">
        <v>2470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57.6" hidden="1" x14ac:dyDescent="0.3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1"/>
        <v>22</v>
      </c>
      <c r="P1798">
        <f t="shared" si="140"/>
        <v>48.72</v>
      </c>
      <c r="Q1798" s="9" t="s">
        <v>2469</v>
      </c>
      <c r="R1798" t="s">
        <v>2470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3.2" hidden="1" x14ac:dyDescent="0.3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1"/>
        <v>68</v>
      </c>
      <c r="P1799">
        <f t="shared" si="140"/>
        <v>48.25</v>
      </c>
      <c r="Q1799" s="9" t="s">
        <v>2469</v>
      </c>
      <c r="R1799" t="s">
        <v>2470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3.2" hidden="1" x14ac:dyDescent="0.3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1"/>
        <v>14</v>
      </c>
      <c r="P1800">
        <f t="shared" si="140"/>
        <v>58.97</v>
      </c>
      <c r="Q1800" s="9" t="s">
        <v>2469</v>
      </c>
      <c r="R1800" t="s">
        <v>2470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28.8" hidden="1" x14ac:dyDescent="0.3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1"/>
        <v>2</v>
      </c>
      <c r="P1801">
        <f t="shared" si="140"/>
        <v>11.64</v>
      </c>
      <c r="Q1801" s="9" t="s">
        <v>2469</v>
      </c>
      <c r="R1801" t="s">
        <v>2470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43.2" hidden="1" x14ac:dyDescent="0.3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1"/>
        <v>20</v>
      </c>
      <c r="P1802">
        <f t="shared" si="140"/>
        <v>83.72</v>
      </c>
      <c r="Q1802" s="9" t="s">
        <v>2469</v>
      </c>
      <c r="R1802" t="s">
        <v>2470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43.2" hidden="1" x14ac:dyDescent="0.3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1"/>
        <v>14</v>
      </c>
      <c r="P1803">
        <f t="shared" si="140"/>
        <v>63.65</v>
      </c>
      <c r="Q1803" s="9" t="s">
        <v>2469</v>
      </c>
      <c r="R1803" t="s">
        <v>2470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3.2" hidden="1" x14ac:dyDescent="0.3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1"/>
        <v>48</v>
      </c>
      <c r="P1804">
        <f t="shared" si="140"/>
        <v>94.28</v>
      </c>
      <c r="Q1804" s="9" t="s">
        <v>2469</v>
      </c>
      <c r="R1804" t="s">
        <v>2470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3.2" hidden="1" x14ac:dyDescent="0.3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1"/>
        <v>31</v>
      </c>
      <c r="P1805">
        <f t="shared" si="140"/>
        <v>71.87</v>
      </c>
      <c r="Q1805" s="9" t="s">
        <v>2469</v>
      </c>
      <c r="R1805" t="s">
        <v>2470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3.2" hidden="1" x14ac:dyDescent="0.3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1"/>
        <v>35</v>
      </c>
      <c r="P1806">
        <f t="shared" si="140"/>
        <v>104.85</v>
      </c>
      <c r="Q1806" s="9" t="s">
        <v>2469</v>
      </c>
      <c r="R1806" t="s">
        <v>2470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43.2" hidden="1" x14ac:dyDescent="0.3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1"/>
        <v>36</v>
      </c>
      <c r="P1807">
        <f t="shared" si="140"/>
        <v>67.14</v>
      </c>
      <c r="Q1807" s="9" t="s">
        <v>2469</v>
      </c>
      <c r="R1807" t="s">
        <v>2470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43.2" hidden="1" x14ac:dyDescent="0.3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1"/>
        <v>3</v>
      </c>
      <c r="P1808">
        <f t="shared" si="140"/>
        <v>73.88</v>
      </c>
      <c r="Q1808" s="9" t="s">
        <v>2469</v>
      </c>
      <c r="R1808" t="s">
        <v>2470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28.8" hidden="1" x14ac:dyDescent="0.3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1"/>
        <v>11</v>
      </c>
      <c r="P1809">
        <f t="shared" si="140"/>
        <v>69.13</v>
      </c>
      <c r="Q1809" s="9" t="s">
        <v>2469</v>
      </c>
      <c r="R1809" t="s">
        <v>2470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43.2" hidden="1" x14ac:dyDescent="0.3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1"/>
        <v>41</v>
      </c>
      <c r="P1810">
        <f t="shared" si="140"/>
        <v>120.77</v>
      </c>
      <c r="Q1810" s="9" t="s">
        <v>2469</v>
      </c>
      <c r="R1810" t="s">
        <v>2470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3.2" hidden="1" x14ac:dyDescent="0.3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1"/>
        <v>11</v>
      </c>
      <c r="P1811">
        <f t="shared" si="140"/>
        <v>42.22</v>
      </c>
      <c r="Q1811" s="9" t="s">
        <v>2469</v>
      </c>
      <c r="R1811" t="s">
        <v>2470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3.2" hidden="1" x14ac:dyDescent="0.3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1"/>
        <v>3</v>
      </c>
      <c r="P1812">
        <f t="shared" si="140"/>
        <v>7.5</v>
      </c>
      <c r="Q1812" s="9" t="s">
        <v>2469</v>
      </c>
      <c r="R1812" t="s">
        <v>2470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3.2" hidden="1" x14ac:dyDescent="0.3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1"/>
        <v>0</v>
      </c>
      <c r="P1813">
        <f t="shared" si="140"/>
        <v>1.54</v>
      </c>
      <c r="Q1813" s="9" t="s">
        <v>2469</v>
      </c>
      <c r="R1813" t="s">
        <v>2470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43.2" hidden="1" x14ac:dyDescent="0.3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1"/>
        <v>13</v>
      </c>
      <c r="P1814">
        <f t="shared" si="140"/>
        <v>37.61</v>
      </c>
      <c r="Q1814" s="9" t="s">
        <v>2469</v>
      </c>
      <c r="R1814" t="s">
        <v>2470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3.2" hidden="1" x14ac:dyDescent="0.3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1"/>
        <v>0</v>
      </c>
      <c r="P1815">
        <f t="shared" si="140"/>
        <v>0</v>
      </c>
      <c r="Q1815" s="9" t="s">
        <v>2469</v>
      </c>
      <c r="R1815" t="s">
        <v>2470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3.2" hidden="1" x14ac:dyDescent="0.3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1"/>
        <v>49</v>
      </c>
      <c r="P1816">
        <f t="shared" si="140"/>
        <v>42.16</v>
      </c>
      <c r="Q1816" s="9" t="s">
        <v>2469</v>
      </c>
      <c r="R1816" t="s">
        <v>2470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57.6" hidden="1" x14ac:dyDescent="0.3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1"/>
        <v>0</v>
      </c>
      <c r="P1817">
        <f t="shared" si="140"/>
        <v>0</v>
      </c>
      <c r="Q1817" s="9" t="s">
        <v>2469</v>
      </c>
      <c r="R1817" t="s">
        <v>2470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3.2" hidden="1" x14ac:dyDescent="0.3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1"/>
        <v>2</v>
      </c>
      <c r="P1818">
        <f t="shared" si="140"/>
        <v>84.83</v>
      </c>
      <c r="Q1818" s="9" t="s">
        <v>2469</v>
      </c>
      <c r="R1818" t="s">
        <v>2470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28.8" hidden="1" x14ac:dyDescent="0.3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1"/>
        <v>52</v>
      </c>
      <c r="P1819">
        <f t="shared" si="140"/>
        <v>94.19</v>
      </c>
      <c r="Q1819" s="9" t="s">
        <v>2469</v>
      </c>
      <c r="R1819" t="s">
        <v>2470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28.8" hidden="1" x14ac:dyDescent="0.3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1"/>
        <v>0</v>
      </c>
      <c r="P1820">
        <f t="shared" si="140"/>
        <v>0</v>
      </c>
      <c r="Q1820" s="9" t="s">
        <v>2469</v>
      </c>
      <c r="R1820" t="s">
        <v>2470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43.2" hidden="1" x14ac:dyDescent="0.3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1"/>
        <v>2</v>
      </c>
      <c r="P1821">
        <f t="shared" si="140"/>
        <v>6.25</v>
      </c>
      <c r="Q1821" s="9" t="s">
        <v>2469</v>
      </c>
      <c r="R1821" t="s">
        <v>2470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57.6" hidden="1" x14ac:dyDescent="0.3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1"/>
        <v>7</v>
      </c>
      <c r="P1822">
        <f t="shared" si="140"/>
        <v>213.38</v>
      </c>
      <c r="Q1822" s="9" t="s">
        <v>2469</v>
      </c>
      <c r="R1822" t="s">
        <v>2470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3.2" hidden="1" x14ac:dyDescent="0.3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1"/>
        <v>135</v>
      </c>
      <c r="P1823">
        <f t="shared" si="140"/>
        <v>59.16</v>
      </c>
      <c r="Q1823" s="9" t="s">
        <v>1636</v>
      </c>
      <c r="R1823" t="s">
        <v>1637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28.8" hidden="1" x14ac:dyDescent="0.3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1"/>
        <v>100</v>
      </c>
      <c r="P1824">
        <f t="shared" si="140"/>
        <v>27.27</v>
      </c>
      <c r="Q1824" s="9" t="s">
        <v>1636</v>
      </c>
      <c r="R1824" t="s">
        <v>1637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43.2" hidden="1" x14ac:dyDescent="0.3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1"/>
        <v>116</v>
      </c>
      <c r="P1825">
        <f t="shared" si="140"/>
        <v>24.58</v>
      </c>
      <c r="Q1825" s="9" t="s">
        <v>1636</v>
      </c>
      <c r="R1825" t="s">
        <v>1637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hidden="1" x14ac:dyDescent="0.3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1"/>
        <v>100</v>
      </c>
      <c r="P1826">
        <f t="shared" si="140"/>
        <v>75.05</v>
      </c>
      <c r="Q1826" s="9" t="s">
        <v>1636</v>
      </c>
      <c r="R1826" t="s">
        <v>1637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43.2" hidden="1" x14ac:dyDescent="0.3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1"/>
        <v>105</v>
      </c>
      <c r="P1827">
        <f t="shared" si="140"/>
        <v>42.02</v>
      </c>
      <c r="Q1827" s="9" t="s">
        <v>1636</v>
      </c>
      <c r="R1827" t="s">
        <v>1637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28.8" hidden="1" x14ac:dyDescent="0.3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1"/>
        <v>101</v>
      </c>
      <c r="P1828">
        <f t="shared" si="140"/>
        <v>53.16</v>
      </c>
      <c r="Q1828" s="9" t="s">
        <v>1636</v>
      </c>
      <c r="R1828" t="s">
        <v>1637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43.2" hidden="1" x14ac:dyDescent="0.3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1"/>
        <v>101</v>
      </c>
      <c r="P1829">
        <f t="shared" si="140"/>
        <v>83.89</v>
      </c>
      <c r="Q1829" s="9" t="s">
        <v>1636</v>
      </c>
      <c r="R1829" t="s">
        <v>1637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57.6" hidden="1" x14ac:dyDescent="0.3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1"/>
        <v>100</v>
      </c>
      <c r="P1830">
        <f t="shared" si="140"/>
        <v>417.33</v>
      </c>
      <c r="Q1830" s="9" t="s">
        <v>1636</v>
      </c>
      <c r="R1830" t="s">
        <v>1637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3.2" hidden="1" x14ac:dyDescent="0.3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1"/>
        <v>167</v>
      </c>
      <c r="P1831">
        <f t="shared" si="140"/>
        <v>75.77</v>
      </c>
      <c r="Q1831" s="9" t="s">
        <v>1636</v>
      </c>
      <c r="R1831" t="s">
        <v>1637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3.2" hidden="1" x14ac:dyDescent="0.3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1"/>
        <v>102</v>
      </c>
      <c r="P1832">
        <f t="shared" si="140"/>
        <v>67.39</v>
      </c>
      <c r="Q1832" s="9" t="s">
        <v>1636</v>
      </c>
      <c r="R1832" t="s">
        <v>1637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3.2" hidden="1" x14ac:dyDescent="0.3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1"/>
        <v>103</v>
      </c>
      <c r="P1833">
        <f t="shared" si="140"/>
        <v>73.569999999999993</v>
      </c>
      <c r="Q1833" s="9" t="s">
        <v>1636</v>
      </c>
      <c r="R1833" t="s">
        <v>1637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43.2" hidden="1" x14ac:dyDescent="0.3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1"/>
        <v>143</v>
      </c>
      <c r="P1834">
        <f t="shared" si="140"/>
        <v>25</v>
      </c>
      <c r="Q1834" s="9" t="s">
        <v>1636</v>
      </c>
      <c r="R1834" t="s">
        <v>1637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43.2" hidden="1" x14ac:dyDescent="0.3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1"/>
        <v>263</v>
      </c>
      <c r="P1835">
        <f t="shared" si="140"/>
        <v>42</v>
      </c>
      <c r="Q1835" s="9" t="s">
        <v>1636</v>
      </c>
      <c r="R1835" t="s">
        <v>1637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28.8" hidden="1" x14ac:dyDescent="0.3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1"/>
        <v>118</v>
      </c>
      <c r="P1836">
        <f t="shared" si="140"/>
        <v>131.16999999999999</v>
      </c>
      <c r="Q1836" s="9" t="s">
        <v>1636</v>
      </c>
      <c r="R1836" t="s">
        <v>1637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57.6" hidden="1" x14ac:dyDescent="0.3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1"/>
        <v>104</v>
      </c>
      <c r="P1837">
        <f t="shared" si="140"/>
        <v>47.27</v>
      </c>
      <c r="Q1837" s="9" t="s">
        <v>1636</v>
      </c>
      <c r="R1837" t="s">
        <v>1637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28.8" hidden="1" x14ac:dyDescent="0.3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1"/>
        <v>200</v>
      </c>
      <c r="P1838">
        <f t="shared" si="140"/>
        <v>182.13</v>
      </c>
      <c r="Q1838" s="9" t="s">
        <v>1636</v>
      </c>
      <c r="R1838" t="s">
        <v>1637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57.6" hidden="1" x14ac:dyDescent="0.3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1"/>
        <v>307</v>
      </c>
      <c r="P1839">
        <f t="shared" si="140"/>
        <v>61.37</v>
      </c>
      <c r="Q1839" s="9" t="s">
        <v>1636</v>
      </c>
      <c r="R1839" t="s">
        <v>1637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43.2" hidden="1" x14ac:dyDescent="0.3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1"/>
        <v>100</v>
      </c>
      <c r="P1840">
        <f t="shared" si="140"/>
        <v>35.770000000000003</v>
      </c>
      <c r="Q1840" s="9" t="s">
        <v>1636</v>
      </c>
      <c r="R1840" t="s">
        <v>1637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3.2" hidden="1" x14ac:dyDescent="0.3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1"/>
        <v>205</v>
      </c>
      <c r="P1841">
        <f t="shared" si="140"/>
        <v>45.62</v>
      </c>
      <c r="Q1841" s="9" t="s">
        <v>1636</v>
      </c>
      <c r="R1841" t="s">
        <v>1637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43.2" hidden="1" x14ac:dyDescent="0.3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1"/>
        <v>109</v>
      </c>
      <c r="P1842">
        <f t="shared" si="140"/>
        <v>75.38</v>
      </c>
      <c r="Q1842" s="9" t="s">
        <v>1636</v>
      </c>
      <c r="R1842" t="s">
        <v>1637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28.8" hidden="1" x14ac:dyDescent="0.3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1"/>
        <v>102</v>
      </c>
      <c r="P1843">
        <f t="shared" si="140"/>
        <v>50.88</v>
      </c>
      <c r="Q1843" s="9" t="s">
        <v>1636</v>
      </c>
      <c r="R1843" t="s">
        <v>1637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3.2" hidden="1" x14ac:dyDescent="0.3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1"/>
        <v>125</v>
      </c>
      <c r="P1844">
        <f t="shared" si="140"/>
        <v>119.29</v>
      </c>
      <c r="Q1844" s="9" t="s">
        <v>1636</v>
      </c>
      <c r="R1844" t="s">
        <v>1637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57.6" hidden="1" x14ac:dyDescent="0.3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1"/>
        <v>124</v>
      </c>
      <c r="P1845">
        <f t="shared" si="140"/>
        <v>92.54</v>
      </c>
      <c r="Q1845" s="9" t="s">
        <v>1636</v>
      </c>
      <c r="R1845" t="s">
        <v>1637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43.2" hidden="1" x14ac:dyDescent="0.3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1"/>
        <v>101</v>
      </c>
      <c r="P1846">
        <f t="shared" si="140"/>
        <v>76.05</v>
      </c>
      <c r="Q1846" s="9" t="s">
        <v>1636</v>
      </c>
      <c r="R1846" t="s">
        <v>1637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86.4" hidden="1" x14ac:dyDescent="0.3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1"/>
        <v>100</v>
      </c>
      <c r="P1847">
        <f t="shared" si="140"/>
        <v>52.63</v>
      </c>
      <c r="Q1847" s="9" t="s">
        <v>1636</v>
      </c>
      <c r="R1847" t="s">
        <v>1637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43.2" hidden="1" x14ac:dyDescent="0.3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1"/>
        <v>138</v>
      </c>
      <c r="P1848">
        <f t="shared" si="140"/>
        <v>98.99</v>
      </c>
      <c r="Q1848" s="9" t="s">
        <v>1636</v>
      </c>
      <c r="R1848" t="s">
        <v>1637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57.6" hidden="1" x14ac:dyDescent="0.3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1"/>
        <v>121</v>
      </c>
      <c r="P1849">
        <f t="shared" si="140"/>
        <v>79.53</v>
      </c>
      <c r="Q1849" s="9" t="s">
        <v>1636</v>
      </c>
      <c r="R1849" t="s">
        <v>1637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3.2" hidden="1" x14ac:dyDescent="0.3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1"/>
        <v>107</v>
      </c>
      <c r="P1850">
        <f t="shared" si="140"/>
        <v>134.21</v>
      </c>
      <c r="Q1850" s="9" t="s">
        <v>1636</v>
      </c>
      <c r="R1850" t="s">
        <v>1637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28.8" hidden="1" x14ac:dyDescent="0.3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1"/>
        <v>100</v>
      </c>
      <c r="P1851">
        <f t="shared" si="140"/>
        <v>37.630000000000003</v>
      </c>
      <c r="Q1851" s="9" t="s">
        <v>1636</v>
      </c>
      <c r="R1851" t="s">
        <v>1637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43.2" hidden="1" x14ac:dyDescent="0.3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1"/>
        <v>102</v>
      </c>
      <c r="P1852">
        <f t="shared" si="140"/>
        <v>51.04</v>
      </c>
      <c r="Q1852" s="9" t="s">
        <v>1636</v>
      </c>
      <c r="R1852" t="s">
        <v>1637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43.2" hidden="1" x14ac:dyDescent="0.3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1"/>
        <v>100</v>
      </c>
      <c r="P1853">
        <f t="shared" ref="P1853:P1916" si="145">IFERROR(ROUND(E1853/L1853,2),0)</f>
        <v>50.04</v>
      </c>
      <c r="Q1853" s="9" t="s">
        <v>1636</v>
      </c>
      <c r="R1853" t="s">
        <v>1637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43.2" hidden="1" x14ac:dyDescent="0.3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1"/>
        <v>117</v>
      </c>
      <c r="P1854">
        <f t="shared" si="145"/>
        <v>133.93</v>
      </c>
      <c r="Q1854" s="9" t="s">
        <v>1636</v>
      </c>
      <c r="R1854" t="s">
        <v>1637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43.2" hidden="1" x14ac:dyDescent="0.3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1"/>
        <v>102</v>
      </c>
      <c r="P1855">
        <f t="shared" si="145"/>
        <v>58.21</v>
      </c>
      <c r="Q1855" s="9" t="s">
        <v>1636</v>
      </c>
      <c r="R1855" t="s">
        <v>1637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3.2" hidden="1" x14ac:dyDescent="0.3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1"/>
        <v>102</v>
      </c>
      <c r="P1856">
        <f t="shared" si="145"/>
        <v>88.04</v>
      </c>
      <c r="Q1856" s="9" t="s">
        <v>1636</v>
      </c>
      <c r="R1856" t="s">
        <v>1637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3.2" hidden="1" x14ac:dyDescent="0.3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1"/>
        <v>154</v>
      </c>
      <c r="P1857">
        <f t="shared" si="145"/>
        <v>70.58</v>
      </c>
      <c r="Q1857" s="9" t="s">
        <v>1636</v>
      </c>
      <c r="R1857" t="s">
        <v>1637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57.6" hidden="1" x14ac:dyDescent="0.3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46">ROUND(E1858/D1858*100,0)</f>
        <v>101</v>
      </c>
      <c r="P1858">
        <f t="shared" si="145"/>
        <v>53.29</v>
      </c>
      <c r="Q1858" s="9" t="s">
        <v>1636</v>
      </c>
      <c r="R1858" t="s">
        <v>1637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3.2" hidden="1" x14ac:dyDescent="0.3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6"/>
        <v>100</v>
      </c>
      <c r="P1859">
        <f t="shared" si="145"/>
        <v>136.36000000000001</v>
      </c>
      <c r="Q1859" s="9" t="s">
        <v>1636</v>
      </c>
      <c r="R1859" t="s">
        <v>1637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hidden="1" x14ac:dyDescent="0.3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6"/>
        <v>109</v>
      </c>
      <c r="P1860">
        <f t="shared" si="145"/>
        <v>40.549999999999997</v>
      </c>
      <c r="Q1860" s="9" t="s">
        <v>1636</v>
      </c>
      <c r="R1860" t="s">
        <v>1637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28.8" hidden="1" x14ac:dyDescent="0.3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6"/>
        <v>132</v>
      </c>
      <c r="P1861">
        <f t="shared" si="145"/>
        <v>70.63</v>
      </c>
      <c r="Q1861" s="9" t="s">
        <v>1636</v>
      </c>
      <c r="R1861" t="s">
        <v>1637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3.2" hidden="1" x14ac:dyDescent="0.3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6"/>
        <v>133</v>
      </c>
      <c r="P1862">
        <f t="shared" si="145"/>
        <v>52.68</v>
      </c>
      <c r="Q1862" s="9" t="s">
        <v>1636</v>
      </c>
      <c r="R1862" t="s">
        <v>1637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43.2" hidden="1" x14ac:dyDescent="0.3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6"/>
        <v>0</v>
      </c>
      <c r="P1863">
        <f t="shared" si="145"/>
        <v>0</v>
      </c>
      <c r="Q1863" s="9" t="s">
        <v>2221</v>
      </c>
      <c r="R1863" t="s">
        <v>2344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3.2" hidden="1" x14ac:dyDescent="0.3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6"/>
        <v>8</v>
      </c>
      <c r="P1864">
        <f t="shared" si="145"/>
        <v>90.94</v>
      </c>
      <c r="Q1864" s="9" t="s">
        <v>2221</v>
      </c>
      <c r="R1864" t="s">
        <v>2344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3.2" hidden="1" x14ac:dyDescent="0.3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6"/>
        <v>0</v>
      </c>
      <c r="P1865">
        <f t="shared" si="145"/>
        <v>5</v>
      </c>
      <c r="Q1865" s="9" t="s">
        <v>2221</v>
      </c>
      <c r="R1865" t="s">
        <v>2344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43.2" hidden="1" x14ac:dyDescent="0.3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6"/>
        <v>43</v>
      </c>
      <c r="P1866">
        <f t="shared" si="145"/>
        <v>58.08</v>
      </c>
      <c r="Q1866" s="9" t="s">
        <v>2221</v>
      </c>
      <c r="R1866" t="s">
        <v>2344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57.6" hidden="1" x14ac:dyDescent="0.3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6"/>
        <v>0</v>
      </c>
      <c r="P1867">
        <f t="shared" si="145"/>
        <v>2</v>
      </c>
      <c r="Q1867" s="9" t="s">
        <v>2221</v>
      </c>
      <c r="R1867" t="s">
        <v>2344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43.2" hidden="1" x14ac:dyDescent="0.3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6"/>
        <v>1</v>
      </c>
      <c r="P1868">
        <f t="shared" si="145"/>
        <v>62.5</v>
      </c>
      <c r="Q1868" s="9" t="s">
        <v>2221</v>
      </c>
      <c r="R1868" t="s">
        <v>2344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43.2" hidden="1" x14ac:dyDescent="0.3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6"/>
        <v>0</v>
      </c>
      <c r="P1869">
        <f t="shared" si="145"/>
        <v>10</v>
      </c>
      <c r="Q1869" s="9" t="s">
        <v>2221</v>
      </c>
      <c r="R1869" t="s">
        <v>2344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43.2" hidden="1" x14ac:dyDescent="0.3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6"/>
        <v>5</v>
      </c>
      <c r="P1870">
        <f t="shared" si="145"/>
        <v>71.59</v>
      </c>
      <c r="Q1870" s="9" t="s">
        <v>2221</v>
      </c>
      <c r="R1870" t="s">
        <v>2344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43.2" hidden="1" x14ac:dyDescent="0.3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6"/>
        <v>0</v>
      </c>
      <c r="P1871">
        <f t="shared" si="145"/>
        <v>0</v>
      </c>
      <c r="Q1871" s="9" t="s">
        <v>2221</v>
      </c>
      <c r="R1871" t="s">
        <v>2344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3.2" hidden="1" x14ac:dyDescent="0.3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6"/>
        <v>10</v>
      </c>
      <c r="P1872">
        <f t="shared" si="145"/>
        <v>32.82</v>
      </c>
      <c r="Q1872" s="9" t="s">
        <v>2221</v>
      </c>
      <c r="R1872" t="s">
        <v>2344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43.2" hidden="1" x14ac:dyDescent="0.3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6"/>
        <v>72</v>
      </c>
      <c r="P1873">
        <f t="shared" si="145"/>
        <v>49.12</v>
      </c>
      <c r="Q1873" s="9" t="s">
        <v>2221</v>
      </c>
      <c r="R1873" t="s">
        <v>2344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43.2" hidden="1" x14ac:dyDescent="0.3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6"/>
        <v>1</v>
      </c>
      <c r="P1874">
        <f t="shared" si="145"/>
        <v>16.309999999999999</v>
      </c>
      <c r="Q1874" s="9" t="s">
        <v>2221</v>
      </c>
      <c r="R1874" t="s">
        <v>2344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43.2" hidden="1" x14ac:dyDescent="0.3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6"/>
        <v>0</v>
      </c>
      <c r="P1875">
        <f t="shared" si="145"/>
        <v>18</v>
      </c>
      <c r="Q1875" s="9" t="s">
        <v>2221</v>
      </c>
      <c r="R1875" t="s">
        <v>2344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57.6" hidden="1" x14ac:dyDescent="0.3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6"/>
        <v>0</v>
      </c>
      <c r="P1876">
        <f t="shared" si="145"/>
        <v>13</v>
      </c>
      <c r="Q1876" s="9" t="s">
        <v>2221</v>
      </c>
      <c r="R1876" t="s">
        <v>2344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3.2" hidden="1" x14ac:dyDescent="0.3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6"/>
        <v>1</v>
      </c>
      <c r="P1877">
        <f t="shared" si="145"/>
        <v>17</v>
      </c>
      <c r="Q1877" s="9" t="s">
        <v>2221</v>
      </c>
      <c r="R1877" t="s">
        <v>2344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3.2" hidden="1" x14ac:dyDescent="0.3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6"/>
        <v>0</v>
      </c>
      <c r="P1878">
        <f t="shared" si="145"/>
        <v>0</v>
      </c>
      <c r="Q1878" s="9" t="s">
        <v>2221</v>
      </c>
      <c r="R1878" t="s">
        <v>2344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3.2" hidden="1" x14ac:dyDescent="0.3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6"/>
        <v>0</v>
      </c>
      <c r="P1879">
        <f t="shared" si="145"/>
        <v>0</v>
      </c>
      <c r="Q1879" s="9" t="s">
        <v>2221</v>
      </c>
      <c r="R1879" t="s">
        <v>2344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57.6" hidden="1" x14ac:dyDescent="0.3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6"/>
        <v>0</v>
      </c>
      <c r="P1880">
        <f t="shared" si="145"/>
        <v>0</v>
      </c>
      <c r="Q1880" s="9" t="s">
        <v>2221</v>
      </c>
      <c r="R1880" t="s">
        <v>2344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43.2" hidden="1" x14ac:dyDescent="0.3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6"/>
        <v>0</v>
      </c>
      <c r="P1881">
        <f t="shared" si="145"/>
        <v>3</v>
      </c>
      <c r="Q1881" s="9" t="s">
        <v>2221</v>
      </c>
      <c r="R1881" t="s">
        <v>2344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28.8" hidden="1" x14ac:dyDescent="0.3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6"/>
        <v>20</v>
      </c>
      <c r="P1882">
        <f t="shared" si="145"/>
        <v>41.83</v>
      </c>
      <c r="Q1882" s="9" t="s">
        <v>2221</v>
      </c>
      <c r="R1882" t="s">
        <v>2344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3.2" hidden="1" x14ac:dyDescent="0.3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6"/>
        <v>173</v>
      </c>
      <c r="P1883">
        <f t="shared" si="145"/>
        <v>49.34</v>
      </c>
      <c r="Q1883" s="9" t="s">
        <v>1636</v>
      </c>
      <c r="R1883" t="s">
        <v>1843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43.2" hidden="1" x14ac:dyDescent="0.3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6"/>
        <v>101</v>
      </c>
      <c r="P1884">
        <f t="shared" si="145"/>
        <v>41.73</v>
      </c>
      <c r="Q1884" s="9" t="s">
        <v>1636</v>
      </c>
      <c r="R1884" t="s">
        <v>1843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3.2" hidden="1" x14ac:dyDescent="0.3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6"/>
        <v>105</v>
      </c>
      <c r="P1885">
        <f t="shared" si="145"/>
        <v>32.72</v>
      </c>
      <c r="Q1885" s="9" t="s">
        <v>1636</v>
      </c>
      <c r="R1885" t="s">
        <v>1843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43.2" hidden="1" x14ac:dyDescent="0.3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6"/>
        <v>135</v>
      </c>
      <c r="P1886">
        <f t="shared" si="145"/>
        <v>51.96</v>
      </c>
      <c r="Q1886" s="9" t="s">
        <v>1636</v>
      </c>
      <c r="R1886" t="s">
        <v>1843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3.2" hidden="1" x14ac:dyDescent="0.3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6"/>
        <v>116</v>
      </c>
      <c r="P1887">
        <f t="shared" si="145"/>
        <v>50.69</v>
      </c>
      <c r="Q1887" s="9" t="s">
        <v>1636</v>
      </c>
      <c r="R1887" t="s">
        <v>1843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3.2" hidden="1" x14ac:dyDescent="0.3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6"/>
        <v>102</v>
      </c>
      <c r="P1888">
        <f t="shared" si="145"/>
        <v>42.24</v>
      </c>
      <c r="Q1888" s="9" t="s">
        <v>1636</v>
      </c>
      <c r="R1888" t="s">
        <v>1843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43.2" hidden="1" x14ac:dyDescent="0.3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6"/>
        <v>111</v>
      </c>
      <c r="P1889">
        <f t="shared" si="145"/>
        <v>416.88</v>
      </c>
      <c r="Q1889" s="9" t="s">
        <v>1636</v>
      </c>
      <c r="R1889" t="s">
        <v>1843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57.6" hidden="1" x14ac:dyDescent="0.3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6"/>
        <v>166</v>
      </c>
      <c r="P1890">
        <f t="shared" si="145"/>
        <v>46.65</v>
      </c>
      <c r="Q1890" s="9" t="s">
        <v>1636</v>
      </c>
      <c r="R1890" t="s">
        <v>1843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43.2" hidden="1" x14ac:dyDescent="0.3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6"/>
        <v>107</v>
      </c>
      <c r="P1891">
        <f t="shared" si="145"/>
        <v>48.45</v>
      </c>
      <c r="Q1891" s="9" t="s">
        <v>1636</v>
      </c>
      <c r="R1891" t="s">
        <v>1843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3.2" hidden="1" x14ac:dyDescent="0.3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6"/>
        <v>145</v>
      </c>
      <c r="P1892">
        <f t="shared" si="145"/>
        <v>70.53</v>
      </c>
      <c r="Q1892" s="9" t="s">
        <v>1636</v>
      </c>
      <c r="R1892" t="s">
        <v>1843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57.6" hidden="1" x14ac:dyDescent="0.3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6"/>
        <v>106</v>
      </c>
      <c r="P1893">
        <f t="shared" si="145"/>
        <v>87.96</v>
      </c>
      <c r="Q1893" s="9" t="s">
        <v>1636</v>
      </c>
      <c r="R1893" t="s">
        <v>1843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3.2" hidden="1" x14ac:dyDescent="0.3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6"/>
        <v>137</v>
      </c>
      <c r="P1894">
        <f t="shared" si="145"/>
        <v>26.27</v>
      </c>
      <c r="Q1894" s="9" t="s">
        <v>1636</v>
      </c>
      <c r="R1894" t="s">
        <v>1843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3.2" hidden="1" x14ac:dyDescent="0.3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6"/>
        <v>104</v>
      </c>
      <c r="P1895">
        <f t="shared" si="145"/>
        <v>57.78</v>
      </c>
      <c r="Q1895" s="9" t="s">
        <v>1636</v>
      </c>
      <c r="R1895" t="s">
        <v>1843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28.8" hidden="1" x14ac:dyDescent="0.3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6"/>
        <v>115</v>
      </c>
      <c r="P1896">
        <f t="shared" si="145"/>
        <v>57.25</v>
      </c>
      <c r="Q1896" s="9" t="s">
        <v>1636</v>
      </c>
      <c r="R1896" t="s">
        <v>1843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57.6" hidden="1" x14ac:dyDescent="0.3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6"/>
        <v>102</v>
      </c>
      <c r="P1897">
        <f t="shared" si="145"/>
        <v>196.34</v>
      </c>
      <c r="Q1897" s="9" t="s">
        <v>1636</v>
      </c>
      <c r="R1897" t="s">
        <v>1843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3.2" hidden="1" x14ac:dyDescent="0.3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6"/>
        <v>124</v>
      </c>
      <c r="P1898">
        <f t="shared" si="145"/>
        <v>43</v>
      </c>
      <c r="Q1898" s="9" t="s">
        <v>1636</v>
      </c>
      <c r="R1898" t="s">
        <v>1843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43.2" hidden="1" x14ac:dyDescent="0.3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6"/>
        <v>102</v>
      </c>
      <c r="P1899">
        <f t="shared" si="145"/>
        <v>35.549999999999997</v>
      </c>
      <c r="Q1899" s="9" t="s">
        <v>1636</v>
      </c>
      <c r="R1899" t="s">
        <v>1843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3.2" hidden="1" x14ac:dyDescent="0.3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6"/>
        <v>145</v>
      </c>
      <c r="P1900">
        <f t="shared" si="145"/>
        <v>68.81</v>
      </c>
      <c r="Q1900" s="9" t="s">
        <v>1636</v>
      </c>
      <c r="R1900" t="s">
        <v>1843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43.2" hidden="1" x14ac:dyDescent="0.3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6"/>
        <v>133</v>
      </c>
      <c r="P1901">
        <f t="shared" si="145"/>
        <v>28.57</v>
      </c>
      <c r="Q1901" s="9" t="s">
        <v>1636</v>
      </c>
      <c r="R1901" t="s">
        <v>1843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57.6" hidden="1" x14ac:dyDescent="0.3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6"/>
        <v>109</v>
      </c>
      <c r="P1902">
        <f t="shared" si="145"/>
        <v>50.63</v>
      </c>
      <c r="Q1902" s="9" t="s">
        <v>1636</v>
      </c>
      <c r="R1902" t="s">
        <v>1843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43.2" hidden="1" x14ac:dyDescent="0.3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6"/>
        <v>3</v>
      </c>
      <c r="P1903">
        <f t="shared" si="145"/>
        <v>106.8</v>
      </c>
      <c r="Q1903" s="9" t="s">
        <v>1143</v>
      </c>
      <c r="R1903" t="s">
        <v>3926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43.2" hidden="1" x14ac:dyDescent="0.3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6"/>
        <v>1</v>
      </c>
      <c r="P1904">
        <f t="shared" si="145"/>
        <v>4</v>
      </c>
      <c r="Q1904" s="9" t="s">
        <v>1143</v>
      </c>
      <c r="R1904" t="s">
        <v>3926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43.2" hidden="1" x14ac:dyDescent="0.3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6"/>
        <v>47</v>
      </c>
      <c r="P1905">
        <f t="shared" si="145"/>
        <v>34.1</v>
      </c>
      <c r="Q1905" s="9" t="s">
        <v>1143</v>
      </c>
      <c r="R1905" t="s">
        <v>3926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3.2" hidden="1" x14ac:dyDescent="0.3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6"/>
        <v>0</v>
      </c>
      <c r="P1906">
        <f t="shared" si="145"/>
        <v>25</v>
      </c>
      <c r="Q1906" s="9" t="s">
        <v>1143</v>
      </c>
      <c r="R1906" t="s">
        <v>3926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57.6" hidden="1" x14ac:dyDescent="0.3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6"/>
        <v>0</v>
      </c>
      <c r="P1907">
        <f t="shared" si="145"/>
        <v>10.5</v>
      </c>
      <c r="Q1907" s="9" t="s">
        <v>1143</v>
      </c>
      <c r="R1907" t="s">
        <v>3926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3.2" hidden="1" x14ac:dyDescent="0.3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6"/>
        <v>43</v>
      </c>
      <c r="P1908">
        <f t="shared" si="145"/>
        <v>215.96</v>
      </c>
      <c r="Q1908" s="9" t="s">
        <v>1143</v>
      </c>
      <c r="R1908" t="s">
        <v>3926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3.2" hidden="1" x14ac:dyDescent="0.3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6"/>
        <v>0</v>
      </c>
      <c r="P1909">
        <f t="shared" si="145"/>
        <v>21.25</v>
      </c>
      <c r="Q1909" s="9" t="s">
        <v>1143</v>
      </c>
      <c r="R1909" t="s">
        <v>3926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43.2" hidden="1" x14ac:dyDescent="0.3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6"/>
        <v>2</v>
      </c>
      <c r="P1910">
        <f t="shared" si="145"/>
        <v>108.25</v>
      </c>
      <c r="Q1910" s="9" t="s">
        <v>1143</v>
      </c>
      <c r="R1910" t="s">
        <v>3926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43.2" hidden="1" x14ac:dyDescent="0.3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6"/>
        <v>14</v>
      </c>
      <c r="P1911">
        <f t="shared" si="145"/>
        <v>129.97</v>
      </c>
      <c r="Q1911" s="9" t="s">
        <v>1143</v>
      </c>
      <c r="R1911" t="s">
        <v>3926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3.2" hidden="1" x14ac:dyDescent="0.3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6"/>
        <v>39</v>
      </c>
      <c r="P1912">
        <f t="shared" si="145"/>
        <v>117.49</v>
      </c>
      <c r="Q1912" s="9" t="s">
        <v>1143</v>
      </c>
      <c r="R1912" t="s">
        <v>3926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57.6" hidden="1" x14ac:dyDescent="0.3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6"/>
        <v>0</v>
      </c>
      <c r="P1913">
        <f t="shared" si="145"/>
        <v>10</v>
      </c>
      <c r="Q1913" s="9" t="s">
        <v>1143</v>
      </c>
      <c r="R1913" t="s">
        <v>3926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3.2" hidden="1" x14ac:dyDescent="0.3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6"/>
        <v>59</v>
      </c>
      <c r="P1914">
        <f t="shared" si="145"/>
        <v>70.599999999999994</v>
      </c>
      <c r="Q1914" s="9" t="s">
        <v>1143</v>
      </c>
      <c r="R1914" t="s">
        <v>3926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28.8" hidden="1" x14ac:dyDescent="0.3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6"/>
        <v>1</v>
      </c>
      <c r="P1915">
        <f t="shared" si="145"/>
        <v>24.5</v>
      </c>
      <c r="Q1915" s="9" t="s">
        <v>1143</v>
      </c>
      <c r="R1915" t="s">
        <v>3926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43.2" hidden="1" x14ac:dyDescent="0.3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6"/>
        <v>9</v>
      </c>
      <c r="P1916">
        <f t="shared" si="145"/>
        <v>30</v>
      </c>
      <c r="Q1916" s="9" t="s">
        <v>1143</v>
      </c>
      <c r="R1916" t="s">
        <v>3926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43.2" hidden="1" x14ac:dyDescent="0.3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6"/>
        <v>2</v>
      </c>
      <c r="P1917">
        <f t="shared" ref="P1917:P1980" si="150">IFERROR(ROUND(E1917/L1917,2),0)</f>
        <v>2</v>
      </c>
      <c r="Q1917" s="9" t="s">
        <v>1143</v>
      </c>
      <c r="R1917" t="s">
        <v>3926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28.8" hidden="1" x14ac:dyDescent="0.3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6"/>
        <v>1</v>
      </c>
      <c r="P1918">
        <f t="shared" si="150"/>
        <v>17</v>
      </c>
      <c r="Q1918" s="9" t="s">
        <v>1143</v>
      </c>
      <c r="R1918" t="s">
        <v>3926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28.8" hidden="1" x14ac:dyDescent="0.3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6"/>
        <v>53</v>
      </c>
      <c r="P1919">
        <f t="shared" si="150"/>
        <v>2928.93</v>
      </c>
      <c r="Q1919" s="9" t="s">
        <v>1143</v>
      </c>
      <c r="R1919" t="s">
        <v>3926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3.2" hidden="1" x14ac:dyDescent="0.3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6"/>
        <v>1</v>
      </c>
      <c r="P1920">
        <f t="shared" si="150"/>
        <v>28.89</v>
      </c>
      <c r="Q1920" s="9" t="s">
        <v>1143</v>
      </c>
      <c r="R1920" t="s">
        <v>3926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43.2" hidden="1" x14ac:dyDescent="0.3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6"/>
        <v>47</v>
      </c>
      <c r="P1921">
        <f t="shared" si="150"/>
        <v>29.63</v>
      </c>
      <c r="Q1921" s="9" t="s">
        <v>1143</v>
      </c>
      <c r="R1921" t="s">
        <v>3926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3.2" hidden="1" x14ac:dyDescent="0.3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51">ROUND(E1922/D1922*100,0)</f>
        <v>43</v>
      </c>
      <c r="P1922">
        <f t="shared" si="150"/>
        <v>40.98</v>
      </c>
      <c r="Q1922" s="9" t="s">
        <v>1143</v>
      </c>
      <c r="R1922" t="s">
        <v>3926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28.8" hidden="1" x14ac:dyDescent="0.3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1"/>
        <v>137</v>
      </c>
      <c r="P1923">
        <f t="shared" si="150"/>
        <v>54</v>
      </c>
      <c r="Q1923" s="9" t="s">
        <v>1636</v>
      </c>
      <c r="R1923" t="s">
        <v>1843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hidden="1" x14ac:dyDescent="0.3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1"/>
        <v>116</v>
      </c>
      <c r="P1924">
        <f t="shared" si="150"/>
        <v>36.11</v>
      </c>
      <c r="Q1924" s="9" t="s">
        <v>1636</v>
      </c>
      <c r="R1924" t="s">
        <v>1843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3.2" hidden="1" x14ac:dyDescent="0.3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1"/>
        <v>241</v>
      </c>
      <c r="P1925">
        <f t="shared" si="150"/>
        <v>23.15</v>
      </c>
      <c r="Q1925" s="9" t="s">
        <v>1636</v>
      </c>
      <c r="R1925" t="s">
        <v>1843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57.6" hidden="1" x14ac:dyDescent="0.3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1"/>
        <v>114</v>
      </c>
      <c r="P1926">
        <f t="shared" si="150"/>
        <v>104</v>
      </c>
      <c r="Q1926" s="9" t="s">
        <v>1636</v>
      </c>
      <c r="R1926" t="s">
        <v>1843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3.2" hidden="1" x14ac:dyDescent="0.3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1"/>
        <v>110</v>
      </c>
      <c r="P1927">
        <f t="shared" si="150"/>
        <v>31.83</v>
      </c>
      <c r="Q1927" s="9" t="s">
        <v>1636</v>
      </c>
      <c r="R1927" t="s">
        <v>1843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57.6" hidden="1" x14ac:dyDescent="0.3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1"/>
        <v>195</v>
      </c>
      <c r="P1928">
        <f t="shared" si="150"/>
        <v>27.39</v>
      </c>
      <c r="Q1928" s="9" t="s">
        <v>1636</v>
      </c>
      <c r="R1928" t="s">
        <v>1843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hidden="1" x14ac:dyDescent="0.3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1"/>
        <v>103</v>
      </c>
      <c r="P1929">
        <f t="shared" si="150"/>
        <v>56.36</v>
      </c>
      <c r="Q1929" s="9" t="s">
        <v>1636</v>
      </c>
      <c r="R1929" t="s">
        <v>1843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28.8" hidden="1" x14ac:dyDescent="0.3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1"/>
        <v>103</v>
      </c>
      <c r="P1930">
        <f t="shared" si="150"/>
        <v>77.349999999999994</v>
      </c>
      <c r="Q1930" s="9" t="s">
        <v>1636</v>
      </c>
      <c r="R1930" t="s">
        <v>1843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3.2" hidden="1" x14ac:dyDescent="0.3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1"/>
        <v>100</v>
      </c>
      <c r="P1931">
        <f t="shared" si="150"/>
        <v>42.8</v>
      </c>
      <c r="Q1931" s="9" t="s">
        <v>1636</v>
      </c>
      <c r="R1931" t="s">
        <v>1843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28.8" hidden="1" x14ac:dyDescent="0.3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1"/>
        <v>127</v>
      </c>
      <c r="P1932">
        <f t="shared" si="150"/>
        <v>48.85</v>
      </c>
      <c r="Q1932" s="9" t="s">
        <v>1636</v>
      </c>
      <c r="R1932" t="s">
        <v>1843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3.2" hidden="1" x14ac:dyDescent="0.3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1"/>
        <v>121</v>
      </c>
      <c r="P1933">
        <f t="shared" si="150"/>
        <v>48.24</v>
      </c>
      <c r="Q1933" s="9" t="s">
        <v>1636</v>
      </c>
      <c r="R1933" t="s">
        <v>1843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57.6" hidden="1" x14ac:dyDescent="0.3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1"/>
        <v>107</v>
      </c>
      <c r="P1934">
        <f t="shared" si="150"/>
        <v>70.209999999999994</v>
      </c>
      <c r="Q1934" s="9" t="s">
        <v>1636</v>
      </c>
      <c r="R1934" t="s">
        <v>1843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43.2" hidden="1" x14ac:dyDescent="0.3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1"/>
        <v>172</v>
      </c>
      <c r="P1935">
        <f t="shared" si="150"/>
        <v>94.05</v>
      </c>
      <c r="Q1935" s="9" t="s">
        <v>1636</v>
      </c>
      <c r="R1935" t="s">
        <v>1843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43.2" hidden="1" x14ac:dyDescent="0.3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1"/>
        <v>124</v>
      </c>
      <c r="P1936">
        <f t="shared" si="150"/>
        <v>80.27</v>
      </c>
      <c r="Q1936" s="9" t="s">
        <v>1636</v>
      </c>
      <c r="R1936" t="s">
        <v>1843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43.2" hidden="1" x14ac:dyDescent="0.3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1"/>
        <v>108</v>
      </c>
      <c r="P1937">
        <f t="shared" si="150"/>
        <v>54.2</v>
      </c>
      <c r="Q1937" s="9" t="s">
        <v>1636</v>
      </c>
      <c r="R1937" t="s">
        <v>1843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43.2" hidden="1" x14ac:dyDescent="0.3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1"/>
        <v>117</v>
      </c>
      <c r="P1938">
        <f t="shared" si="150"/>
        <v>60.27</v>
      </c>
      <c r="Q1938" s="9" t="s">
        <v>1636</v>
      </c>
      <c r="R1938" t="s">
        <v>1843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3.2" hidden="1" x14ac:dyDescent="0.3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1"/>
        <v>187</v>
      </c>
      <c r="P1939">
        <f t="shared" si="150"/>
        <v>38.74</v>
      </c>
      <c r="Q1939" s="9" t="s">
        <v>1636</v>
      </c>
      <c r="R1939" t="s">
        <v>1843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43.2" hidden="1" x14ac:dyDescent="0.3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1"/>
        <v>116</v>
      </c>
      <c r="P1940">
        <f t="shared" si="150"/>
        <v>152.54</v>
      </c>
      <c r="Q1940" s="9" t="s">
        <v>1636</v>
      </c>
      <c r="R1940" t="s">
        <v>1843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57.6" hidden="1" x14ac:dyDescent="0.3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1"/>
        <v>111</v>
      </c>
      <c r="P1941">
        <f t="shared" si="150"/>
        <v>115.31</v>
      </c>
      <c r="Q1941" s="9" t="s">
        <v>1636</v>
      </c>
      <c r="R1941" t="s">
        <v>1843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3.2" hidden="1" x14ac:dyDescent="0.3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1"/>
        <v>171</v>
      </c>
      <c r="P1942">
        <f t="shared" si="150"/>
        <v>35.840000000000003</v>
      </c>
      <c r="Q1942" s="9" t="s">
        <v>1636</v>
      </c>
      <c r="R1942" t="s">
        <v>1843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43.2" hidden="1" x14ac:dyDescent="0.3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1"/>
        <v>126</v>
      </c>
      <c r="P1943">
        <f t="shared" si="150"/>
        <v>64.569999999999993</v>
      </c>
      <c r="Q1943" s="9" t="s">
        <v>1143</v>
      </c>
      <c r="R1943" t="s">
        <v>4008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43.2" hidden="1" x14ac:dyDescent="0.3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1"/>
        <v>138</v>
      </c>
      <c r="P1944">
        <f t="shared" si="150"/>
        <v>87.44</v>
      </c>
      <c r="Q1944" s="9" t="s">
        <v>1143</v>
      </c>
      <c r="R1944" t="s">
        <v>4008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3.2" hidden="1" x14ac:dyDescent="0.3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1"/>
        <v>1705</v>
      </c>
      <c r="P1945">
        <f t="shared" si="150"/>
        <v>68.819999999999993</v>
      </c>
      <c r="Q1945" s="9" t="s">
        <v>1143</v>
      </c>
      <c r="R1945" t="s">
        <v>4008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43.2" hidden="1" x14ac:dyDescent="0.3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1"/>
        <v>788</v>
      </c>
      <c r="P1946">
        <f t="shared" si="150"/>
        <v>176.2</v>
      </c>
      <c r="Q1946" s="9" t="s">
        <v>1143</v>
      </c>
      <c r="R1946" t="s">
        <v>4008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3.2" hidden="1" x14ac:dyDescent="0.3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1"/>
        <v>348</v>
      </c>
      <c r="P1947">
        <f t="shared" si="150"/>
        <v>511.79</v>
      </c>
      <c r="Q1947" s="9" t="s">
        <v>1143</v>
      </c>
      <c r="R1947" t="s">
        <v>4008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43.2" hidden="1" x14ac:dyDescent="0.3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1"/>
        <v>150</v>
      </c>
      <c r="P1948">
        <f t="shared" si="150"/>
        <v>160.44</v>
      </c>
      <c r="Q1948" s="9" t="s">
        <v>1143</v>
      </c>
      <c r="R1948" t="s">
        <v>4008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57.6" hidden="1" x14ac:dyDescent="0.3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1"/>
        <v>101</v>
      </c>
      <c r="P1949">
        <f t="shared" si="150"/>
        <v>35</v>
      </c>
      <c r="Q1949" s="9" t="s">
        <v>1143</v>
      </c>
      <c r="R1949" t="s">
        <v>4008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28.8" hidden="1" x14ac:dyDescent="0.3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1"/>
        <v>800</v>
      </c>
      <c r="P1950">
        <f t="shared" si="150"/>
        <v>188.51</v>
      </c>
      <c r="Q1950" s="9" t="s">
        <v>1143</v>
      </c>
      <c r="R1950" t="s">
        <v>4008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3.2" hidden="1" x14ac:dyDescent="0.3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1"/>
        <v>106</v>
      </c>
      <c r="P1951">
        <f t="shared" si="150"/>
        <v>56.2</v>
      </c>
      <c r="Q1951" s="9" t="s">
        <v>1143</v>
      </c>
      <c r="R1951" t="s">
        <v>4008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3.2" hidden="1" x14ac:dyDescent="0.3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1"/>
        <v>201</v>
      </c>
      <c r="P1952">
        <f t="shared" si="150"/>
        <v>51.31</v>
      </c>
      <c r="Q1952" s="9" t="s">
        <v>1143</v>
      </c>
      <c r="R1952" t="s">
        <v>4008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43.2" hidden="1" x14ac:dyDescent="0.3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1"/>
        <v>212</v>
      </c>
      <c r="P1953">
        <f t="shared" si="150"/>
        <v>127.36</v>
      </c>
      <c r="Q1953" s="9" t="s">
        <v>1143</v>
      </c>
      <c r="R1953" t="s">
        <v>4008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43.2" hidden="1" x14ac:dyDescent="0.3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1"/>
        <v>198</v>
      </c>
      <c r="P1954">
        <f t="shared" si="150"/>
        <v>101.86</v>
      </c>
      <c r="Q1954" s="9" t="s">
        <v>1143</v>
      </c>
      <c r="R1954" t="s">
        <v>4008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3.2" hidden="1" x14ac:dyDescent="0.3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1"/>
        <v>226</v>
      </c>
      <c r="P1955">
        <f t="shared" si="150"/>
        <v>230.56</v>
      </c>
      <c r="Q1955" s="9" t="s">
        <v>1143</v>
      </c>
      <c r="R1955" t="s">
        <v>4008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28.8" hidden="1" x14ac:dyDescent="0.3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1"/>
        <v>699</v>
      </c>
      <c r="P1956">
        <f t="shared" si="150"/>
        <v>842.11</v>
      </c>
      <c r="Q1956" s="9" t="s">
        <v>1143</v>
      </c>
      <c r="R1956" t="s">
        <v>4008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43.2" hidden="1" x14ac:dyDescent="0.3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1"/>
        <v>399</v>
      </c>
      <c r="P1957">
        <f t="shared" si="150"/>
        <v>577.28</v>
      </c>
      <c r="Q1957" s="9" t="s">
        <v>1143</v>
      </c>
      <c r="R1957" t="s">
        <v>4008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43.2" hidden="1" x14ac:dyDescent="0.3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1"/>
        <v>294</v>
      </c>
      <c r="P1958">
        <f t="shared" si="150"/>
        <v>483.34</v>
      </c>
      <c r="Q1958" s="9" t="s">
        <v>1143</v>
      </c>
      <c r="R1958" t="s">
        <v>4008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28.8" hidden="1" x14ac:dyDescent="0.3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1"/>
        <v>168</v>
      </c>
      <c r="P1959">
        <f t="shared" si="150"/>
        <v>76.14</v>
      </c>
      <c r="Q1959" s="9" t="s">
        <v>1143</v>
      </c>
      <c r="R1959" t="s">
        <v>4008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43.2" hidden="1" x14ac:dyDescent="0.3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1"/>
        <v>1436</v>
      </c>
      <c r="P1960">
        <f t="shared" si="150"/>
        <v>74.11</v>
      </c>
      <c r="Q1960" s="9" t="s">
        <v>1143</v>
      </c>
      <c r="R1960" t="s">
        <v>4008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57.6" hidden="1" x14ac:dyDescent="0.3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1"/>
        <v>157</v>
      </c>
      <c r="P1961">
        <f t="shared" si="150"/>
        <v>36.97</v>
      </c>
      <c r="Q1961" s="9" t="s">
        <v>1143</v>
      </c>
      <c r="R1961" t="s">
        <v>4008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43.2" hidden="1" x14ac:dyDescent="0.3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1"/>
        <v>118</v>
      </c>
      <c r="P1962">
        <f t="shared" si="150"/>
        <v>2500.9699999999998</v>
      </c>
      <c r="Q1962" s="9" t="s">
        <v>1143</v>
      </c>
      <c r="R1962" t="s">
        <v>4008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3.2" hidden="1" x14ac:dyDescent="0.3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1"/>
        <v>1105</v>
      </c>
      <c r="P1963">
        <f t="shared" si="150"/>
        <v>67.69</v>
      </c>
      <c r="Q1963" s="9" t="s">
        <v>1143</v>
      </c>
      <c r="R1963" t="s">
        <v>4008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43.2" hidden="1" x14ac:dyDescent="0.3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1"/>
        <v>193</v>
      </c>
      <c r="P1964">
        <f t="shared" si="150"/>
        <v>63.05</v>
      </c>
      <c r="Q1964" s="9" t="s">
        <v>1143</v>
      </c>
      <c r="R1964" t="s">
        <v>4008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43.2" hidden="1" x14ac:dyDescent="0.3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1"/>
        <v>127</v>
      </c>
      <c r="P1965">
        <f t="shared" si="150"/>
        <v>117.6</v>
      </c>
      <c r="Q1965" s="9" t="s">
        <v>1143</v>
      </c>
      <c r="R1965" t="s">
        <v>4008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3.2" hidden="1" x14ac:dyDescent="0.3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1"/>
        <v>260</v>
      </c>
      <c r="P1966">
        <f t="shared" si="150"/>
        <v>180.75</v>
      </c>
      <c r="Q1966" s="9" t="s">
        <v>1143</v>
      </c>
      <c r="R1966" t="s">
        <v>4008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3.2" hidden="1" x14ac:dyDescent="0.3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1"/>
        <v>262</v>
      </c>
      <c r="P1967">
        <f t="shared" si="150"/>
        <v>127.32</v>
      </c>
      <c r="Q1967" s="9" t="s">
        <v>1143</v>
      </c>
      <c r="R1967" t="s">
        <v>4008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43.2" hidden="1" x14ac:dyDescent="0.3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1"/>
        <v>207</v>
      </c>
      <c r="P1968">
        <f t="shared" si="150"/>
        <v>136.63999999999999</v>
      </c>
      <c r="Q1968" s="9" t="s">
        <v>1143</v>
      </c>
      <c r="R1968" t="s">
        <v>4008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43.2" hidden="1" x14ac:dyDescent="0.3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1"/>
        <v>370</v>
      </c>
      <c r="P1969">
        <f t="shared" si="150"/>
        <v>182.78</v>
      </c>
      <c r="Q1969" s="9" t="s">
        <v>1143</v>
      </c>
      <c r="R1969" t="s">
        <v>4008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28.8" hidden="1" x14ac:dyDescent="0.3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1"/>
        <v>285</v>
      </c>
      <c r="P1970">
        <f t="shared" si="150"/>
        <v>279.38</v>
      </c>
      <c r="Q1970" s="9" t="s">
        <v>1143</v>
      </c>
      <c r="R1970" t="s">
        <v>4008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43.2" hidden="1" x14ac:dyDescent="0.3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1"/>
        <v>579</v>
      </c>
      <c r="P1971">
        <f t="shared" si="150"/>
        <v>61.38</v>
      </c>
      <c r="Q1971" s="9" t="s">
        <v>1143</v>
      </c>
      <c r="R1971" t="s">
        <v>4008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3.2" hidden="1" x14ac:dyDescent="0.3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1"/>
        <v>1132</v>
      </c>
      <c r="P1972">
        <f t="shared" si="150"/>
        <v>80.73</v>
      </c>
      <c r="Q1972" s="9" t="s">
        <v>1143</v>
      </c>
      <c r="R1972" t="s">
        <v>4008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43.2" hidden="1" x14ac:dyDescent="0.3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1"/>
        <v>263</v>
      </c>
      <c r="P1973">
        <f t="shared" si="150"/>
        <v>272.36</v>
      </c>
      <c r="Q1973" s="9" t="s">
        <v>1143</v>
      </c>
      <c r="R1973" t="s">
        <v>4008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43.2" hidden="1" x14ac:dyDescent="0.3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1"/>
        <v>674</v>
      </c>
      <c r="P1974">
        <f t="shared" si="150"/>
        <v>70.849999999999994</v>
      </c>
      <c r="Q1974" s="9" t="s">
        <v>1143</v>
      </c>
      <c r="R1974" t="s">
        <v>4008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43.2" hidden="1" x14ac:dyDescent="0.3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1"/>
        <v>257</v>
      </c>
      <c r="P1975">
        <f t="shared" si="150"/>
        <v>247.94</v>
      </c>
      <c r="Q1975" s="9" t="s">
        <v>1143</v>
      </c>
      <c r="R1975" t="s">
        <v>4008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43.2" hidden="1" x14ac:dyDescent="0.3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1"/>
        <v>375</v>
      </c>
      <c r="P1976">
        <f t="shared" si="150"/>
        <v>186.81</v>
      </c>
      <c r="Q1976" s="9" t="s">
        <v>1143</v>
      </c>
      <c r="R1976" t="s">
        <v>4008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28.8" hidden="1" x14ac:dyDescent="0.3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1"/>
        <v>209</v>
      </c>
      <c r="P1977">
        <f t="shared" si="150"/>
        <v>131.99</v>
      </c>
      <c r="Q1977" s="9" t="s">
        <v>1143</v>
      </c>
      <c r="R1977" t="s">
        <v>4008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28.8" hidden="1" x14ac:dyDescent="0.3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1"/>
        <v>347</v>
      </c>
      <c r="P1978">
        <f t="shared" si="150"/>
        <v>29.31</v>
      </c>
      <c r="Q1978" s="9" t="s">
        <v>1143</v>
      </c>
      <c r="R1978" t="s">
        <v>4008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3.2" hidden="1" x14ac:dyDescent="0.3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1"/>
        <v>402</v>
      </c>
      <c r="P1979">
        <f t="shared" si="150"/>
        <v>245.02</v>
      </c>
      <c r="Q1979" s="9" t="s">
        <v>1143</v>
      </c>
      <c r="R1979" t="s">
        <v>4008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43.2" hidden="1" x14ac:dyDescent="0.3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1"/>
        <v>1027</v>
      </c>
      <c r="P1980">
        <f t="shared" si="150"/>
        <v>1323.25</v>
      </c>
      <c r="Q1980" s="9" t="s">
        <v>1143</v>
      </c>
      <c r="R1980" t="s">
        <v>4008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3.2" hidden="1" x14ac:dyDescent="0.3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1"/>
        <v>115</v>
      </c>
      <c r="P1981">
        <f t="shared" ref="P1981:P2044" si="155">IFERROR(ROUND(E1981/L1981,2),0)</f>
        <v>282.66000000000003</v>
      </c>
      <c r="Q1981" s="9" t="s">
        <v>1143</v>
      </c>
      <c r="R1981" t="s">
        <v>4008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28.8" hidden="1" x14ac:dyDescent="0.3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1"/>
        <v>355</v>
      </c>
      <c r="P1982">
        <f t="shared" si="155"/>
        <v>91.21</v>
      </c>
      <c r="Q1982" s="9" t="s">
        <v>1143</v>
      </c>
      <c r="R1982" t="s">
        <v>4008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43.2" hidden="1" x14ac:dyDescent="0.3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1"/>
        <v>5</v>
      </c>
      <c r="P1983">
        <f t="shared" si="155"/>
        <v>31.75</v>
      </c>
      <c r="Q1983" s="9" t="s">
        <v>2469</v>
      </c>
      <c r="R1983" t="s">
        <v>4090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3.2" hidden="1" x14ac:dyDescent="0.3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1"/>
        <v>0</v>
      </c>
      <c r="P1984">
        <f t="shared" si="155"/>
        <v>0</v>
      </c>
      <c r="Q1984" s="9" t="s">
        <v>2469</v>
      </c>
      <c r="R1984" t="s">
        <v>4090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43.2" hidden="1" x14ac:dyDescent="0.3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1"/>
        <v>4</v>
      </c>
      <c r="P1985">
        <f t="shared" si="155"/>
        <v>88.69</v>
      </c>
      <c r="Q1985" s="9" t="s">
        <v>2469</v>
      </c>
      <c r="R1985" t="s">
        <v>4090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57.6" hidden="1" x14ac:dyDescent="0.3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56">ROUND(E1986/D1986*100,0)</f>
        <v>21</v>
      </c>
      <c r="P1986">
        <f t="shared" si="155"/>
        <v>453.14</v>
      </c>
      <c r="Q1986" s="9" t="s">
        <v>2469</v>
      </c>
      <c r="R1986" t="s">
        <v>4090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43.2" hidden="1" x14ac:dyDescent="0.3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6"/>
        <v>3</v>
      </c>
      <c r="P1987">
        <f t="shared" si="155"/>
        <v>12.75</v>
      </c>
      <c r="Q1987" s="9" t="s">
        <v>2469</v>
      </c>
      <c r="R1987" t="s">
        <v>4090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hidden="1" x14ac:dyDescent="0.3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6"/>
        <v>0</v>
      </c>
      <c r="P1988">
        <f t="shared" si="155"/>
        <v>1</v>
      </c>
      <c r="Q1988" s="9" t="s">
        <v>2469</v>
      </c>
      <c r="R1988" t="s">
        <v>4090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28.8" hidden="1" x14ac:dyDescent="0.3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6"/>
        <v>42</v>
      </c>
      <c r="P1989">
        <f t="shared" si="155"/>
        <v>83.43</v>
      </c>
      <c r="Q1989" s="9" t="s">
        <v>2469</v>
      </c>
      <c r="R1989" t="s">
        <v>4090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hidden="1" x14ac:dyDescent="0.3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6"/>
        <v>0</v>
      </c>
      <c r="P1990">
        <f t="shared" si="155"/>
        <v>25</v>
      </c>
      <c r="Q1990" s="9" t="s">
        <v>2469</v>
      </c>
      <c r="R1990" t="s">
        <v>4090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3.2" hidden="1" x14ac:dyDescent="0.3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6"/>
        <v>1</v>
      </c>
      <c r="P1991">
        <f t="shared" si="155"/>
        <v>50</v>
      </c>
      <c r="Q1991" s="9" t="s">
        <v>2469</v>
      </c>
      <c r="R1991" t="s">
        <v>4090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43.2" hidden="1" x14ac:dyDescent="0.3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6"/>
        <v>17</v>
      </c>
      <c r="P1992">
        <f t="shared" si="155"/>
        <v>101.8</v>
      </c>
      <c r="Q1992" s="9" t="s">
        <v>2469</v>
      </c>
      <c r="R1992" t="s">
        <v>4090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28.8" hidden="1" x14ac:dyDescent="0.3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6"/>
        <v>7</v>
      </c>
      <c r="P1993">
        <f t="shared" si="155"/>
        <v>46.67</v>
      </c>
      <c r="Q1993" s="9" t="s">
        <v>2469</v>
      </c>
      <c r="R1993" t="s">
        <v>4090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28.8" hidden="1" x14ac:dyDescent="0.3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6"/>
        <v>0</v>
      </c>
      <c r="P1994">
        <f t="shared" si="155"/>
        <v>1</v>
      </c>
      <c r="Q1994" s="9" t="s">
        <v>2469</v>
      </c>
      <c r="R1994" t="s">
        <v>4090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43.2" hidden="1" x14ac:dyDescent="0.3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6"/>
        <v>0</v>
      </c>
      <c r="P1995">
        <f t="shared" si="155"/>
        <v>0</v>
      </c>
      <c r="Q1995" s="9" t="s">
        <v>2469</v>
      </c>
      <c r="R1995" t="s">
        <v>4090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57.6" hidden="1" x14ac:dyDescent="0.3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6"/>
        <v>0</v>
      </c>
      <c r="P1996">
        <f t="shared" si="155"/>
        <v>0</v>
      </c>
      <c r="Q1996" s="9" t="s">
        <v>2469</v>
      </c>
      <c r="R1996" t="s">
        <v>4090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43.2" hidden="1" x14ac:dyDescent="0.3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6"/>
        <v>8</v>
      </c>
      <c r="P1997">
        <f t="shared" si="155"/>
        <v>26</v>
      </c>
      <c r="Q1997" s="9" t="s">
        <v>2469</v>
      </c>
      <c r="R1997" t="s">
        <v>4090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57.6" hidden="1" x14ac:dyDescent="0.3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6"/>
        <v>0</v>
      </c>
      <c r="P1998">
        <f t="shared" si="155"/>
        <v>0</v>
      </c>
      <c r="Q1998" s="9" t="s">
        <v>2469</v>
      </c>
      <c r="R1998" t="s">
        <v>4090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43.2" hidden="1" x14ac:dyDescent="0.3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6"/>
        <v>0</v>
      </c>
      <c r="P1999">
        <f t="shared" si="155"/>
        <v>0</v>
      </c>
      <c r="Q1999" s="9" t="s">
        <v>2469</v>
      </c>
      <c r="R1999" t="s">
        <v>4090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43.2" hidden="1" x14ac:dyDescent="0.3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6"/>
        <v>26</v>
      </c>
      <c r="P2000">
        <f t="shared" si="155"/>
        <v>218.33</v>
      </c>
      <c r="Q2000" s="9" t="s">
        <v>2469</v>
      </c>
      <c r="R2000" t="s">
        <v>4090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3.2" hidden="1" x14ac:dyDescent="0.3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6"/>
        <v>1</v>
      </c>
      <c r="P2001">
        <f t="shared" si="155"/>
        <v>33.71</v>
      </c>
      <c r="Q2001" s="9" t="s">
        <v>2469</v>
      </c>
      <c r="R2001" t="s">
        <v>4090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43.2" hidden="1" x14ac:dyDescent="0.3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6"/>
        <v>13</v>
      </c>
      <c r="P2002">
        <f t="shared" si="155"/>
        <v>25</v>
      </c>
      <c r="Q2002" s="9" t="s">
        <v>2469</v>
      </c>
      <c r="R2002" t="s">
        <v>4090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3.2" hidden="1" x14ac:dyDescent="0.3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6"/>
        <v>382</v>
      </c>
      <c r="P2003">
        <f t="shared" si="155"/>
        <v>128.38999999999999</v>
      </c>
      <c r="Q2003" s="9" t="s">
        <v>1143</v>
      </c>
      <c r="R2003" t="s">
        <v>4008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3.2" hidden="1" x14ac:dyDescent="0.3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6"/>
        <v>217</v>
      </c>
      <c r="P2004">
        <f t="shared" si="155"/>
        <v>78.83</v>
      </c>
      <c r="Q2004" s="9" t="s">
        <v>1143</v>
      </c>
      <c r="R2004" t="s">
        <v>4008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57.6" hidden="1" x14ac:dyDescent="0.3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6"/>
        <v>312</v>
      </c>
      <c r="P2005">
        <f t="shared" si="155"/>
        <v>91.76</v>
      </c>
      <c r="Q2005" s="9" t="s">
        <v>1143</v>
      </c>
      <c r="R2005" t="s">
        <v>4008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43.2" hidden="1" x14ac:dyDescent="0.3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6"/>
        <v>234</v>
      </c>
      <c r="P2006">
        <f t="shared" si="155"/>
        <v>331.1</v>
      </c>
      <c r="Q2006" s="9" t="s">
        <v>1143</v>
      </c>
      <c r="R2006" t="s">
        <v>4008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43.2" hidden="1" x14ac:dyDescent="0.3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6"/>
        <v>124</v>
      </c>
      <c r="P2007">
        <f t="shared" si="155"/>
        <v>194.26</v>
      </c>
      <c r="Q2007" s="9" t="s">
        <v>1143</v>
      </c>
      <c r="R2007" t="s">
        <v>4008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57.6" hidden="1" x14ac:dyDescent="0.3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6"/>
        <v>248</v>
      </c>
      <c r="P2008">
        <f t="shared" si="155"/>
        <v>408.98</v>
      </c>
      <c r="Q2008" s="9" t="s">
        <v>1143</v>
      </c>
      <c r="R2008" t="s">
        <v>4008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57.6" hidden="1" x14ac:dyDescent="0.3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6"/>
        <v>116</v>
      </c>
      <c r="P2009">
        <f t="shared" si="155"/>
        <v>84.46</v>
      </c>
      <c r="Q2009" s="9" t="s">
        <v>1143</v>
      </c>
      <c r="R2009" t="s">
        <v>4008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43.2" hidden="1" x14ac:dyDescent="0.3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6"/>
        <v>117</v>
      </c>
      <c r="P2010">
        <f t="shared" si="155"/>
        <v>44.85</v>
      </c>
      <c r="Q2010" s="9" t="s">
        <v>1143</v>
      </c>
      <c r="R2010" t="s">
        <v>4008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43.2" hidden="1" x14ac:dyDescent="0.3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6"/>
        <v>305</v>
      </c>
      <c r="P2011">
        <f t="shared" si="155"/>
        <v>383.36</v>
      </c>
      <c r="Q2011" s="9" t="s">
        <v>1143</v>
      </c>
      <c r="R2011" t="s">
        <v>4008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28.8" hidden="1" x14ac:dyDescent="0.3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6"/>
        <v>320</v>
      </c>
      <c r="P2012">
        <f t="shared" si="155"/>
        <v>55.28</v>
      </c>
      <c r="Q2012" s="9" t="s">
        <v>1143</v>
      </c>
      <c r="R2012" t="s">
        <v>4008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3.2" hidden="1" x14ac:dyDescent="0.3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6"/>
        <v>820</v>
      </c>
      <c r="P2013">
        <f t="shared" si="155"/>
        <v>422.02</v>
      </c>
      <c r="Q2013" s="9" t="s">
        <v>1143</v>
      </c>
      <c r="R2013" t="s">
        <v>4008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3.2" hidden="1" x14ac:dyDescent="0.3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6"/>
        <v>235</v>
      </c>
      <c r="P2014">
        <f t="shared" si="155"/>
        <v>64.180000000000007</v>
      </c>
      <c r="Q2014" s="9" t="s">
        <v>1143</v>
      </c>
      <c r="R2014" t="s">
        <v>4008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43.2" hidden="1" x14ac:dyDescent="0.3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6"/>
        <v>495</v>
      </c>
      <c r="P2015">
        <f t="shared" si="155"/>
        <v>173.58</v>
      </c>
      <c r="Q2015" s="9" t="s">
        <v>1143</v>
      </c>
      <c r="R2015" t="s">
        <v>4008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3.2" hidden="1" x14ac:dyDescent="0.3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6"/>
        <v>7814</v>
      </c>
      <c r="P2016">
        <f t="shared" si="155"/>
        <v>88.6</v>
      </c>
      <c r="Q2016" s="9" t="s">
        <v>1143</v>
      </c>
      <c r="R2016" t="s">
        <v>4008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3.2" hidden="1" x14ac:dyDescent="0.3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6"/>
        <v>113</v>
      </c>
      <c r="P2017">
        <f t="shared" si="155"/>
        <v>50.22</v>
      </c>
      <c r="Q2017" s="9" t="s">
        <v>1143</v>
      </c>
      <c r="R2017" t="s">
        <v>4008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28.8" hidden="1" x14ac:dyDescent="0.3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6"/>
        <v>922</v>
      </c>
      <c r="P2018">
        <f t="shared" si="155"/>
        <v>192.39</v>
      </c>
      <c r="Q2018" s="9" t="s">
        <v>1143</v>
      </c>
      <c r="R2018" t="s">
        <v>4008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43.2" hidden="1" x14ac:dyDescent="0.3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6"/>
        <v>125</v>
      </c>
      <c r="P2019">
        <f t="shared" si="155"/>
        <v>73.42</v>
      </c>
      <c r="Q2019" s="9" t="s">
        <v>1143</v>
      </c>
      <c r="R2019" t="s">
        <v>4008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43.2" hidden="1" x14ac:dyDescent="0.3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6"/>
        <v>102</v>
      </c>
      <c r="P2020">
        <f t="shared" si="155"/>
        <v>147.68</v>
      </c>
      <c r="Q2020" s="9" t="s">
        <v>1143</v>
      </c>
      <c r="R2020" t="s">
        <v>4008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57.6" hidden="1" x14ac:dyDescent="0.3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6"/>
        <v>485</v>
      </c>
      <c r="P2021">
        <f t="shared" si="155"/>
        <v>108.97</v>
      </c>
      <c r="Q2021" s="9" t="s">
        <v>1143</v>
      </c>
      <c r="R2021" t="s">
        <v>4008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43.2" hidden="1" x14ac:dyDescent="0.3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6"/>
        <v>192</v>
      </c>
      <c r="P2022">
        <f t="shared" si="155"/>
        <v>23.65</v>
      </c>
      <c r="Q2022" s="9" t="s">
        <v>1143</v>
      </c>
      <c r="R2022" t="s">
        <v>4008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43.2" hidden="1" x14ac:dyDescent="0.3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6"/>
        <v>281</v>
      </c>
      <c r="P2023">
        <f t="shared" si="155"/>
        <v>147.94999999999999</v>
      </c>
      <c r="Q2023" s="9" t="s">
        <v>1143</v>
      </c>
      <c r="R2023" t="s">
        <v>4008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43.2" hidden="1" x14ac:dyDescent="0.3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6"/>
        <v>125</v>
      </c>
      <c r="P2024">
        <f t="shared" si="155"/>
        <v>385.04</v>
      </c>
      <c r="Q2024" s="9" t="s">
        <v>1143</v>
      </c>
      <c r="R2024" t="s">
        <v>4008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57.6" hidden="1" x14ac:dyDescent="0.3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6"/>
        <v>161</v>
      </c>
      <c r="P2025">
        <f t="shared" si="155"/>
        <v>457.39</v>
      </c>
      <c r="Q2025" s="9" t="s">
        <v>1143</v>
      </c>
      <c r="R2025" t="s">
        <v>4008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43.2" hidden="1" x14ac:dyDescent="0.3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6"/>
        <v>585</v>
      </c>
      <c r="P2026">
        <f t="shared" si="155"/>
        <v>222.99</v>
      </c>
      <c r="Q2026" s="9" t="s">
        <v>1143</v>
      </c>
      <c r="R2026" t="s">
        <v>4008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43.2" hidden="1" x14ac:dyDescent="0.3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6"/>
        <v>201</v>
      </c>
      <c r="P2027">
        <f t="shared" si="155"/>
        <v>220.74</v>
      </c>
      <c r="Q2027" s="9" t="s">
        <v>1143</v>
      </c>
      <c r="R2027" t="s">
        <v>4008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28.8" hidden="1" x14ac:dyDescent="0.3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6"/>
        <v>133</v>
      </c>
      <c r="P2028">
        <f t="shared" si="155"/>
        <v>73.5</v>
      </c>
      <c r="Q2028" s="9" t="s">
        <v>1143</v>
      </c>
      <c r="R2028" t="s">
        <v>4008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3.2" hidden="1" x14ac:dyDescent="0.3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6"/>
        <v>120</v>
      </c>
      <c r="P2029">
        <f t="shared" si="155"/>
        <v>223.1</v>
      </c>
      <c r="Q2029" s="9" t="s">
        <v>1143</v>
      </c>
      <c r="R2029" t="s">
        <v>4008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28.8" hidden="1" x14ac:dyDescent="0.3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6"/>
        <v>126</v>
      </c>
      <c r="P2030">
        <f t="shared" si="155"/>
        <v>47.91</v>
      </c>
      <c r="Q2030" s="9" t="s">
        <v>1143</v>
      </c>
      <c r="R2030" t="s">
        <v>4008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3.2" hidden="1" x14ac:dyDescent="0.3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6"/>
        <v>361</v>
      </c>
      <c r="P2031">
        <f t="shared" si="155"/>
        <v>96.06</v>
      </c>
      <c r="Q2031" s="9" t="s">
        <v>1143</v>
      </c>
      <c r="R2031" t="s">
        <v>4008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3.2" hidden="1" x14ac:dyDescent="0.3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6"/>
        <v>226</v>
      </c>
      <c r="P2032">
        <f t="shared" si="155"/>
        <v>118.61</v>
      </c>
      <c r="Q2032" s="9" t="s">
        <v>1143</v>
      </c>
      <c r="R2032" t="s">
        <v>4008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3.2" hidden="1" x14ac:dyDescent="0.3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6"/>
        <v>120</v>
      </c>
      <c r="P2033">
        <f t="shared" si="155"/>
        <v>118.45</v>
      </c>
      <c r="Q2033" s="9" t="s">
        <v>1143</v>
      </c>
      <c r="R2033" t="s">
        <v>4008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43.2" hidden="1" x14ac:dyDescent="0.3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6"/>
        <v>304</v>
      </c>
      <c r="P2034">
        <f t="shared" si="155"/>
        <v>143.21</v>
      </c>
      <c r="Q2034" s="9" t="s">
        <v>1143</v>
      </c>
      <c r="R2034" t="s">
        <v>4008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43.2" hidden="1" x14ac:dyDescent="0.3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6"/>
        <v>179</v>
      </c>
      <c r="P2035">
        <f t="shared" si="155"/>
        <v>282.72000000000003</v>
      </c>
      <c r="Q2035" s="9" t="s">
        <v>1143</v>
      </c>
      <c r="R2035" t="s">
        <v>4008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57.6" hidden="1" x14ac:dyDescent="0.3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6"/>
        <v>387</v>
      </c>
      <c r="P2036">
        <f t="shared" si="155"/>
        <v>593.94000000000005</v>
      </c>
      <c r="Q2036" s="9" t="s">
        <v>1143</v>
      </c>
      <c r="R2036" t="s">
        <v>4008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43.2" hidden="1" x14ac:dyDescent="0.3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6"/>
        <v>211</v>
      </c>
      <c r="P2037">
        <f t="shared" si="155"/>
        <v>262.16000000000003</v>
      </c>
      <c r="Q2037" s="9" t="s">
        <v>1143</v>
      </c>
      <c r="R2037" t="s">
        <v>4008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43.2" hidden="1" x14ac:dyDescent="0.3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6"/>
        <v>132</v>
      </c>
      <c r="P2038">
        <f t="shared" si="155"/>
        <v>46.58</v>
      </c>
      <c r="Q2038" s="9" t="s">
        <v>1143</v>
      </c>
      <c r="R2038" t="s">
        <v>4008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3.2" hidden="1" x14ac:dyDescent="0.3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6"/>
        <v>300</v>
      </c>
      <c r="P2039">
        <f t="shared" si="155"/>
        <v>70.040000000000006</v>
      </c>
      <c r="Q2039" s="9" t="s">
        <v>1143</v>
      </c>
      <c r="R2039" t="s">
        <v>4008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43.2" hidden="1" x14ac:dyDescent="0.3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6"/>
        <v>421</v>
      </c>
      <c r="P2040">
        <f t="shared" si="155"/>
        <v>164.91</v>
      </c>
      <c r="Q2040" s="9" t="s">
        <v>1143</v>
      </c>
      <c r="R2040" t="s">
        <v>4008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28.8" hidden="1" x14ac:dyDescent="0.3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6"/>
        <v>136</v>
      </c>
      <c r="P2041">
        <f t="shared" si="155"/>
        <v>449.26</v>
      </c>
      <c r="Q2041" s="9" t="s">
        <v>1143</v>
      </c>
      <c r="R2041" t="s">
        <v>4008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28.8" hidden="1" x14ac:dyDescent="0.3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6"/>
        <v>248</v>
      </c>
      <c r="P2042">
        <f t="shared" si="155"/>
        <v>27.47</v>
      </c>
      <c r="Q2042" s="9" t="s">
        <v>1143</v>
      </c>
      <c r="R2042" t="s">
        <v>4008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43.2" hidden="1" x14ac:dyDescent="0.3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6"/>
        <v>182</v>
      </c>
      <c r="P2043">
        <f t="shared" si="155"/>
        <v>143.97999999999999</v>
      </c>
      <c r="Q2043" s="9" t="s">
        <v>1143</v>
      </c>
      <c r="R2043" t="s">
        <v>4008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3.2" hidden="1" x14ac:dyDescent="0.3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6"/>
        <v>124</v>
      </c>
      <c r="P2044">
        <f t="shared" si="155"/>
        <v>88.24</v>
      </c>
      <c r="Q2044" s="9" t="s">
        <v>1143</v>
      </c>
      <c r="R2044" t="s">
        <v>4008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43.2" hidden="1" x14ac:dyDescent="0.3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6"/>
        <v>506</v>
      </c>
      <c r="P2045">
        <f t="shared" ref="P2045:P2108" si="160">IFERROR(ROUND(E2045/L2045,2),0)</f>
        <v>36.33</v>
      </c>
      <c r="Q2045" s="9" t="s">
        <v>1143</v>
      </c>
      <c r="R2045" t="s">
        <v>4008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43.2" hidden="1" x14ac:dyDescent="0.3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6"/>
        <v>108</v>
      </c>
      <c r="P2046">
        <f t="shared" si="160"/>
        <v>90.18</v>
      </c>
      <c r="Q2046" s="9" t="s">
        <v>1143</v>
      </c>
      <c r="R2046" t="s">
        <v>4008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43.2" hidden="1" x14ac:dyDescent="0.3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6"/>
        <v>819</v>
      </c>
      <c r="P2047">
        <f t="shared" si="160"/>
        <v>152.62</v>
      </c>
      <c r="Q2047" s="9" t="s">
        <v>1143</v>
      </c>
      <c r="R2047" t="s">
        <v>4008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43.2" hidden="1" x14ac:dyDescent="0.3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6"/>
        <v>121</v>
      </c>
      <c r="P2048">
        <f t="shared" si="160"/>
        <v>55.81</v>
      </c>
      <c r="Q2048" s="9" t="s">
        <v>1143</v>
      </c>
      <c r="R2048" t="s">
        <v>4008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43.2" hidden="1" x14ac:dyDescent="0.3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6"/>
        <v>103</v>
      </c>
      <c r="P2049">
        <f t="shared" si="160"/>
        <v>227.85</v>
      </c>
      <c r="Q2049" s="9" t="s">
        <v>1143</v>
      </c>
      <c r="R2049" t="s">
        <v>4008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43.2" hidden="1" x14ac:dyDescent="0.3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61">ROUND(E2050/D2050*100,0)</f>
        <v>148</v>
      </c>
      <c r="P2050">
        <f t="shared" si="160"/>
        <v>91.83</v>
      </c>
      <c r="Q2050" s="9" t="s">
        <v>1143</v>
      </c>
      <c r="R2050" t="s">
        <v>4008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hidden="1" x14ac:dyDescent="0.3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1"/>
        <v>120</v>
      </c>
      <c r="P2051">
        <f t="shared" si="160"/>
        <v>80.989999999999995</v>
      </c>
      <c r="Q2051" s="9" t="s">
        <v>1143</v>
      </c>
      <c r="R2051" t="s">
        <v>4008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hidden="1" x14ac:dyDescent="0.3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1"/>
        <v>473</v>
      </c>
      <c r="P2052">
        <f t="shared" si="160"/>
        <v>278.39</v>
      </c>
      <c r="Q2052" s="9" t="s">
        <v>1143</v>
      </c>
      <c r="R2052" t="s">
        <v>4008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43.2" hidden="1" x14ac:dyDescent="0.3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1"/>
        <v>130</v>
      </c>
      <c r="P2053">
        <f t="shared" si="160"/>
        <v>43.1</v>
      </c>
      <c r="Q2053" s="9" t="s">
        <v>1143</v>
      </c>
      <c r="R2053" t="s">
        <v>4008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43.2" hidden="1" x14ac:dyDescent="0.3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1"/>
        <v>353</v>
      </c>
      <c r="P2054">
        <f t="shared" si="160"/>
        <v>326.29000000000002</v>
      </c>
      <c r="Q2054" s="9" t="s">
        <v>1143</v>
      </c>
      <c r="R2054" t="s">
        <v>4008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43.2" hidden="1" x14ac:dyDescent="0.3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1"/>
        <v>101</v>
      </c>
      <c r="P2055">
        <f t="shared" si="160"/>
        <v>41.74</v>
      </c>
      <c r="Q2055" s="9" t="s">
        <v>1143</v>
      </c>
      <c r="R2055" t="s">
        <v>4008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43.2" hidden="1" x14ac:dyDescent="0.3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1"/>
        <v>114</v>
      </c>
      <c r="P2056">
        <f t="shared" si="160"/>
        <v>64.02</v>
      </c>
      <c r="Q2056" s="9" t="s">
        <v>1143</v>
      </c>
      <c r="R2056" t="s">
        <v>4008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43.2" hidden="1" x14ac:dyDescent="0.3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1"/>
        <v>167</v>
      </c>
      <c r="P2057">
        <f t="shared" si="160"/>
        <v>99.46</v>
      </c>
      <c r="Q2057" s="9" t="s">
        <v>1143</v>
      </c>
      <c r="R2057" t="s">
        <v>4008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3.2" hidden="1" x14ac:dyDescent="0.3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1"/>
        <v>153</v>
      </c>
      <c r="P2058">
        <f t="shared" si="160"/>
        <v>138.49</v>
      </c>
      <c r="Q2058" s="9" t="s">
        <v>1143</v>
      </c>
      <c r="R2058" t="s">
        <v>4008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57.6" hidden="1" x14ac:dyDescent="0.3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1"/>
        <v>202</v>
      </c>
      <c r="P2059">
        <f t="shared" si="160"/>
        <v>45.55</v>
      </c>
      <c r="Q2059" s="9" t="s">
        <v>1143</v>
      </c>
      <c r="R2059" t="s">
        <v>4008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28.8" hidden="1" x14ac:dyDescent="0.3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1"/>
        <v>168</v>
      </c>
      <c r="P2060">
        <f t="shared" si="160"/>
        <v>10.51</v>
      </c>
      <c r="Q2060" s="9" t="s">
        <v>1143</v>
      </c>
      <c r="R2060" t="s">
        <v>4008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43.2" hidden="1" x14ac:dyDescent="0.3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1"/>
        <v>143</v>
      </c>
      <c r="P2061">
        <f t="shared" si="160"/>
        <v>114.77</v>
      </c>
      <c r="Q2061" s="9" t="s">
        <v>1143</v>
      </c>
      <c r="R2061" t="s">
        <v>4008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43.2" hidden="1" x14ac:dyDescent="0.3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1"/>
        <v>196</v>
      </c>
      <c r="P2062">
        <f t="shared" si="160"/>
        <v>36</v>
      </c>
      <c r="Q2062" s="9" t="s">
        <v>1143</v>
      </c>
      <c r="R2062" t="s">
        <v>4008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43.2" hidden="1" x14ac:dyDescent="0.3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1"/>
        <v>108</v>
      </c>
      <c r="P2063">
        <f t="shared" si="160"/>
        <v>154.16999999999999</v>
      </c>
      <c r="Q2063" s="9" t="s">
        <v>1143</v>
      </c>
      <c r="R2063" t="s">
        <v>4008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57.6" hidden="1" x14ac:dyDescent="0.3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1"/>
        <v>115</v>
      </c>
      <c r="P2064">
        <f t="shared" si="160"/>
        <v>566.39</v>
      </c>
      <c r="Q2064" s="9" t="s">
        <v>1143</v>
      </c>
      <c r="R2064" t="s">
        <v>4008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28.8" hidden="1" x14ac:dyDescent="0.3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1"/>
        <v>148</v>
      </c>
      <c r="P2065">
        <f t="shared" si="160"/>
        <v>120.86</v>
      </c>
      <c r="Q2065" s="9" t="s">
        <v>1143</v>
      </c>
      <c r="R2065" t="s">
        <v>4008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43.2" hidden="1" x14ac:dyDescent="0.3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1"/>
        <v>191</v>
      </c>
      <c r="P2066">
        <f t="shared" si="160"/>
        <v>86.16</v>
      </c>
      <c r="Q2066" s="9" t="s">
        <v>1143</v>
      </c>
      <c r="R2066" t="s">
        <v>4008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43.2" hidden="1" x14ac:dyDescent="0.3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1"/>
        <v>199</v>
      </c>
      <c r="P2067">
        <f t="shared" si="160"/>
        <v>51.21</v>
      </c>
      <c r="Q2067" s="9" t="s">
        <v>1143</v>
      </c>
      <c r="R2067" t="s">
        <v>4008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3.2" hidden="1" x14ac:dyDescent="0.3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1"/>
        <v>219</v>
      </c>
      <c r="P2068">
        <f t="shared" si="160"/>
        <v>67.260000000000005</v>
      </c>
      <c r="Q2068" s="9" t="s">
        <v>1143</v>
      </c>
      <c r="R2068" t="s">
        <v>4008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3.2" hidden="1" x14ac:dyDescent="0.3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1"/>
        <v>127</v>
      </c>
      <c r="P2069">
        <f t="shared" si="160"/>
        <v>62.8</v>
      </c>
      <c r="Q2069" s="9" t="s">
        <v>1143</v>
      </c>
      <c r="R2069" t="s">
        <v>4008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43.2" hidden="1" x14ac:dyDescent="0.3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1"/>
        <v>105</v>
      </c>
      <c r="P2070">
        <f t="shared" si="160"/>
        <v>346.13</v>
      </c>
      <c r="Q2070" s="9" t="s">
        <v>1143</v>
      </c>
      <c r="R2070" t="s">
        <v>4008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57.6" hidden="1" x14ac:dyDescent="0.3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1"/>
        <v>128</v>
      </c>
      <c r="P2071">
        <f t="shared" si="160"/>
        <v>244.12</v>
      </c>
      <c r="Q2071" s="9" t="s">
        <v>1143</v>
      </c>
      <c r="R2071" t="s">
        <v>4008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43.2" hidden="1" x14ac:dyDescent="0.3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1"/>
        <v>317</v>
      </c>
      <c r="P2072">
        <f t="shared" si="160"/>
        <v>259.25</v>
      </c>
      <c r="Q2072" s="9" t="s">
        <v>1143</v>
      </c>
      <c r="R2072" t="s">
        <v>4008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43.2" hidden="1" x14ac:dyDescent="0.3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1"/>
        <v>281</v>
      </c>
      <c r="P2073">
        <f t="shared" si="160"/>
        <v>201.96</v>
      </c>
      <c r="Q2073" s="9" t="s">
        <v>1143</v>
      </c>
      <c r="R2073" t="s">
        <v>4008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57.6" hidden="1" x14ac:dyDescent="0.3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1"/>
        <v>111</v>
      </c>
      <c r="P2074">
        <f t="shared" si="160"/>
        <v>226.21</v>
      </c>
      <c r="Q2074" s="9" t="s">
        <v>1143</v>
      </c>
      <c r="R2074" t="s">
        <v>4008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43.2" hidden="1" x14ac:dyDescent="0.3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1"/>
        <v>153</v>
      </c>
      <c r="P2075">
        <f t="shared" si="160"/>
        <v>324.69</v>
      </c>
      <c r="Q2075" s="9" t="s">
        <v>1143</v>
      </c>
      <c r="R2075" t="s">
        <v>4008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28.8" hidden="1" x14ac:dyDescent="0.3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1"/>
        <v>103</v>
      </c>
      <c r="P2076">
        <f t="shared" si="160"/>
        <v>205</v>
      </c>
      <c r="Q2076" s="9" t="s">
        <v>1143</v>
      </c>
      <c r="R2076" t="s">
        <v>4008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3.2" hidden="1" x14ac:dyDescent="0.3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1"/>
        <v>1678</v>
      </c>
      <c r="P2077">
        <f t="shared" si="160"/>
        <v>20.47</v>
      </c>
      <c r="Q2077" s="9" t="s">
        <v>1143</v>
      </c>
      <c r="R2077" t="s">
        <v>4008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28.8" hidden="1" x14ac:dyDescent="0.3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1"/>
        <v>543</v>
      </c>
      <c r="P2078">
        <f t="shared" si="160"/>
        <v>116.35</v>
      </c>
      <c r="Q2078" s="9" t="s">
        <v>1143</v>
      </c>
      <c r="R2078" t="s">
        <v>4008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3.2" hidden="1" x14ac:dyDescent="0.3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1"/>
        <v>116</v>
      </c>
      <c r="P2079">
        <f t="shared" si="160"/>
        <v>307.2</v>
      </c>
      <c r="Q2079" s="9" t="s">
        <v>1143</v>
      </c>
      <c r="R2079" t="s">
        <v>4008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3.2" hidden="1" x14ac:dyDescent="0.3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1"/>
        <v>131</v>
      </c>
      <c r="P2080">
        <f t="shared" si="160"/>
        <v>546.69000000000005</v>
      </c>
      <c r="Q2080" s="9" t="s">
        <v>1143</v>
      </c>
      <c r="R2080" t="s">
        <v>4008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57.6" hidden="1" x14ac:dyDescent="0.3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1"/>
        <v>288</v>
      </c>
      <c r="P2081">
        <f t="shared" si="160"/>
        <v>47.47</v>
      </c>
      <c r="Q2081" s="9" t="s">
        <v>1143</v>
      </c>
      <c r="R2081" t="s">
        <v>4008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43.2" hidden="1" x14ac:dyDescent="0.3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1"/>
        <v>508</v>
      </c>
      <c r="P2082">
        <f t="shared" si="160"/>
        <v>101.56</v>
      </c>
      <c r="Q2082" s="9" t="s">
        <v>1143</v>
      </c>
      <c r="R2082" t="s">
        <v>4008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43.2" hidden="1" x14ac:dyDescent="0.3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1"/>
        <v>115</v>
      </c>
      <c r="P2083">
        <f t="shared" si="160"/>
        <v>72.91</v>
      </c>
      <c r="Q2083" s="9" t="s">
        <v>1636</v>
      </c>
      <c r="R2083" t="s">
        <v>1843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43.2" hidden="1" x14ac:dyDescent="0.3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1"/>
        <v>111</v>
      </c>
      <c r="P2084">
        <f t="shared" si="160"/>
        <v>43.71</v>
      </c>
      <c r="Q2084" s="9" t="s">
        <v>1636</v>
      </c>
      <c r="R2084" t="s">
        <v>1843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43.2" hidden="1" x14ac:dyDescent="0.3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1"/>
        <v>113</v>
      </c>
      <c r="P2085">
        <f t="shared" si="160"/>
        <v>34</v>
      </c>
      <c r="Q2085" s="9" t="s">
        <v>1636</v>
      </c>
      <c r="R2085" t="s">
        <v>1843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3.2" hidden="1" x14ac:dyDescent="0.3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1"/>
        <v>108</v>
      </c>
      <c r="P2086">
        <f t="shared" si="160"/>
        <v>70.650000000000006</v>
      </c>
      <c r="Q2086" s="9" t="s">
        <v>1636</v>
      </c>
      <c r="R2086" t="s">
        <v>1843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57.6" hidden="1" x14ac:dyDescent="0.3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1"/>
        <v>124</v>
      </c>
      <c r="P2087">
        <f t="shared" si="160"/>
        <v>89.3</v>
      </c>
      <c r="Q2087" s="9" t="s">
        <v>1636</v>
      </c>
      <c r="R2087" t="s">
        <v>1843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3.2" hidden="1" x14ac:dyDescent="0.3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1"/>
        <v>101</v>
      </c>
      <c r="P2088">
        <f t="shared" si="160"/>
        <v>115.09</v>
      </c>
      <c r="Q2088" s="9" t="s">
        <v>1636</v>
      </c>
      <c r="R2088" t="s">
        <v>1843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57.6" hidden="1" x14ac:dyDescent="0.3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1"/>
        <v>104</v>
      </c>
      <c r="P2089">
        <f t="shared" si="160"/>
        <v>62.12</v>
      </c>
      <c r="Q2089" s="9" t="s">
        <v>1636</v>
      </c>
      <c r="R2089" t="s">
        <v>1843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43.2" hidden="1" x14ac:dyDescent="0.3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1"/>
        <v>116</v>
      </c>
      <c r="P2090">
        <f t="shared" si="160"/>
        <v>46.2</v>
      </c>
      <c r="Q2090" s="9" t="s">
        <v>1636</v>
      </c>
      <c r="R2090" t="s">
        <v>1843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28.8" hidden="1" x14ac:dyDescent="0.3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1"/>
        <v>120</v>
      </c>
      <c r="P2091">
        <f t="shared" si="160"/>
        <v>48.55</v>
      </c>
      <c r="Q2091" s="9" t="s">
        <v>1636</v>
      </c>
      <c r="R2091" t="s">
        <v>1843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43.2" hidden="1" x14ac:dyDescent="0.3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1"/>
        <v>115</v>
      </c>
      <c r="P2092">
        <f t="shared" si="160"/>
        <v>57.52</v>
      </c>
      <c r="Q2092" s="9" t="s">
        <v>1636</v>
      </c>
      <c r="R2092" t="s">
        <v>1843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57.6" hidden="1" x14ac:dyDescent="0.3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1"/>
        <v>120</v>
      </c>
      <c r="P2093">
        <f t="shared" si="160"/>
        <v>88.15</v>
      </c>
      <c r="Q2093" s="9" t="s">
        <v>1636</v>
      </c>
      <c r="R2093" t="s">
        <v>1843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3.2" hidden="1" x14ac:dyDescent="0.3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1"/>
        <v>101</v>
      </c>
      <c r="P2094">
        <f t="shared" si="160"/>
        <v>110.49</v>
      </c>
      <c r="Q2094" s="9" t="s">
        <v>1636</v>
      </c>
      <c r="R2094" t="s">
        <v>1843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3.2" hidden="1" x14ac:dyDescent="0.3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1"/>
        <v>102</v>
      </c>
      <c r="P2095">
        <f t="shared" si="160"/>
        <v>66.83</v>
      </c>
      <c r="Q2095" s="9" t="s">
        <v>1636</v>
      </c>
      <c r="R2095" t="s">
        <v>1843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57.6" hidden="1" x14ac:dyDescent="0.3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1"/>
        <v>121</v>
      </c>
      <c r="P2096">
        <f t="shared" si="160"/>
        <v>58.6</v>
      </c>
      <c r="Q2096" s="9" t="s">
        <v>1636</v>
      </c>
      <c r="R2096" t="s">
        <v>1843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3.2" hidden="1" x14ac:dyDescent="0.3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1"/>
        <v>100</v>
      </c>
      <c r="P2097">
        <f t="shared" si="160"/>
        <v>113.64</v>
      </c>
      <c r="Q2097" s="9" t="s">
        <v>1636</v>
      </c>
      <c r="R2097" t="s">
        <v>1843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3.2" hidden="1" x14ac:dyDescent="0.3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1"/>
        <v>102</v>
      </c>
      <c r="P2098">
        <f t="shared" si="160"/>
        <v>43.57</v>
      </c>
      <c r="Q2098" s="9" t="s">
        <v>1636</v>
      </c>
      <c r="R2098" t="s">
        <v>1843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43.2" hidden="1" x14ac:dyDescent="0.3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1"/>
        <v>100</v>
      </c>
      <c r="P2099">
        <f t="shared" si="160"/>
        <v>78.95</v>
      </c>
      <c r="Q2099" s="9" t="s">
        <v>1636</v>
      </c>
      <c r="R2099" t="s">
        <v>1843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3.2" hidden="1" x14ac:dyDescent="0.3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1"/>
        <v>100</v>
      </c>
      <c r="P2100">
        <f t="shared" si="160"/>
        <v>188.13</v>
      </c>
      <c r="Q2100" s="9" t="s">
        <v>1636</v>
      </c>
      <c r="R2100" t="s">
        <v>1843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hidden="1" x14ac:dyDescent="0.3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1"/>
        <v>132</v>
      </c>
      <c r="P2101">
        <f t="shared" si="160"/>
        <v>63.03</v>
      </c>
      <c r="Q2101" s="9" t="s">
        <v>1636</v>
      </c>
      <c r="R2101" t="s">
        <v>1843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43.2" hidden="1" x14ac:dyDescent="0.3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1"/>
        <v>137</v>
      </c>
      <c r="P2102">
        <f t="shared" si="160"/>
        <v>30.37</v>
      </c>
      <c r="Q2102" s="9" t="s">
        <v>1636</v>
      </c>
      <c r="R2102" t="s">
        <v>1843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43.2" hidden="1" x14ac:dyDescent="0.3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1"/>
        <v>113</v>
      </c>
      <c r="P2103">
        <f t="shared" si="160"/>
        <v>51.48</v>
      </c>
      <c r="Q2103" s="9" t="s">
        <v>1636</v>
      </c>
      <c r="R2103" t="s">
        <v>1843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43.2" hidden="1" x14ac:dyDescent="0.3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1"/>
        <v>136</v>
      </c>
      <c r="P2104">
        <f t="shared" si="160"/>
        <v>35.79</v>
      </c>
      <c r="Q2104" s="9" t="s">
        <v>1636</v>
      </c>
      <c r="R2104" t="s">
        <v>1843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28.8" hidden="1" x14ac:dyDescent="0.3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1"/>
        <v>146</v>
      </c>
      <c r="P2105">
        <f t="shared" si="160"/>
        <v>98.82</v>
      </c>
      <c r="Q2105" s="9" t="s">
        <v>1636</v>
      </c>
      <c r="R2105" t="s">
        <v>1843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3.2" hidden="1" x14ac:dyDescent="0.3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1"/>
        <v>130</v>
      </c>
      <c r="P2106">
        <f t="shared" si="160"/>
        <v>28</v>
      </c>
      <c r="Q2106" s="9" t="s">
        <v>1636</v>
      </c>
      <c r="R2106" t="s">
        <v>1843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3.2" hidden="1" x14ac:dyDescent="0.3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1"/>
        <v>254</v>
      </c>
      <c r="P2107">
        <f t="shared" si="160"/>
        <v>51.31</v>
      </c>
      <c r="Q2107" s="9" t="s">
        <v>1636</v>
      </c>
      <c r="R2107" t="s">
        <v>1843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43.2" hidden="1" x14ac:dyDescent="0.3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1"/>
        <v>107</v>
      </c>
      <c r="P2108">
        <f t="shared" si="160"/>
        <v>53.52</v>
      </c>
      <c r="Q2108" s="9" t="s">
        <v>1636</v>
      </c>
      <c r="R2108" t="s">
        <v>1843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3.2" hidden="1" x14ac:dyDescent="0.3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1"/>
        <v>108</v>
      </c>
      <c r="P2109">
        <f t="shared" ref="P2109:P2172" si="165">IFERROR(ROUND(E2109/L2109,2),0)</f>
        <v>37.15</v>
      </c>
      <c r="Q2109" s="9" t="s">
        <v>1636</v>
      </c>
      <c r="R2109" t="s">
        <v>1843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57.6" hidden="1" x14ac:dyDescent="0.3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1"/>
        <v>107</v>
      </c>
      <c r="P2110">
        <f t="shared" si="165"/>
        <v>89.9</v>
      </c>
      <c r="Q2110" s="9" t="s">
        <v>1636</v>
      </c>
      <c r="R2110" t="s">
        <v>1843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3.2" hidden="1" x14ac:dyDescent="0.3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1"/>
        <v>107</v>
      </c>
      <c r="P2111">
        <f t="shared" si="165"/>
        <v>106.53</v>
      </c>
      <c r="Q2111" s="9" t="s">
        <v>1636</v>
      </c>
      <c r="R2111" t="s">
        <v>1843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28.8" hidden="1" x14ac:dyDescent="0.3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1"/>
        <v>100</v>
      </c>
      <c r="P2112">
        <f t="shared" si="165"/>
        <v>52.82</v>
      </c>
      <c r="Q2112" s="9" t="s">
        <v>1636</v>
      </c>
      <c r="R2112" t="s">
        <v>1843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43.2" hidden="1" x14ac:dyDescent="0.3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1"/>
        <v>107</v>
      </c>
      <c r="P2113">
        <f t="shared" si="165"/>
        <v>54.62</v>
      </c>
      <c r="Q2113" s="9" t="s">
        <v>1636</v>
      </c>
      <c r="R2113" t="s">
        <v>1843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3.2" hidden="1" x14ac:dyDescent="0.3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66">ROUND(E2114/D2114*100,0)</f>
        <v>100</v>
      </c>
      <c r="P2114">
        <f t="shared" si="165"/>
        <v>27.27</v>
      </c>
      <c r="Q2114" s="9" t="s">
        <v>1636</v>
      </c>
      <c r="R2114" t="s">
        <v>1843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28.8" hidden="1" x14ac:dyDescent="0.3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6"/>
        <v>105</v>
      </c>
      <c r="P2115">
        <f t="shared" si="165"/>
        <v>68.599999999999994</v>
      </c>
      <c r="Q2115" s="9" t="s">
        <v>1636</v>
      </c>
      <c r="R2115" t="s">
        <v>1843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hidden="1" x14ac:dyDescent="0.3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6"/>
        <v>105</v>
      </c>
      <c r="P2116">
        <f t="shared" si="165"/>
        <v>35.61</v>
      </c>
      <c r="Q2116" s="9" t="s">
        <v>1636</v>
      </c>
      <c r="R2116" t="s">
        <v>1843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3.2" hidden="1" x14ac:dyDescent="0.3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6"/>
        <v>226</v>
      </c>
      <c r="P2117">
        <f t="shared" si="165"/>
        <v>94.03</v>
      </c>
      <c r="Q2117" s="9" t="s">
        <v>1636</v>
      </c>
      <c r="R2117" t="s">
        <v>1843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3.2" hidden="1" x14ac:dyDescent="0.3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6"/>
        <v>101</v>
      </c>
      <c r="P2118">
        <f t="shared" si="165"/>
        <v>526.46</v>
      </c>
      <c r="Q2118" s="9" t="s">
        <v>1636</v>
      </c>
      <c r="R2118" t="s">
        <v>1843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43.2" hidden="1" x14ac:dyDescent="0.3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6"/>
        <v>148</v>
      </c>
      <c r="P2119">
        <f t="shared" si="165"/>
        <v>50.66</v>
      </c>
      <c r="Q2119" s="9" t="s">
        <v>1636</v>
      </c>
      <c r="R2119" t="s">
        <v>1843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28.8" hidden="1" x14ac:dyDescent="0.3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6"/>
        <v>135</v>
      </c>
      <c r="P2120">
        <f t="shared" si="165"/>
        <v>79.180000000000007</v>
      </c>
      <c r="Q2120" s="9" t="s">
        <v>1636</v>
      </c>
      <c r="R2120" t="s">
        <v>1843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3.2" hidden="1" x14ac:dyDescent="0.3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6"/>
        <v>101</v>
      </c>
      <c r="P2121">
        <f t="shared" si="165"/>
        <v>91.59</v>
      </c>
      <c r="Q2121" s="9" t="s">
        <v>1636</v>
      </c>
      <c r="R2121" t="s">
        <v>1843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3.2" hidden="1" x14ac:dyDescent="0.3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6"/>
        <v>101</v>
      </c>
      <c r="P2122">
        <f t="shared" si="165"/>
        <v>116.96</v>
      </c>
      <c r="Q2122" s="9" t="s">
        <v>1636</v>
      </c>
      <c r="R2122" t="s">
        <v>1843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3.2" hidden="1" x14ac:dyDescent="0.3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6"/>
        <v>1</v>
      </c>
      <c r="P2123">
        <f t="shared" si="165"/>
        <v>28.4</v>
      </c>
      <c r="Q2123" s="9" t="s">
        <v>2221</v>
      </c>
      <c r="R2123" t="s">
        <v>2222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3.2" hidden="1" x14ac:dyDescent="0.3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6"/>
        <v>0</v>
      </c>
      <c r="P2124">
        <f t="shared" si="165"/>
        <v>103.33</v>
      </c>
      <c r="Q2124" s="9" t="s">
        <v>2221</v>
      </c>
      <c r="R2124" t="s">
        <v>2222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57.6" hidden="1" x14ac:dyDescent="0.3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6"/>
        <v>10</v>
      </c>
      <c r="P2125">
        <f t="shared" si="165"/>
        <v>10</v>
      </c>
      <c r="Q2125" s="9" t="s">
        <v>2221</v>
      </c>
      <c r="R2125" t="s">
        <v>2222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57.6" hidden="1" x14ac:dyDescent="0.3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6"/>
        <v>10</v>
      </c>
      <c r="P2126">
        <f t="shared" si="165"/>
        <v>23</v>
      </c>
      <c r="Q2126" s="9" t="s">
        <v>2221</v>
      </c>
      <c r="R2126" t="s">
        <v>2222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3.2" hidden="1" x14ac:dyDescent="0.3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6"/>
        <v>1</v>
      </c>
      <c r="P2127">
        <f t="shared" si="165"/>
        <v>31.56</v>
      </c>
      <c r="Q2127" s="9" t="s">
        <v>2221</v>
      </c>
      <c r="R2127" t="s">
        <v>2222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3.2" hidden="1" x14ac:dyDescent="0.3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6"/>
        <v>0</v>
      </c>
      <c r="P2128">
        <f t="shared" si="165"/>
        <v>5</v>
      </c>
      <c r="Q2128" s="9" t="s">
        <v>2221</v>
      </c>
      <c r="R2128" t="s">
        <v>2222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28.8" hidden="1" x14ac:dyDescent="0.3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6"/>
        <v>29</v>
      </c>
      <c r="P2129">
        <f t="shared" si="165"/>
        <v>34.22</v>
      </c>
      <c r="Q2129" s="9" t="s">
        <v>2221</v>
      </c>
      <c r="R2129" t="s">
        <v>2222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43.2" hidden="1" x14ac:dyDescent="0.3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6"/>
        <v>0</v>
      </c>
      <c r="P2130">
        <f t="shared" si="165"/>
        <v>25</v>
      </c>
      <c r="Q2130" s="9" t="s">
        <v>2221</v>
      </c>
      <c r="R2130" t="s">
        <v>2222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43.2" hidden="1" x14ac:dyDescent="0.3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6"/>
        <v>12</v>
      </c>
      <c r="P2131">
        <f t="shared" si="165"/>
        <v>19.670000000000002</v>
      </c>
      <c r="Q2131" s="9" t="s">
        <v>2221</v>
      </c>
      <c r="R2131" t="s">
        <v>2222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28.8" hidden="1" x14ac:dyDescent="0.3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6"/>
        <v>0</v>
      </c>
      <c r="P2132">
        <f t="shared" si="165"/>
        <v>21.25</v>
      </c>
      <c r="Q2132" s="9" t="s">
        <v>2221</v>
      </c>
      <c r="R2132" t="s">
        <v>2222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3.2" hidden="1" x14ac:dyDescent="0.3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6"/>
        <v>5</v>
      </c>
      <c r="P2133">
        <f t="shared" si="165"/>
        <v>8.33</v>
      </c>
      <c r="Q2133" s="9" t="s">
        <v>2221</v>
      </c>
      <c r="R2133" t="s">
        <v>2222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43.2" hidden="1" x14ac:dyDescent="0.3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6"/>
        <v>2</v>
      </c>
      <c r="P2134">
        <f t="shared" si="165"/>
        <v>21.34</v>
      </c>
      <c r="Q2134" s="9" t="s">
        <v>2221</v>
      </c>
      <c r="R2134" t="s">
        <v>2222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43.2" hidden="1" x14ac:dyDescent="0.3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6"/>
        <v>2</v>
      </c>
      <c r="P2135">
        <f t="shared" si="165"/>
        <v>5.33</v>
      </c>
      <c r="Q2135" s="9" t="s">
        <v>2221</v>
      </c>
      <c r="R2135" t="s">
        <v>2222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3.2" hidden="1" x14ac:dyDescent="0.3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6"/>
        <v>2</v>
      </c>
      <c r="P2136">
        <f t="shared" si="165"/>
        <v>34.67</v>
      </c>
      <c r="Q2136" s="9" t="s">
        <v>2221</v>
      </c>
      <c r="R2136" t="s">
        <v>2222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43.2" hidden="1" x14ac:dyDescent="0.3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6"/>
        <v>10</v>
      </c>
      <c r="P2137">
        <f t="shared" si="165"/>
        <v>21.73</v>
      </c>
      <c r="Q2137" s="9" t="s">
        <v>2221</v>
      </c>
      <c r="R2137" t="s">
        <v>2222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3.2" hidden="1" x14ac:dyDescent="0.3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6"/>
        <v>0</v>
      </c>
      <c r="P2138">
        <f t="shared" si="165"/>
        <v>11.92</v>
      </c>
      <c r="Q2138" s="9" t="s">
        <v>2221</v>
      </c>
      <c r="R2138" t="s">
        <v>2222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3.2" hidden="1" x14ac:dyDescent="0.3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6"/>
        <v>28</v>
      </c>
      <c r="P2139">
        <f t="shared" si="165"/>
        <v>26.6</v>
      </c>
      <c r="Q2139" s="9" t="s">
        <v>2221</v>
      </c>
      <c r="R2139" t="s">
        <v>2222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28.8" hidden="1" x14ac:dyDescent="0.3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6"/>
        <v>13</v>
      </c>
      <c r="P2140">
        <f t="shared" si="165"/>
        <v>10.67</v>
      </c>
      <c r="Q2140" s="9" t="s">
        <v>2221</v>
      </c>
      <c r="R2140" t="s">
        <v>2222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43.2" hidden="1" x14ac:dyDescent="0.3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6"/>
        <v>5</v>
      </c>
      <c r="P2141">
        <f t="shared" si="165"/>
        <v>29.04</v>
      </c>
      <c r="Q2141" s="9" t="s">
        <v>2221</v>
      </c>
      <c r="R2141" t="s">
        <v>2222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43.2" hidden="1" x14ac:dyDescent="0.3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6"/>
        <v>0</v>
      </c>
      <c r="P2142">
        <f t="shared" si="165"/>
        <v>50.91</v>
      </c>
      <c r="Q2142" s="9" t="s">
        <v>2221</v>
      </c>
      <c r="R2142" t="s">
        <v>2222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43.2" hidden="1" x14ac:dyDescent="0.3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6"/>
        <v>0</v>
      </c>
      <c r="P2143">
        <f t="shared" si="165"/>
        <v>0</v>
      </c>
      <c r="Q2143" s="9" t="s">
        <v>2221</v>
      </c>
      <c r="R2143" t="s">
        <v>2222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43.2" hidden="1" x14ac:dyDescent="0.3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6"/>
        <v>6</v>
      </c>
      <c r="P2144">
        <f t="shared" si="165"/>
        <v>50.08</v>
      </c>
      <c r="Q2144" s="9" t="s">
        <v>2221</v>
      </c>
      <c r="R2144" t="s">
        <v>2222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43.2" hidden="1" x14ac:dyDescent="0.3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6"/>
        <v>11</v>
      </c>
      <c r="P2145">
        <f t="shared" si="165"/>
        <v>45</v>
      </c>
      <c r="Q2145" s="9" t="s">
        <v>2221</v>
      </c>
      <c r="R2145" t="s">
        <v>2222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3.2" hidden="1" x14ac:dyDescent="0.3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6"/>
        <v>2</v>
      </c>
      <c r="P2146">
        <f t="shared" si="165"/>
        <v>25.29</v>
      </c>
      <c r="Q2146" s="9" t="s">
        <v>2221</v>
      </c>
      <c r="R2146" t="s">
        <v>2222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43.2" hidden="1" x14ac:dyDescent="0.3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6"/>
        <v>30</v>
      </c>
      <c r="P2147">
        <f t="shared" si="165"/>
        <v>51.29</v>
      </c>
      <c r="Q2147" s="9" t="s">
        <v>2221</v>
      </c>
      <c r="R2147" t="s">
        <v>2222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43.2" hidden="1" x14ac:dyDescent="0.3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6"/>
        <v>0</v>
      </c>
      <c r="P2148">
        <f t="shared" si="165"/>
        <v>1</v>
      </c>
      <c r="Q2148" s="9" t="s">
        <v>2221</v>
      </c>
      <c r="R2148" t="s">
        <v>2222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hidden="1" x14ac:dyDescent="0.3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6"/>
        <v>1</v>
      </c>
      <c r="P2149">
        <f t="shared" si="165"/>
        <v>49.38</v>
      </c>
      <c r="Q2149" s="9" t="s">
        <v>2221</v>
      </c>
      <c r="R2149" t="s">
        <v>2222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43.2" hidden="1" x14ac:dyDescent="0.3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6"/>
        <v>2</v>
      </c>
      <c r="P2150">
        <f t="shared" si="165"/>
        <v>1</v>
      </c>
      <c r="Q2150" s="9" t="s">
        <v>2221</v>
      </c>
      <c r="R2150" t="s">
        <v>2222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57.6" hidden="1" x14ac:dyDescent="0.3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6"/>
        <v>0</v>
      </c>
      <c r="P2151">
        <f t="shared" si="165"/>
        <v>0</v>
      </c>
      <c r="Q2151" s="9" t="s">
        <v>2221</v>
      </c>
      <c r="R2151" t="s">
        <v>2222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hidden="1" x14ac:dyDescent="0.3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6"/>
        <v>1</v>
      </c>
      <c r="P2152">
        <f t="shared" si="165"/>
        <v>101.25</v>
      </c>
      <c r="Q2152" s="9" t="s">
        <v>2221</v>
      </c>
      <c r="R2152" t="s">
        <v>2222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43.2" hidden="1" x14ac:dyDescent="0.3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6"/>
        <v>0</v>
      </c>
      <c r="P2153">
        <f t="shared" si="165"/>
        <v>19.670000000000002</v>
      </c>
      <c r="Q2153" s="9" t="s">
        <v>2221</v>
      </c>
      <c r="R2153" t="s">
        <v>2222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43.2" hidden="1" x14ac:dyDescent="0.3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6"/>
        <v>0</v>
      </c>
      <c r="P2154">
        <f t="shared" si="165"/>
        <v>12.5</v>
      </c>
      <c r="Q2154" s="9" t="s">
        <v>2221</v>
      </c>
      <c r="R2154" t="s">
        <v>2222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43.2" hidden="1" x14ac:dyDescent="0.3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6"/>
        <v>0</v>
      </c>
      <c r="P2155">
        <f t="shared" si="165"/>
        <v>8.5</v>
      </c>
      <c r="Q2155" s="9" t="s">
        <v>2221</v>
      </c>
      <c r="R2155" t="s">
        <v>2222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28.8" hidden="1" x14ac:dyDescent="0.3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6"/>
        <v>1</v>
      </c>
      <c r="P2156">
        <f t="shared" si="165"/>
        <v>1</v>
      </c>
      <c r="Q2156" s="9" t="s">
        <v>2221</v>
      </c>
      <c r="R2156" t="s">
        <v>2222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3.2" hidden="1" x14ac:dyDescent="0.3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6"/>
        <v>2</v>
      </c>
      <c r="P2157">
        <f t="shared" si="165"/>
        <v>23</v>
      </c>
      <c r="Q2157" s="9" t="s">
        <v>2221</v>
      </c>
      <c r="R2157" t="s">
        <v>2222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3.2" hidden="1" x14ac:dyDescent="0.3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6"/>
        <v>3</v>
      </c>
      <c r="P2158">
        <f t="shared" si="165"/>
        <v>17.989999999999998</v>
      </c>
      <c r="Q2158" s="9" t="s">
        <v>2221</v>
      </c>
      <c r="R2158" t="s">
        <v>2222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28.8" hidden="1" x14ac:dyDescent="0.3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6"/>
        <v>28</v>
      </c>
      <c r="P2159">
        <f t="shared" si="165"/>
        <v>370.95</v>
      </c>
      <c r="Q2159" s="9" t="s">
        <v>2221</v>
      </c>
      <c r="R2159" t="s">
        <v>2222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43.2" hidden="1" x14ac:dyDescent="0.3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6"/>
        <v>7</v>
      </c>
      <c r="P2160">
        <f t="shared" si="165"/>
        <v>63.57</v>
      </c>
      <c r="Q2160" s="9" t="s">
        <v>2221</v>
      </c>
      <c r="R2160" t="s">
        <v>2222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57.6" hidden="1" x14ac:dyDescent="0.3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6"/>
        <v>1</v>
      </c>
      <c r="P2161">
        <f t="shared" si="165"/>
        <v>13</v>
      </c>
      <c r="Q2161" s="9" t="s">
        <v>2221</v>
      </c>
      <c r="R2161" t="s">
        <v>2222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3.2" hidden="1" x14ac:dyDescent="0.3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6"/>
        <v>1</v>
      </c>
      <c r="P2162">
        <f t="shared" si="165"/>
        <v>5.31</v>
      </c>
      <c r="Q2162" s="9" t="s">
        <v>2221</v>
      </c>
      <c r="R2162" t="s">
        <v>2222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28.8" hidden="1" x14ac:dyDescent="0.3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6"/>
        <v>116</v>
      </c>
      <c r="P2163">
        <f t="shared" si="165"/>
        <v>35.619999999999997</v>
      </c>
      <c r="Q2163" s="9" t="s">
        <v>1636</v>
      </c>
      <c r="R2163" t="s">
        <v>1637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43.2" hidden="1" x14ac:dyDescent="0.3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6"/>
        <v>112</v>
      </c>
      <c r="P2164">
        <f t="shared" si="165"/>
        <v>87.1</v>
      </c>
      <c r="Q2164" s="9" t="s">
        <v>1636</v>
      </c>
      <c r="R2164" t="s">
        <v>1637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3.2" hidden="1" x14ac:dyDescent="0.3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6"/>
        <v>132</v>
      </c>
      <c r="P2165">
        <f t="shared" si="165"/>
        <v>75.11</v>
      </c>
      <c r="Q2165" s="9" t="s">
        <v>1636</v>
      </c>
      <c r="R2165" t="s">
        <v>1637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28.8" hidden="1" x14ac:dyDescent="0.3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6"/>
        <v>103</v>
      </c>
      <c r="P2166">
        <f t="shared" si="165"/>
        <v>68.010000000000005</v>
      </c>
      <c r="Q2166" s="9" t="s">
        <v>1636</v>
      </c>
      <c r="R2166" t="s">
        <v>1637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43.2" hidden="1" x14ac:dyDescent="0.3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6"/>
        <v>139</v>
      </c>
      <c r="P2167">
        <f t="shared" si="165"/>
        <v>29.62</v>
      </c>
      <c r="Q2167" s="9" t="s">
        <v>1636</v>
      </c>
      <c r="R2167" t="s">
        <v>1637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57.6" hidden="1" x14ac:dyDescent="0.3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6"/>
        <v>147</v>
      </c>
      <c r="P2168">
        <f t="shared" si="165"/>
        <v>91.63</v>
      </c>
      <c r="Q2168" s="9" t="s">
        <v>1636</v>
      </c>
      <c r="R2168" t="s">
        <v>1637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28.8" hidden="1" x14ac:dyDescent="0.3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6"/>
        <v>120</v>
      </c>
      <c r="P2169">
        <f t="shared" si="165"/>
        <v>22.5</v>
      </c>
      <c r="Q2169" s="9" t="s">
        <v>1636</v>
      </c>
      <c r="R2169" t="s">
        <v>1637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28.8" hidden="1" x14ac:dyDescent="0.3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6"/>
        <v>122</v>
      </c>
      <c r="P2170">
        <f t="shared" si="165"/>
        <v>64.37</v>
      </c>
      <c r="Q2170" s="9" t="s">
        <v>1636</v>
      </c>
      <c r="R2170" t="s">
        <v>1637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57.6" hidden="1" x14ac:dyDescent="0.3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6"/>
        <v>100</v>
      </c>
      <c r="P2171">
        <f t="shared" si="165"/>
        <v>21.86</v>
      </c>
      <c r="Q2171" s="9" t="s">
        <v>1636</v>
      </c>
      <c r="R2171" t="s">
        <v>1637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3.2" hidden="1" x14ac:dyDescent="0.3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6"/>
        <v>181</v>
      </c>
      <c r="P2172">
        <f t="shared" si="165"/>
        <v>33.32</v>
      </c>
      <c r="Q2172" s="9" t="s">
        <v>1636</v>
      </c>
      <c r="R2172" t="s">
        <v>1637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3.2" hidden="1" x14ac:dyDescent="0.3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6"/>
        <v>106</v>
      </c>
      <c r="P2173">
        <f t="shared" ref="P2173:P2236" si="170">IFERROR(ROUND(E2173/L2173,2),0)</f>
        <v>90.28</v>
      </c>
      <c r="Q2173" s="9" t="s">
        <v>1636</v>
      </c>
      <c r="R2173" t="s">
        <v>1637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3.2" hidden="1" x14ac:dyDescent="0.3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6"/>
        <v>100</v>
      </c>
      <c r="P2174">
        <f t="shared" si="170"/>
        <v>76.92</v>
      </c>
      <c r="Q2174" s="9" t="s">
        <v>1636</v>
      </c>
      <c r="R2174" t="s">
        <v>1637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43.2" hidden="1" x14ac:dyDescent="0.3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6"/>
        <v>127</v>
      </c>
      <c r="P2175">
        <f t="shared" si="170"/>
        <v>59.23</v>
      </c>
      <c r="Q2175" s="9" t="s">
        <v>1636</v>
      </c>
      <c r="R2175" t="s">
        <v>1637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57.6" hidden="1" x14ac:dyDescent="0.3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6"/>
        <v>103</v>
      </c>
      <c r="P2176">
        <f t="shared" si="170"/>
        <v>65.38</v>
      </c>
      <c r="Q2176" s="9" t="s">
        <v>1636</v>
      </c>
      <c r="R2176" t="s">
        <v>1637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43.2" hidden="1" x14ac:dyDescent="0.3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6"/>
        <v>250</v>
      </c>
      <c r="P2177">
        <f t="shared" si="170"/>
        <v>67.31</v>
      </c>
      <c r="Q2177" s="9" t="s">
        <v>1636</v>
      </c>
      <c r="R2177" t="s">
        <v>1637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3.2" hidden="1" x14ac:dyDescent="0.3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71">ROUND(E2178/D2178*100,0)</f>
        <v>126</v>
      </c>
      <c r="P2178">
        <f t="shared" si="170"/>
        <v>88.75</v>
      </c>
      <c r="Q2178" s="9" t="s">
        <v>1636</v>
      </c>
      <c r="R2178" t="s">
        <v>1637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2" hidden="1" x14ac:dyDescent="0.3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1"/>
        <v>100</v>
      </c>
      <c r="P2179">
        <f t="shared" si="170"/>
        <v>65.87</v>
      </c>
      <c r="Q2179" s="9" t="s">
        <v>1636</v>
      </c>
      <c r="R2179" t="s">
        <v>1637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hidden="1" x14ac:dyDescent="0.3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1"/>
        <v>139</v>
      </c>
      <c r="P2180">
        <f t="shared" si="170"/>
        <v>40.35</v>
      </c>
      <c r="Q2180" s="9" t="s">
        <v>1636</v>
      </c>
      <c r="R2180" t="s">
        <v>1637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3.2" hidden="1" x14ac:dyDescent="0.3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1"/>
        <v>161</v>
      </c>
      <c r="P2181">
        <f t="shared" si="170"/>
        <v>76.86</v>
      </c>
      <c r="Q2181" s="9" t="s">
        <v>1636</v>
      </c>
      <c r="R2181" t="s">
        <v>1637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28.8" hidden="1" x14ac:dyDescent="0.3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1"/>
        <v>107</v>
      </c>
      <c r="P2182">
        <f t="shared" si="170"/>
        <v>68.709999999999994</v>
      </c>
      <c r="Q2182" s="9" t="s">
        <v>1636</v>
      </c>
      <c r="R2182" t="s">
        <v>1637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57.6" hidden="1" x14ac:dyDescent="0.3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1"/>
        <v>153</v>
      </c>
      <c r="P2183">
        <f t="shared" si="170"/>
        <v>57.77</v>
      </c>
      <c r="Q2183" s="9" t="s">
        <v>2221</v>
      </c>
      <c r="R2183" t="s">
        <v>4492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3.2" hidden="1" x14ac:dyDescent="0.3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1"/>
        <v>524</v>
      </c>
      <c r="P2184">
        <f t="shared" si="170"/>
        <v>44.17</v>
      </c>
      <c r="Q2184" s="9" t="s">
        <v>2221</v>
      </c>
      <c r="R2184" t="s">
        <v>4492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43.2" hidden="1" x14ac:dyDescent="0.3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1"/>
        <v>489</v>
      </c>
      <c r="P2185">
        <f t="shared" si="170"/>
        <v>31.57</v>
      </c>
      <c r="Q2185" s="9" t="s">
        <v>2221</v>
      </c>
      <c r="R2185" t="s">
        <v>4492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57.6" hidden="1" x14ac:dyDescent="0.3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1"/>
        <v>285</v>
      </c>
      <c r="P2186">
        <f t="shared" si="170"/>
        <v>107.05</v>
      </c>
      <c r="Q2186" s="9" t="s">
        <v>2221</v>
      </c>
      <c r="R2186" t="s">
        <v>4492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43.2" hidden="1" x14ac:dyDescent="0.3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1"/>
        <v>1857</v>
      </c>
      <c r="P2187">
        <f t="shared" si="170"/>
        <v>149.03</v>
      </c>
      <c r="Q2187" s="9" t="s">
        <v>2221</v>
      </c>
      <c r="R2187" t="s">
        <v>4492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3.2" hidden="1" x14ac:dyDescent="0.3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1"/>
        <v>110</v>
      </c>
      <c r="P2188">
        <f t="shared" si="170"/>
        <v>55.96</v>
      </c>
      <c r="Q2188" s="9" t="s">
        <v>2221</v>
      </c>
      <c r="R2188" t="s">
        <v>4492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43.2" hidden="1" x14ac:dyDescent="0.3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1"/>
        <v>1015</v>
      </c>
      <c r="P2189">
        <f t="shared" si="170"/>
        <v>56.97</v>
      </c>
      <c r="Q2189" s="9" t="s">
        <v>2221</v>
      </c>
      <c r="R2189" t="s">
        <v>4492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3.2" hidden="1" x14ac:dyDescent="0.3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1"/>
        <v>412</v>
      </c>
      <c r="P2190">
        <f t="shared" si="170"/>
        <v>44.06</v>
      </c>
      <c r="Q2190" s="9" t="s">
        <v>2221</v>
      </c>
      <c r="R2190" t="s">
        <v>4492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43.2" hidden="1" x14ac:dyDescent="0.3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1"/>
        <v>503</v>
      </c>
      <c r="P2191">
        <f t="shared" si="170"/>
        <v>68.63</v>
      </c>
      <c r="Q2191" s="9" t="s">
        <v>2221</v>
      </c>
      <c r="R2191" t="s">
        <v>4492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3.2" hidden="1" x14ac:dyDescent="0.3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1"/>
        <v>185</v>
      </c>
      <c r="P2192">
        <f t="shared" si="170"/>
        <v>65.319999999999993</v>
      </c>
      <c r="Q2192" s="9" t="s">
        <v>2221</v>
      </c>
      <c r="R2192" t="s">
        <v>4492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43.2" hidden="1" x14ac:dyDescent="0.3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1"/>
        <v>120</v>
      </c>
      <c r="P2193">
        <f t="shared" si="170"/>
        <v>35.92</v>
      </c>
      <c r="Q2193" s="9" t="s">
        <v>2221</v>
      </c>
      <c r="R2193" t="s">
        <v>4492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43.2" hidden="1" x14ac:dyDescent="0.3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1"/>
        <v>1081</v>
      </c>
      <c r="P2194">
        <f t="shared" si="170"/>
        <v>40.07</v>
      </c>
      <c r="Q2194" s="9" t="s">
        <v>2221</v>
      </c>
      <c r="R2194" t="s">
        <v>4492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57.6" hidden="1" x14ac:dyDescent="0.3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1"/>
        <v>452</v>
      </c>
      <c r="P2195">
        <f t="shared" si="170"/>
        <v>75.650000000000006</v>
      </c>
      <c r="Q2195" s="9" t="s">
        <v>2221</v>
      </c>
      <c r="R2195" t="s">
        <v>4492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57.6" hidden="1" x14ac:dyDescent="0.3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1"/>
        <v>537</v>
      </c>
      <c r="P2196">
        <f t="shared" si="170"/>
        <v>61.2</v>
      </c>
      <c r="Q2196" s="9" t="s">
        <v>2221</v>
      </c>
      <c r="R2196" t="s">
        <v>4492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28.8" hidden="1" x14ac:dyDescent="0.3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1"/>
        <v>120</v>
      </c>
      <c r="P2197">
        <f t="shared" si="170"/>
        <v>48.13</v>
      </c>
      <c r="Q2197" s="9" t="s">
        <v>2221</v>
      </c>
      <c r="R2197" t="s">
        <v>4492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28.8" hidden="1" x14ac:dyDescent="0.3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1"/>
        <v>114</v>
      </c>
      <c r="P2198">
        <f t="shared" si="170"/>
        <v>68.11</v>
      </c>
      <c r="Q2198" s="9" t="s">
        <v>2221</v>
      </c>
      <c r="R2198" t="s">
        <v>4492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3.2" hidden="1" x14ac:dyDescent="0.3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1"/>
        <v>951</v>
      </c>
      <c r="P2199">
        <f t="shared" si="170"/>
        <v>65.89</v>
      </c>
      <c r="Q2199" s="9" t="s">
        <v>2221</v>
      </c>
      <c r="R2199" t="s">
        <v>4492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43.2" hidden="1" x14ac:dyDescent="0.3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1"/>
        <v>133</v>
      </c>
      <c r="P2200">
        <f t="shared" si="170"/>
        <v>81.650000000000006</v>
      </c>
      <c r="Q2200" s="9" t="s">
        <v>2221</v>
      </c>
      <c r="R2200" t="s">
        <v>4492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28.8" hidden="1" x14ac:dyDescent="0.3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1"/>
        <v>147</v>
      </c>
      <c r="P2201">
        <f t="shared" si="170"/>
        <v>52.7</v>
      </c>
      <c r="Q2201" s="9" t="s">
        <v>2221</v>
      </c>
      <c r="R2201" t="s">
        <v>4492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43.2" hidden="1" x14ac:dyDescent="0.3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1"/>
        <v>542</v>
      </c>
      <c r="P2202">
        <f t="shared" si="170"/>
        <v>41.23</v>
      </c>
      <c r="Q2202" s="9" t="s">
        <v>2221</v>
      </c>
      <c r="R2202" t="s">
        <v>4492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43.2" hidden="1" x14ac:dyDescent="0.3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1"/>
        <v>383</v>
      </c>
      <c r="P2203">
        <f t="shared" si="170"/>
        <v>15.04</v>
      </c>
      <c r="Q2203" s="9" t="s">
        <v>1636</v>
      </c>
      <c r="R2203" t="s">
        <v>2128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28.8" hidden="1" x14ac:dyDescent="0.3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1"/>
        <v>704</v>
      </c>
      <c r="P2204">
        <f t="shared" si="170"/>
        <v>39.07</v>
      </c>
      <c r="Q2204" s="9" t="s">
        <v>1636</v>
      </c>
      <c r="R2204" t="s">
        <v>2128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43.2" hidden="1" x14ac:dyDescent="0.3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1"/>
        <v>110</v>
      </c>
      <c r="P2205">
        <f t="shared" si="170"/>
        <v>43.82</v>
      </c>
      <c r="Q2205" s="9" t="s">
        <v>1636</v>
      </c>
      <c r="R2205" t="s">
        <v>2128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3.2" hidden="1" x14ac:dyDescent="0.3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1"/>
        <v>133</v>
      </c>
      <c r="P2206">
        <f t="shared" si="170"/>
        <v>27.3</v>
      </c>
      <c r="Q2206" s="9" t="s">
        <v>1636</v>
      </c>
      <c r="R2206" t="s">
        <v>2128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3.2" hidden="1" x14ac:dyDescent="0.3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1"/>
        <v>152</v>
      </c>
      <c r="P2207">
        <f t="shared" si="170"/>
        <v>42.22</v>
      </c>
      <c r="Q2207" s="9" t="s">
        <v>1636</v>
      </c>
      <c r="R2207" t="s">
        <v>2128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43.2" hidden="1" x14ac:dyDescent="0.3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1"/>
        <v>103</v>
      </c>
      <c r="P2208">
        <f t="shared" si="170"/>
        <v>33.24</v>
      </c>
      <c r="Q2208" s="9" t="s">
        <v>1636</v>
      </c>
      <c r="R2208" t="s">
        <v>2128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3.2" hidden="1" x14ac:dyDescent="0.3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1"/>
        <v>100</v>
      </c>
      <c r="P2209">
        <f t="shared" si="170"/>
        <v>285.70999999999998</v>
      </c>
      <c r="Q2209" s="9" t="s">
        <v>1636</v>
      </c>
      <c r="R2209" t="s">
        <v>2128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43.2" hidden="1" x14ac:dyDescent="0.3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1"/>
        <v>102</v>
      </c>
      <c r="P2210">
        <f t="shared" si="170"/>
        <v>42.33</v>
      </c>
      <c r="Q2210" s="9" t="s">
        <v>1636</v>
      </c>
      <c r="R2210" t="s">
        <v>2128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28.8" hidden="1" x14ac:dyDescent="0.3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1"/>
        <v>151</v>
      </c>
      <c r="P2211">
        <f t="shared" si="170"/>
        <v>50.27</v>
      </c>
      <c r="Q2211" s="9" t="s">
        <v>1636</v>
      </c>
      <c r="R2211" t="s">
        <v>2128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43.2" hidden="1" x14ac:dyDescent="0.3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1"/>
        <v>111</v>
      </c>
      <c r="P2212">
        <f t="shared" si="170"/>
        <v>61.9</v>
      </c>
      <c r="Q2212" s="9" t="s">
        <v>1636</v>
      </c>
      <c r="R2212" t="s">
        <v>2128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43.2" hidden="1" x14ac:dyDescent="0.3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1"/>
        <v>196</v>
      </c>
      <c r="P2213">
        <f t="shared" si="170"/>
        <v>40.75</v>
      </c>
      <c r="Q2213" s="9" t="s">
        <v>1636</v>
      </c>
      <c r="R2213" t="s">
        <v>2128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43.2" hidden="1" x14ac:dyDescent="0.3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1"/>
        <v>114</v>
      </c>
      <c r="P2214">
        <f t="shared" si="170"/>
        <v>55.8</v>
      </c>
      <c r="Q2214" s="9" t="s">
        <v>1636</v>
      </c>
      <c r="R2214" t="s">
        <v>2128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57.6" hidden="1" x14ac:dyDescent="0.3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1"/>
        <v>200</v>
      </c>
      <c r="P2215">
        <f t="shared" si="170"/>
        <v>10</v>
      </c>
      <c r="Q2215" s="9" t="s">
        <v>1636</v>
      </c>
      <c r="R2215" t="s">
        <v>2128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3.2" hidden="1" x14ac:dyDescent="0.3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1"/>
        <v>293</v>
      </c>
      <c r="P2216">
        <f t="shared" si="170"/>
        <v>73.13</v>
      </c>
      <c r="Q2216" s="9" t="s">
        <v>1636</v>
      </c>
      <c r="R2216" t="s">
        <v>2128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28.8" hidden="1" x14ac:dyDescent="0.3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1"/>
        <v>156</v>
      </c>
      <c r="P2217">
        <f t="shared" si="170"/>
        <v>26.06</v>
      </c>
      <c r="Q2217" s="9" t="s">
        <v>1636</v>
      </c>
      <c r="R2217" t="s">
        <v>2128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43.2" hidden="1" x14ac:dyDescent="0.3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1"/>
        <v>106</v>
      </c>
      <c r="P2218">
        <f t="shared" si="170"/>
        <v>22.64</v>
      </c>
      <c r="Q2218" s="9" t="s">
        <v>1636</v>
      </c>
      <c r="R2218" t="s">
        <v>2128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43.2" hidden="1" x14ac:dyDescent="0.3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1"/>
        <v>101</v>
      </c>
      <c r="P2219">
        <f t="shared" si="170"/>
        <v>47.22</v>
      </c>
      <c r="Q2219" s="9" t="s">
        <v>1636</v>
      </c>
      <c r="R2219" t="s">
        <v>2128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3.2" hidden="1" x14ac:dyDescent="0.3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1"/>
        <v>123</v>
      </c>
      <c r="P2220">
        <f t="shared" si="170"/>
        <v>32.32</v>
      </c>
      <c r="Q2220" s="9" t="s">
        <v>1636</v>
      </c>
      <c r="R2220" t="s">
        <v>2128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3.2" hidden="1" x14ac:dyDescent="0.3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1"/>
        <v>102</v>
      </c>
      <c r="P2221">
        <f t="shared" si="170"/>
        <v>53.42</v>
      </c>
      <c r="Q2221" s="9" t="s">
        <v>1636</v>
      </c>
      <c r="R2221" t="s">
        <v>2128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3.2" hidden="1" x14ac:dyDescent="0.3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1"/>
        <v>101</v>
      </c>
      <c r="P2222">
        <f t="shared" si="170"/>
        <v>51.3</v>
      </c>
      <c r="Q2222" s="9" t="s">
        <v>1636</v>
      </c>
      <c r="R2222" t="s">
        <v>2128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3.2" hidden="1" x14ac:dyDescent="0.3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1"/>
        <v>108</v>
      </c>
      <c r="P2223">
        <f t="shared" si="170"/>
        <v>37.200000000000003</v>
      </c>
      <c r="Q2223" s="9" t="s">
        <v>2221</v>
      </c>
      <c r="R2223" t="s">
        <v>4492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43.2" hidden="1" x14ac:dyDescent="0.3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1"/>
        <v>163</v>
      </c>
      <c r="P2224">
        <f t="shared" si="170"/>
        <v>27.1</v>
      </c>
      <c r="Q2224" s="9" t="s">
        <v>2221</v>
      </c>
      <c r="R2224" t="s">
        <v>4492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57.6" hidden="1" x14ac:dyDescent="0.3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1"/>
        <v>106</v>
      </c>
      <c r="P2225">
        <f t="shared" si="170"/>
        <v>206.31</v>
      </c>
      <c r="Q2225" s="9" t="s">
        <v>2221</v>
      </c>
      <c r="R2225" t="s">
        <v>4492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43.2" hidden="1" x14ac:dyDescent="0.3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1"/>
        <v>243</v>
      </c>
      <c r="P2226">
        <f t="shared" si="170"/>
        <v>82.15</v>
      </c>
      <c r="Q2226" s="9" t="s">
        <v>2221</v>
      </c>
      <c r="R2226" t="s">
        <v>4492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43.2" hidden="1" x14ac:dyDescent="0.3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1"/>
        <v>945</v>
      </c>
      <c r="P2227">
        <f t="shared" si="170"/>
        <v>164.8</v>
      </c>
      <c r="Q2227" s="9" t="s">
        <v>2221</v>
      </c>
      <c r="R2227" t="s">
        <v>4492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43.2" hidden="1" x14ac:dyDescent="0.3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1"/>
        <v>108</v>
      </c>
      <c r="P2228">
        <f t="shared" si="170"/>
        <v>60.82</v>
      </c>
      <c r="Q2228" s="9" t="s">
        <v>2221</v>
      </c>
      <c r="R2228" t="s">
        <v>4492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43.2" hidden="1" x14ac:dyDescent="0.3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1"/>
        <v>157</v>
      </c>
      <c r="P2229">
        <f t="shared" si="170"/>
        <v>67.97</v>
      </c>
      <c r="Q2229" s="9" t="s">
        <v>2221</v>
      </c>
      <c r="R2229" t="s">
        <v>4492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57.6" hidden="1" x14ac:dyDescent="0.3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1"/>
        <v>1174</v>
      </c>
      <c r="P2230">
        <f t="shared" si="170"/>
        <v>81.56</v>
      </c>
      <c r="Q2230" s="9" t="s">
        <v>2221</v>
      </c>
      <c r="R2230" t="s">
        <v>4492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43.2" hidden="1" x14ac:dyDescent="0.3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1"/>
        <v>171</v>
      </c>
      <c r="P2231">
        <f t="shared" si="170"/>
        <v>25.43</v>
      </c>
      <c r="Q2231" s="9" t="s">
        <v>2221</v>
      </c>
      <c r="R2231" t="s">
        <v>4492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43.2" hidden="1" x14ac:dyDescent="0.3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1"/>
        <v>126</v>
      </c>
      <c r="P2232">
        <f t="shared" si="170"/>
        <v>21.5</v>
      </c>
      <c r="Q2232" s="9" t="s">
        <v>2221</v>
      </c>
      <c r="R2232" t="s">
        <v>4492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43.2" hidden="1" x14ac:dyDescent="0.3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1"/>
        <v>1212</v>
      </c>
      <c r="P2233">
        <f t="shared" si="170"/>
        <v>27.23</v>
      </c>
      <c r="Q2233" s="9" t="s">
        <v>2221</v>
      </c>
      <c r="R2233" t="s">
        <v>4492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3.2" hidden="1" x14ac:dyDescent="0.3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1"/>
        <v>496</v>
      </c>
      <c r="P2234">
        <f t="shared" si="170"/>
        <v>25.09</v>
      </c>
      <c r="Q2234" s="9" t="s">
        <v>2221</v>
      </c>
      <c r="R2234" t="s">
        <v>4492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3.2" hidden="1" x14ac:dyDescent="0.3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1"/>
        <v>332</v>
      </c>
      <c r="P2235">
        <f t="shared" si="170"/>
        <v>21.23</v>
      </c>
      <c r="Q2235" s="9" t="s">
        <v>2221</v>
      </c>
      <c r="R2235" t="s">
        <v>4492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3.2" hidden="1" x14ac:dyDescent="0.3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1"/>
        <v>1165</v>
      </c>
      <c r="P2236">
        <f t="shared" si="170"/>
        <v>41.61</v>
      </c>
      <c r="Q2236" s="9" t="s">
        <v>2221</v>
      </c>
      <c r="R2236" t="s">
        <v>4492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28.8" hidden="1" x14ac:dyDescent="0.3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1"/>
        <v>153</v>
      </c>
      <c r="P2237">
        <f t="shared" ref="P2237:P2300" si="175">IFERROR(ROUND(E2237/L2237,2),0)</f>
        <v>135.59</v>
      </c>
      <c r="Q2237" s="9" t="s">
        <v>2221</v>
      </c>
      <c r="R2237" t="s">
        <v>4492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3.2" hidden="1" x14ac:dyDescent="0.3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1"/>
        <v>537</v>
      </c>
      <c r="P2238">
        <f t="shared" si="175"/>
        <v>22.12</v>
      </c>
      <c r="Q2238" s="9" t="s">
        <v>2221</v>
      </c>
      <c r="R2238" t="s">
        <v>4492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43.2" hidden="1" x14ac:dyDescent="0.3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1"/>
        <v>353</v>
      </c>
      <c r="P2239">
        <f t="shared" si="175"/>
        <v>64.63</v>
      </c>
      <c r="Q2239" s="9" t="s">
        <v>2221</v>
      </c>
      <c r="R2239" t="s">
        <v>4492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28.8" hidden="1" x14ac:dyDescent="0.3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1"/>
        <v>137</v>
      </c>
      <c r="P2240">
        <f t="shared" si="175"/>
        <v>69.569999999999993</v>
      </c>
      <c r="Q2240" s="9" t="s">
        <v>2221</v>
      </c>
      <c r="R2240" t="s">
        <v>4492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28.8" hidden="1" x14ac:dyDescent="0.3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1"/>
        <v>128</v>
      </c>
      <c r="P2241">
        <f t="shared" si="175"/>
        <v>75.13</v>
      </c>
      <c r="Q2241" s="9" t="s">
        <v>2221</v>
      </c>
      <c r="R2241" t="s">
        <v>4492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3.2" hidden="1" x14ac:dyDescent="0.3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76">ROUND(E2242/D2242*100,0)</f>
        <v>271</v>
      </c>
      <c r="P2242">
        <f t="shared" si="175"/>
        <v>140.97999999999999</v>
      </c>
      <c r="Q2242" s="9" t="s">
        <v>2221</v>
      </c>
      <c r="R2242" t="s">
        <v>4492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43.2" hidden="1" x14ac:dyDescent="0.3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6"/>
        <v>806</v>
      </c>
      <c r="P2243">
        <f t="shared" si="175"/>
        <v>49.47</v>
      </c>
      <c r="Q2243" s="9" t="s">
        <v>2221</v>
      </c>
      <c r="R2243" t="s">
        <v>4492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hidden="1" x14ac:dyDescent="0.3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6"/>
        <v>1360</v>
      </c>
      <c r="P2244">
        <f t="shared" si="175"/>
        <v>53.87</v>
      </c>
      <c r="Q2244" s="9" t="s">
        <v>2221</v>
      </c>
      <c r="R2244" t="s">
        <v>4492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43.2" hidden="1" x14ac:dyDescent="0.3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6"/>
        <v>930250</v>
      </c>
      <c r="P2245">
        <f t="shared" si="175"/>
        <v>4.57</v>
      </c>
      <c r="Q2245" s="9" t="s">
        <v>2221</v>
      </c>
      <c r="R2245" t="s">
        <v>4492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3.2" hidden="1" x14ac:dyDescent="0.3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6"/>
        <v>377</v>
      </c>
      <c r="P2246">
        <f t="shared" si="175"/>
        <v>65</v>
      </c>
      <c r="Q2246" s="9" t="s">
        <v>2221</v>
      </c>
      <c r="R2246" t="s">
        <v>4492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3.2" hidden="1" x14ac:dyDescent="0.3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6"/>
        <v>2647</v>
      </c>
      <c r="P2247">
        <f t="shared" si="175"/>
        <v>53.48</v>
      </c>
      <c r="Q2247" s="9" t="s">
        <v>2221</v>
      </c>
      <c r="R2247" t="s">
        <v>4492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43.2" hidden="1" x14ac:dyDescent="0.3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6"/>
        <v>100</v>
      </c>
      <c r="P2248">
        <f t="shared" si="175"/>
        <v>43.91</v>
      </c>
      <c r="Q2248" s="9" t="s">
        <v>2221</v>
      </c>
      <c r="R2248" t="s">
        <v>4492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28.8" hidden="1" x14ac:dyDescent="0.3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6"/>
        <v>104</v>
      </c>
      <c r="P2249">
        <f t="shared" si="175"/>
        <v>50.85</v>
      </c>
      <c r="Q2249" s="9" t="s">
        <v>2221</v>
      </c>
      <c r="R2249" t="s">
        <v>4492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43.2" hidden="1" x14ac:dyDescent="0.3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6"/>
        <v>107</v>
      </c>
      <c r="P2250">
        <f t="shared" si="175"/>
        <v>58.63</v>
      </c>
      <c r="Q2250" s="9" t="s">
        <v>2221</v>
      </c>
      <c r="R2250" t="s">
        <v>4492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3.2" hidden="1" x14ac:dyDescent="0.3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6"/>
        <v>169</v>
      </c>
      <c r="P2251">
        <f t="shared" si="175"/>
        <v>32.82</v>
      </c>
      <c r="Q2251" s="9" t="s">
        <v>2221</v>
      </c>
      <c r="R2251" t="s">
        <v>4492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3.2" hidden="1" x14ac:dyDescent="0.3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6"/>
        <v>975</v>
      </c>
      <c r="P2252">
        <f t="shared" si="175"/>
        <v>426.93</v>
      </c>
      <c r="Q2252" s="9" t="s">
        <v>2221</v>
      </c>
      <c r="R2252" t="s">
        <v>4492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3.2" hidden="1" x14ac:dyDescent="0.3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6"/>
        <v>134</v>
      </c>
      <c r="P2253">
        <f t="shared" si="175"/>
        <v>23.81</v>
      </c>
      <c r="Q2253" s="9" t="s">
        <v>2221</v>
      </c>
      <c r="R2253" t="s">
        <v>4492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43.2" hidden="1" x14ac:dyDescent="0.3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6"/>
        <v>272</v>
      </c>
      <c r="P2254">
        <f t="shared" si="175"/>
        <v>98.41</v>
      </c>
      <c r="Q2254" s="9" t="s">
        <v>2221</v>
      </c>
      <c r="R2254" t="s">
        <v>4492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43.2" hidden="1" x14ac:dyDescent="0.3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6"/>
        <v>113</v>
      </c>
      <c r="P2255">
        <f t="shared" si="175"/>
        <v>107.32</v>
      </c>
      <c r="Q2255" s="9" t="s">
        <v>2221</v>
      </c>
      <c r="R2255" t="s">
        <v>4492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3.2" hidden="1" x14ac:dyDescent="0.3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6"/>
        <v>460</v>
      </c>
      <c r="P2256">
        <f t="shared" si="175"/>
        <v>11.67</v>
      </c>
      <c r="Q2256" s="9" t="s">
        <v>2221</v>
      </c>
      <c r="R2256" t="s">
        <v>4492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28.8" hidden="1" x14ac:dyDescent="0.3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6"/>
        <v>287</v>
      </c>
      <c r="P2257">
        <f t="shared" si="175"/>
        <v>41.78</v>
      </c>
      <c r="Q2257" s="9" t="s">
        <v>2221</v>
      </c>
      <c r="R2257" t="s">
        <v>4492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3.2" hidden="1" x14ac:dyDescent="0.3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6"/>
        <v>223</v>
      </c>
      <c r="P2258">
        <f t="shared" si="175"/>
        <v>21.38</v>
      </c>
      <c r="Q2258" s="9" t="s">
        <v>2221</v>
      </c>
      <c r="R2258" t="s">
        <v>4492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57.6" hidden="1" x14ac:dyDescent="0.3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6"/>
        <v>636</v>
      </c>
      <c r="P2259">
        <f t="shared" si="175"/>
        <v>94.1</v>
      </c>
      <c r="Q2259" s="9" t="s">
        <v>2221</v>
      </c>
      <c r="R2259" t="s">
        <v>4492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28.8" hidden="1" x14ac:dyDescent="0.3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6"/>
        <v>147</v>
      </c>
      <c r="P2260">
        <f t="shared" si="175"/>
        <v>15.72</v>
      </c>
      <c r="Q2260" s="9" t="s">
        <v>2221</v>
      </c>
      <c r="R2260" t="s">
        <v>4492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43.2" hidden="1" x14ac:dyDescent="0.3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6"/>
        <v>1867</v>
      </c>
      <c r="P2261">
        <f t="shared" si="175"/>
        <v>90.64</v>
      </c>
      <c r="Q2261" s="9" t="s">
        <v>2221</v>
      </c>
      <c r="R2261" t="s">
        <v>4492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43.2" hidden="1" x14ac:dyDescent="0.3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6"/>
        <v>327</v>
      </c>
      <c r="P2262">
        <f t="shared" si="175"/>
        <v>97.3</v>
      </c>
      <c r="Q2262" s="9" t="s">
        <v>2221</v>
      </c>
      <c r="R2262" t="s">
        <v>4492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43.2" hidden="1" x14ac:dyDescent="0.3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6"/>
        <v>780</v>
      </c>
      <c r="P2263">
        <f t="shared" si="175"/>
        <v>37.119999999999997</v>
      </c>
      <c r="Q2263" s="9" t="s">
        <v>2221</v>
      </c>
      <c r="R2263" t="s">
        <v>4492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3.2" hidden="1" x14ac:dyDescent="0.3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6"/>
        <v>154</v>
      </c>
      <c r="P2264">
        <f t="shared" si="175"/>
        <v>28.1</v>
      </c>
      <c r="Q2264" s="9" t="s">
        <v>2221</v>
      </c>
      <c r="R2264" t="s">
        <v>4492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3.2" hidden="1" x14ac:dyDescent="0.3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6"/>
        <v>116</v>
      </c>
      <c r="P2265">
        <f t="shared" si="175"/>
        <v>144.43</v>
      </c>
      <c r="Q2265" s="9" t="s">
        <v>2221</v>
      </c>
      <c r="R2265" t="s">
        <v>4492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57.6" hidden="1" x14ac:dyDescent="0.3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6"/>
        <v>180</v>
      </c>
      <c r="P2266">
        <f t="shared" si="175"/>
        <v>24.27</v>
      </c>
      <c r="Q2266" s="9" t="s">
        <v>2221</v>
      </c>
      <c r="R2266" t="s">
        <v>4492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43.2" hidden="1" x14ac:dyDescent="0.3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6"/>
        <v>299</v>
      </c>
      <c r="P2267">
        <f t="shared" si="175"/>
        <v>35.119999999999997</v>
      </c>
      <c r="Q2267" s="9" t="s">
        <v>2221</v>
      </c>
      <c r="R2267" t="s">
        <v>4492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3.2" hidden="1" x14ac:dyDescent="0.3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6"/>
        <v>320</v>
      </c>
      <c r="P2268">
        <f t="shared" si="175"/>
        <v>24.76</v>
      </c>
      <c r="Q2268" s="9" t="s">
        <v>2221</v>
      </c>
      <c r="R2268" t="s">
        <v>4492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43.2" hidden="1" x14ac:dyDescent="0.3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6"/>
        <v>381</v>
      </c>
      <c r="P2269">
        <f t="shared" si="175"/>
        <v>188.38</v>
      </c>
      <c r="Q2269" s="9" t="s">
        <v>2221</v>
      </c>
      <c r="R2269" t="s">
        <v>4492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43.2" hidden="1" x14ac:dyDescent="0.3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6"/>
        <v>103</v>
      </c>
      <c r="P2270">
        <f t="shared" si="175"/>
        <v>148.08000000000001</v>
      </c>
      <c r="Q2270" s="9" t="s">
        <v>2221</v>
      </c>
      <c r="R2270" t="s">
        <v>4492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3.2" hidden="1" x14ac:dyDescent="0.3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6"/>
        <v>1802</v>
      </c>
      <c r="P2271">
        <f t="shared" si="175"/>
        <v>49.93</v>
      </c>
      <c r="Q2271" s="9" t="s">
        <v>2221</v>
      </c>
      <c r="R2271" t="s">
        <v>4492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3.2" hidden="1" x14ac:dyDescent="0.3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6"/>
        <v>720</v>
      </c>
      <c r="P2272">
        <f t="shared" si="175"/>
        <v>107.82</v>
      </c>
      <c r="Q2272" s="9" t="s">
        <v>2221</v>
      </c>
      <c r="R2272" t="s">
        <v>4492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43.2" hidden="1" x14ac:dyDescent="0.3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6"/>
        <v>283</v>
      </c>
      <c r="P2273">
        <f t="shared" si="175"/>
        <v>42.63</v>
      </c>
      <c r="Q2273" s="9" t="s">
        <v>2221</v>
      </c>
      <c r="R2273" t="s">
        <v>4492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3.2" hidden="1" x14ac:dyDescent="0.3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6"/>
        <v>1357</v>
      </c>
      <c r="P2274">
        <f t="shared" si="175"/>
        <v>14.37</v>
      </c>
      <c r="Q2274" s="9" t="s">
        <v>2221</v>
      </c>
      <c r="R2274" t="s">
        <v>4492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43.2" hidden="1" x14ac:dyDescent="0.3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6"/>
        <v>220</v>
      </c>
      <c r="P2275">
        <f t="shared" si="175"/>
        <v>37.479999999999997</v>
      </c>
      <c r="Q2275" s="9" t="s">
        <v>2221</v>
      </c>
      <c r="R2275" t="s">
        <v>4492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57.6" hidden="1" x14ac:dyDescent="0.3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6"/>
        <v>120</v>
      </c>
      <c r="P2276">
        <f t="shared" si="175"/>
        <v>30.2</v>
      </c>
      <c r="Q2276" s="9" t="s">
        <v>2221</v>
      </c>
      <c r="R2276" t="s">
        <v>4492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3.2" hidden="1" x14ac:dyDescent="0.3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6"/>
        <v>408</v>
      </c>
      <c r="P2277">
        <f t="shared" si="175"/>
        <v>33.549999999999997</v>
      </c>
      <c r="Q2277" s="9" t="s">
        <v>2221</v>
      </c>
      <c r="R2277" t="s">
        <v>4492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57.6" hidden="1" x14ac:dyDescent="0.3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6"/>
        <v>106</v>
      </c>
      <c r="P2278">
        <f t="shared" si="175"/>
        <v>64.75</v>
      </c>
      <c r="Q2278" s="9" t="s">
        <v>2221</v>
      </c>
      <c r="R2278" t="s">
        <v>4492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43.2" hidden="1" x14ac:dyDescent="0.3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6"/>
        <v>141</v>
      </c>
      <c r="P2279">
        <f t="shared" si="175"/>
        <v>57.93</v>
      </c>
      <c r="Q2279" s="9" t="s">
        <v>2221</v>
      </c>
      <c r="R2279" t="s">
        <v>4492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28.8" hidden="1" x14ac:dyDescent="0.3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6"/>
        <v>271</v>
      </c>
      <c r="P2280">
        <f t="shared" si="175"/>
        <v>53.08</v>
      </c>
      <c r="Q2280" s="9" t="s">
        <v>2221</v>
      </c>
      <c r="R2280" t="s">
        <v>4492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43.2" hidden="1" x14ac:dyDescent="0.3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6"/>
        <v>154</v>
      </c>
      <c r="P2281">
        <f t="shared" si="175"/>
        <v>48.06</v>
      </c>
      <c r="Q2281" s="9" t="s">
        <v>2221</v>
      </c>
      <c r="R2281" t="s">
        <v>4492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57.6" hidden="1" x14ac:dyDescent="0.3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6"/>
        <v>404</v>
      </c>
      <c r="P2282">
        <f t="shared" si="175"/>
        <v>82.4</v>
      </c>
      <c r="Q2282" s="9" t="s">
        <v>2221</v>
      </c>
      <c r="R2282" t="s">
        <v>4492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43.2" hidden="1" x14ac:dyDescent="0.3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6"/>
        <v>185</v>
      </c>
      <c r="P2283">
        <f t="shared" si="175"/>
        <v>50.45</v>
      </c>
      <c r="Q2283" s="9" t="s">
        <v>1636</v>
      </c>
      <c r="R2283" t="s">
        <v>1637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28.8" hidden="1" x14ac:dyDescent="0.3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6"/>
        <v>185</v>
      </c>
      <c r="P2284">
        <f t="shared" si="175"/>
        <v>115.83</v>
      </c>
      <c r="Q2284" s="9" t="s">
        <v>1636</v>
      </c>
      <c r="R2284" t="s">
        <v>1637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43.2" hidden="1" x14ac:dyDescent="0.3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6"/>
        <v>101</v>
      </c>
      <c r="P2285">
        <f t="shared" si="175"/>
        <v>63.03</v>
      </c>
      <c r="Q2285" s="9" t="s">
        <v>1636</v>
      </c>
      <c r="R2285" t="s">
        <v>1637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28.8" hidden="1" x14ac:dyDescent="0.3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6"/>
        <v>106</v>
      </c>
      <c r="P2286">
        <f t="shared" si="175"/>
        <v>108.02</v>
      </c>
      <c r="Q2286" s="9" t="s">
        <v>1636</v>
      </c>
      <c r="R2286" t="s">
        <v>1637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43.2" hidden="1" x14ac:dyDescent="0.3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6"/>
        <v>121</v>
      </c>
      <c r="P2287">
        <f t="shared" si="175"/>
        <v>46.09</v>
      </c>
      <c r="Q2287" s="9" t="s">
        <v>1636</v>
      </c>
      <c r="R2287" t="s">
        <v>1637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3.2" hidden="1" x14ac:dyDescent="0.3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6"/>
        <v>100</v>
      </c>
      <c r="P2288">
        <f t="shared" si="175"/>
        <v>107.21</v>
      </c>
      <c r="Q2288" s="9" t="s">
        <v>1636</v>
      </c>
      <c r="R2288" t="s">
        <v>1637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3.2" hidden="1" x14ac:dyDescent="0.3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6"/>
        <v>120</v>
      </c>
      <c r="P2289">
        <f t="shared" si="175"/>
        <v>50.93</v>
      </c>
      <c r="Q2289" s="9" t="s">
        <v>1636</v>
      </c>
      <c r="R2289" t="s">
        <v>1637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43.2" hidden="1" x14ac:dyDescent="0.3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6"/>
        <v>100</v>
      </c>
      <c r="P2290">
        <f t="shared" si="175"/>
        <v>40.04</v>
      </c>
      <c r="Q2290" s="9" t="s">
        <v>1636</v>
      </c>
      <c r="R2290" t="s">
        <v>1637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43.2" hidden="1" x14ac:dyDescent="0.3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6"/>
        <v>107</v>
      </c>
      <c r="P2291">
        <f t="shared" si="175"/>
        <v>64.44</v>
      </c>
      <c r="Q2291" s="9" t="s">
        <v>1636</v>
      </c>
      <c r="R2291" t="s">
        <v>1637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3.2" hidden="1" x14ac:dyDescent="0.3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6"/>
        <v>104</v>
      </c>
      <c r="P2292">
        <f t="shared" si="175"/>
        <v>53.83</v>
      </c>
      <c r="Q2292" s="9" t="s">
        <v>1636</v>
      </c>
      <c r="R2292" t="s">
        <v>1637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43.2" hidden="1" x14ac:dyDescent="0.3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6"/>
        <v>173</v>
      </c>
      <c r="P2293">
        <f t="shared" si="175"/>
        <v>100.47</v>
      </c>
      <c r="Q2293" s="9" t="s">
        <v>1636</v>
      </c>
      <c r="R2293" t="s">
        <v>1637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43.2" hidden="1" x14ac:dyDescent="0.3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6"/>
        <v>107</v>
      </c>
      <c r="P2294">
        <f t="shared" si="175"/>
        <v>46.63</v>
      </c>
      <c r="Q2294" s="9" t="s">
        <v>1636</v>
      </c>
      <c r="R2294" t="s">
        <v>1637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28.8" hidden="1" x14ac:dyDescent="0.3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6"/>
        <v>108</v>
      </c>
      <c r="P2295">
        <f t="shared" si="175"/>
        <v>34.07</v>
      </c>
      <c r="Q2295" s="9" t="s">
        <v>1636</v>
      </c>
      <c r="R2295" t="s">
        <v>1637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43.2" hidden="1" x14ac:dyDescent="0.3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6"/>
        <v>146</v>
      </c>
      <c r="P2296">
        <f t="shared" si="175"/>
        <v>65.209999999999994</v>
      </c>
      <c r="Q2296" s="9" t="s">
        <v>1636</v>
      </c>
      <c r="R2296" t="s">
        <v>1637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57.6" hidden="1" x14ac:dyDescent="0.3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6"/>
        <v>125</v>
      </c>
      <c r="P2297">
        <f t="shared" si="175"/>
        <v>44.21</v>
      </c>
      <c r="Q2297" s="9" t="s">
        <v>1636</v>
      </c>
      <c r="R2297" t="s">
        <v>1637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3.2" hidden="1" x14ac:dyDescent="0.3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6"/>
        <v>149</v>
      </c>
      <c r="P2298">
        <f t="shared" si="175"/>
        <v>71.97</v>
      </c>
      <c r="Q2298" s="9" t="s">
        <v>1636</v>
      </c>
      <c r="R2298" t="s">
        <v>1637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28.8" hidden="1" x14ac:dyDescent="0.3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6"/>
        <v>101</v>
      </c>
      <c r="P2299">
        <f t="shared" si="175"/>
        <v>52.95</v>
      </c>
      <c r="Q2299" s="9" t="s">
        <v>1636</v>
      </c>
      <c r="R2299" t="s">
        <v>1637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3.2" hidden="1" x14ac:dyDescent="0.3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6"/>
        <v>105</v>
      </c>
      <c r="P2300">
        <f t="shared" si="175"/>
        <v>109.45</v>
      </c>
      <c r="Q2300" s="9" t="s">
        <v>1636</v>
      </c>
      <c r="R2300" t="s">
        <v>1637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3.2" hidden="1" x14ac:dyDescent="0.3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6"/>
        <v>350</v>
      </c>
      <c r="P2301">
        <f t="shared" ref="P2301:P2364" si="180">IFERROR(ROUND(E2301/L2301,2),0)</f>
        <v>75.040000000000006</v>
      </c>
      <c r="Q2301" s="9" t="s">
        <v>1636</v>
      </c>
      <c r="R2301" t="s">
        <v>1637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3.2" hidden="1" x14ac:dyDescent="0.3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6"/>
        <v>101</v>
      </c>
      <c r="P2302">
        <f t="shared" si="180"/>
        <v>115.71</v>
      </c>
      <c r="Q2302" s="9" t="s">
        <v>1636</v>
      </c>
      <c r="R2302" t="s">
        <v>1637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28.8" hidden="1" x14ac:dyDescent="0.3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6"/>
        <v>134</v>
      </c>
      <c r="P2303">
        <f t="shared" si="180"/>
        <v>31.66</v>
      </c>
      <c r="Q2303" s="9" t="s">
        <v>1636</v>
      </c>
      <c r="R2303" t="s">
        <v>1843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3.2" hidden="1" x14ac:dyDescent="0.3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6"/>
        <v>171</v>
      </c>
      <c r="P2304">
        <f t="shared" si="180"/>
        <v>46.18</v>
      </c>
      <c r="Q2304" s="9" t="s">
        <v>1636</v>
      </c>
      <c r="R2304" t="s">
        <v>1843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57.6" hidden="1" x14ac:dyDescent="0.3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6"/>
        <v>109</v>
      </c>
      <c r="P2305">
        <f t="shared" si="180"/>
        <v>68.48</v>
      </c>
      <c r="Q2305" s="9" t="s">
        <v>1636</v>
      </c>
      <c r="R2305" t="s">
        <v>1843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3.2" hidden="1" x14ac:dyDescent="0.3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81">ROUND(E2306/D2306*100,0)</f>
        <v>101</v>
      </c>
      <c r="P2306">
        <f t="shared" si="180"/>
        <v>53.47</v>
      </c>
      <c r="Q2306" s="9" t="s">
        <v>1636</v>
      </c>
      <c r="R2306" t="s">
        <v>1843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43.2" hidden="1" x14ac:dyDescent="0.3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1"/>
        <v>101</v>
      </c>
      <c r="P2307">
        <f t="shared" si="180"/>
        <v>109.11</v>
      </c>
      <c r="Q2307" s="9" t="s">
        <v>1636</v>
      </c>
      <c r="R2307" t="s">
        <v>1843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hidden="1" x14ac:dyDescent="0.3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1"/>
        <v>107</v>
      </c>
      <c r="P2308">
        <f t="shared" si="180"/>
        <v>51.19</v>
      </c>
      <c r="Q2308" s="9" t="s">
        <v>1636</v>
      </c>
      <c r="R2308" t="s">
        <v>1843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3.2" hidden="1" x14ac:dyDescent="0.3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1"/>
        <v>107</v>
      </c>
      <c r="P2309">
        <f t="shared" si="180"/>
        <v>27.94</v>
      </c>
      <c r="Q2309" s="9" t="s">
        <v>1636</v>
      </c>
      <c r="R2309" t="s">
        <v>1843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43.2" hidden="1" x14ac:dyDescent="0.3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1"/>
        <v>101</v>
      </c>
      <c r="P2310">
        <f t="shared" si="180"/>
        <v>82.5</v>
      </c>
      <c r="Q2310" s="9" t="s">
        <v>1636</v>
      </c>
      <c r="R2310" t="s">
        <v>1843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3.2" hidden="1" x14ac:dyDescent="0.3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1"/>
        <v>107</v>
      </c>
      <c r="P2311">
        <f t="shared" si="180"/>
        <v>59.82</v>
      </c>
      <c r="Q2311" s="9" t="s">
        <v>1636</v>
      </c>
      <c r="R2311" t="s">
        <v>1843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57.6" hidden="1" x14ac:dyDescent="0.3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1"/>
        <v>429</v>
      </c>
      <c r="P2312">
        <f t="shared" si="180"/>
        <v>64.819999999999993</v>
      </c>
      <c r="Q2312" s="9" t="s">
        <v>1636</v>
      </c>
      <c r="R2312" t="s">
        <v>1843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3.2" hidden="1" x14ac:dyDescent="0.3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1"/>
        <v>104</v>
      </c>
      <c r="P2313">
        <f t="shared" si="180"/>
        <v>90.1</v>
      </c>
      <c r="Q2313" s="9" t="s">
        <v>1636</v>
      </c>
      <c r="R2313" t="s">
        <v>1843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3.2" hidden="1" x14ac:dyDescent="0.3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1"/>
        <v>108</v>
      </c>
      <c r="P2314">
        <f t="shared" si="180"/>
        <v>40.96</v>
      </c>
      <c r="Q2314" s="9" t="s">
        <v>1636</v>
      </c>
      <c r="R2314" t="s">
        <v>1843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28.8" hidden="1" x14ac:dyDescent="0.3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1"/>
        <v>176</v>
      </c>
      <c r="P2315">
        <f t="shared" si="180"/>
        <v>56</v>
      </c>
      <c r="Q2315" s="9" t="s">
        <v>1636</v>
      </c>
      <c r="R2315" t="s">
        <v>1843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43.2" hidden="1" x14ac:dyDescent="0.3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1"/>
        <v>157</v>
      </c>
      <c r="P2316">
        <f t="shared" si="180"/>
        <v>37.67</v>
      </c>
      <c r="Q2316" s="9" t="s">
        <v>1636</v>
      </c>
      <c r="R2316" t="s">
        <v>1843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3.2" hidden="1" x14ac:dyDescent="0.3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1"/>
        <v>103</v>
      </c>
      <c r="P2317">
        <f t="shared" si="180"/>
        <v>40.08</v>
      </c>
      <c r="Q2317" s="9" t="s">
        <v>1636</v>
      </c>
      <c r="R2317" t="s">
        <v>1843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57.6" hidden="1" x14ac:dyDescent="0.3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1"/>
        <v>104</v>
      </c>
      <c r="P2318">
        <f t="shared" si="180"/>
        <v>78.03</v>
      </c>
      <c r="Q2318" s="9" t="s">
        <v>1636</v>
      </c>
      <c r="R2318" t="s">
        <v>1843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3.2" hidden="1" x14ac:dyDescent="0.3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1"/>
        <v>104</v>
      </c>
      <c r="P2319">
        <f t="shared" si="180"/>
        <v>18.91</v>
      </c>
      <c r="Q2319" s="9" t="s">
        <v>1636</v>
      </c>
      <c r="R2319" t="s">
        <v>1843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57.6" hidden="1" x14ac:dyDescent="0.3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1"/>
        <v>121</v>
      </c>
      <c r="P2320">
        <f t="shared" si="180"/>
        <v>37.130000000000003</v>
      </c>
      <c r="Q2320" s="9" t="s">
        <v>1636</v>
      </c>
      <c r="R2320" t="s">
        <v>1843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3.2" hidden="1" x14ac:dyDescent="0.3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1"/>
        <v>108</v>
      </c>
      <c r="P2321">
        <f t="shared" si="180"/>
        <v>41.96</v>
      </c>
      <c r="Q2321" s="9" t="s">
        <v>1636</v>
      </c>
      <c r="R2321" t="s">
        <v>1843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57.6" hidden="1" x14ac:dyDescent="0.3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1"/>
        <v>109</v>
      </c>
      <c r="P2322">
        <f t="shared" si="180"/>
        <v>61.04</v>
      </c>
      <c r="Q2322" s="9" t="s">
        <v>1636</v>
      </c>
      <c r="R2322" t="s">
        <v>1843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3.2" hidden="1" x14ac:dyDescent="0.3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1"/>
        <v>39</v>
      </c>
      <c r="P2323">
        <f t="shared" si="180"/>
        <v>64.53</v>
      </c>
      <c r="Q2323" s="9" t="s">
        <v>2386</v>
      </c>
      <c r="R2323" t="s">
        <v>4774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3.2" hidden="1" x14ac:dyDescent="0.3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1"/>
        <v>3</v>
      </c>
      <c r="P2324">
        <f t="shared" si="180"/>
        <v>21.25</v>
      </c>
      <c r="Q2324" s="9" t="s">
        <v>2386</v>
      </c>
      <c r="R2324" t="s">
        <v>4774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3.2" hidden="1" x14ac:dyDescent="0.3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1"/>
        <v>48</v>
      </c>
      <c r="P2325">
        <f t="shared" si="180"/>
        <v>30</v>
      </c>
      <c r="Q2325" s="9" t="s">
        <v>2386</v>
      </c>
      <c r="R2325" t="s">
        <v>4774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3.2" hidden="1" x14ac:dyDescent="0.3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1"/>
        <v>21</v>
      </c>
      <c r="P2326">
        <f t="shared" si="180"/>
        <v>25.49</v>
      </c>
      <c r="Q2326" s="9" t="s">
        <v>2386</v>
      </c>
      <c r="R2326" t="s">
        <v>4774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43.2" hidden="1" x14ac:dyDescent="0.3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1"/>
        <v>8</v>
      </c>
      <c r="P2327">
        <f t="shared" si="180"/>
        <v>11.43</v>
      </c>
      <c r="Q2327" s="9" t="s">
        <v>2386</v>
      </c>
      <c r="R2327" t="s">
        <v>4774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43.2" hidden="1" x14ac:dyDescent="0.3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1"/>
        <v>1</v>
      </c>
      <c r="P2328">
        <f t="shared" si="180"/>
        <v>108</v>
      </c>
      <c r="Q2328" s="9" t="s">
        <v>2386</v>
      </c>
      <c r="R2328" t="s">
        <v>4774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28.8" hidden="1" x14ac:dyDescent="0.3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1"/>
        <v>526</v>
      </c>
      <c r="P2329">
        <f t="shared" si="180"/>
        <v>54.88</v>
      </c>
      <c r="Q2329" s="9" t="s">
        <v>2386</v>
      </c>
      <c r="R2329" t="s">
        <v>4774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57.6" hidden="1" x14ac:dyDescent="0.3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1"/>
        <v>254</v>
      </c>
      <c r="P2330">
        <f t="shared" si="180"/>
        <v>47.38</v>
      </c>
      <c r="Q2330" s="9" t="s">
        <v>2386</v>
      </c>
      <c r="R2330" t="s">
        <v>4774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3.2" hidden="1" x14ac:dyDescent="0.3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1"/>
        <v>106</v>
      </c>
      <c r="P2331">
        <f t="shared" si="180"/>
        <v>211.84</v>
      </c>
      <c r="Q2331" s="9" t="s">
        <v>2386</v>
      </c>
      <c r="R2331" t="s">
        <v>4774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43.2" hidden="1" x14ac:dyDescent="0.3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1"/>
        <v>102</v>
      </c>
      <c r="P2332">
        <f t="shared" si="180"/>
        <v>219.93</v>
      </c>
      <c r="Q2332" s="9" t="s">
        <v>2386</v>
      </c>
      <c r="R2332" t="s">
        <v>4774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3.2" hidden="1" x14ac:dyDescent="0.3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1"/>
        <v>144</v>
      </c>
      <c r="P2333">
        <f t="shared" si="180"/>
        <v>40.799999999999997</v>
      </c>
      <c r="Q2333" s="9" t="s">
        <v>2386</v>
      </c>
      <c r="R2333" t="s">
        <v>4774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43.2" hidden="1" x14ac:dyDescent="0.3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1"/>
        <v>106</v>
      </c>
      <c r="P2334">
        <f t="shared" si="180"/>
        <v>75.5</v>
      </c>
      <c r="Q2334" s="9" t="s">
        <v>2386</v>
      </c>
      <c r="R2334" t="s">
        <v>4774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43.2" hidden="1" x14ac:dyDescent="0.3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1"/>
        <v>212</v>
      </c>
      <c r="P2335">
        <f t="shared" si="180"/>
        <v>13.54</v>
      </c>
      <c r="Q2335" s="9" t="s">
        <v>2386</v>
      </c>
      <c r="R2335" t="s">
        <v>4774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3.2" hidden="1" x14ac:dyDescent="0.3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1"/>
        <v>102</v>
      </c>
      <c r="P2336">
        <f t="shared" si="180"/>
        <v>60.87</v>
      </c>
      <c r="Q2336" s="9" t="s">
        <v>2386</v>
      </c>
      <c r="R2336" t="s">
        <v>4774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43.2" hidden="1" x14ac:dyDescent="0.3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1"/>
        <v>102</v>
      </c>
      <c r="P2337">
        <f t="shared" si="180"/>
        <v>115.69</v>
      </c>
      <c r="Q2337" s="9" t="s">
        <v>2386</v>
      </c>
      <c r="R2337" t="s">
        <v>4774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3.2" hidden="1" x14ac:dyDescent="0.3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1"/>
        <v>521</v>
      </c>
      <c r="P2338">
        <f t="shared" si="180"/>
        <v>48.1</v>
      </c>
      <c r="Q2338" s="9" t="s">
        <v>2386</v>
      </c>
      <c r="R2338" t="s">
        <v>4774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28.8" hidden="1" x14ac:dyDescent="0.3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1"/>
        <v>111</v>
      </c>
      <c r="P2339">
        <f t="shared" si="180"/>
        <v>74.180000000000007</v>
      </c>
      <c r="Q2339" s="9" t="s">
        <v>2386</v>
      </c>
      <c r="R2339" t="s">
        <v>4774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3.2" hidden="1" x14ac:dyDescent="0.3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1"/>
        <v>101</v>
      </c>
      <c r="P2340">
        <f t="shared" si="180"/>
        <v>123.35</v>
      </c>
      <c r="Q2340" s="9" t="s">
        <v>2386</v>
      </c>
      <c r="R2340" t="s">
        <v>4774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43.2" hidden="1" x14ac:dyDescent="0.3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1"/>
        <v>294</v>
      </c>
      <c r="P2341">
        <f t="shared" si="180"/>
        <v>66.62</v>
      </c>
      <c r="Q2341" s="9" t="s">
        <v>2386</v>
      </c>
      <c r="R2341" t="s">
        <v>4774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3.2" hidden="1" x14ac:dyDescent="0.3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1"/>
        <v>106</v>
      </c>
      <c r="P2342">
        <f t="shared" si="180"/>
        <v>104.99</v>
      </c>
      <c r="Q2342" s="9" t="s">
        <v>2386</v>
      </c>
      <c r="R2342" t="s">
        <v>4774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3.2" hidden="1" x14ac:dyDescent="0.3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1"/>
        <v>0</v>
      </c>
      <c r="P2343">
        <f t="shared" si="180"/>
        <v>0</v>
      </c>
      <c r="Q2343" s="9" t="s">
        <v>1143</v>
      </c>
      <c r="R2343" t="s">
        <v>1144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43.2" hidden="1" x14ac:dyDescent="0.3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1"/>
        <v>0</v>
      </c>
      <c r="P2344">
        <f t="shared" si="180"/>
        <v>0</v>
      </c>
      <c r="Q2344" s="9" t="s">
        <v>1143</v>
      </c>
      <c r="R2344" t="s">
        <v>1144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43.2" hidden="1" x14ac:dyDescent="0.3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1"/>
        <v>3</v>
      </c>
      <c r="P2345">
        <f t="shared" si="180"/>
        <v>300</v>
      </c>
      <c r="Q2345" s="9" t="s">
        <v>1143</v>
      </c>
      <c r="R2345" t="s">
        <v>1144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43.2" hidden="1" x14ac:dyDescent="0.3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1"/>
        <v>0</v>
      </c>
      <c r="P2346">
        <f t="shared" si="180"/>
        <v>1</v>
      </c>
      <c r="Q2346" s="9" t="s">
        <v>1143</v>
      </c>
      <c r="R2346" t="s">
        <v>1144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43.2" hidden="1" x14ac:dyDescent="0.3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1"/>
        <v>0</v>
      </c>
      <c r="P2347">
        <f t="shared" si="180"/>
        <v>0</v>
      </c>
      <c r="Q2347" s="9" t="s">
        <v>1143</v>
      </c>
      <c r="R2347" t="s">
        <v>1144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3.2" hidden="1" x14ac:dyDescent="0.3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1"/>
        <v>0</v>
      </c>
      <c r="P2348">
        <f t="shared" si="180"/>
        <v>13</v>
      </c>
      <c r="Q2348" s="9" t="s">
        <v>1143</v>
      </c>
      <c r="R2348" t="s">
        <v>1144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3.2" hidden="1" x14ac:dyDescent="0.3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1"/>
        <v>2</v>
      </c>
      <c r="P2349">
        <f t="shared" si="180"/>
        <v>15</v>
      </c>
      <c r="Q2349" s="9" t="s">
        <v>1143</v>
      </c>
      <c r="R2349" t="s">
        <v>1144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43.2" hidden="1" x14ac:dyDescent="0.3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1"/>
        <v>0</v>
      </c>
      <c r="P2350">
        <f t="shared" si="180"/>
        <v>54</v>
      </c>
      <c r="Q2350" s="9" t="s">
        <v>1143</v>
      </c>
      <c r="R2350" t="s">
        <v>1144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3.2" hidden="1" x14ac:dyDescent="0.3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1"/>
        <v>0</v>
      </c>
      <c r="P2351">
        <f t="shared" si="180"/>
        <v>0</v>
      </c>
      <c r="Q2351" s="9" t="s">
        <v>1143</v>
      </c>
      <c r="R2351" t="s">
        <v>1144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3.2" hidden="1" x14ac:dyDescent="0.3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1"/>
        <v>0</v>
      </c>
      <c r="P2352">
        <f t="shared" si="180"/>
        <v>0</v>
      </c>
      <c r="Q2352" s="9" t="s">
        <v>1143</v>
      </c>
      <c r="R2352" t="s">
        <v>1144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28.8" hidden="1" x14ac:dyDescent="0.3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1"/>
        <v>1</v>
      </c>
      <c r="P2353">
        <f t="shared" si="180"/>
        <v>15.43</v>
      </c>
      <c r="Q2353" s="9" t="s">
        <v>1143</v>
      </c>
      <c r="R2353" t="s">
        <v>1144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3.2" hidden="1" x14ac:dyDescent="0.3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1"/>
        <v>0</v>
      </c>
      <c r="P2354">
        <f t="shared" si="180"/>
        <v>0</v>
      </c>
      <c r="Q2354" s="9" t="s">
        <v>1143</v>
      </c>
      <c r="R2354" t="s">
        <v>1144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43.2" hidden="1" x14ac:dyDescent="0.3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1"/>
        <v>0</v>
      </c>
      <c r="P2355">
        <f t="shared" si="180"/>
        <v>0</v>
      </c>
      <c r="Q2355" s="9" t="s">
        <v>1143</v>
      </c>
      <c r="R2355" t="s">
        <v>1144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3.2" hidden="1" x14ac:dyDescent="0.3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1"/>
        <v>0</v>
      </c>
      <c r="P2356">
        <f t="shared" si="180"/>
        <v>25</v>
      </c>
      <c r="Q2356" s="9" t="s">
        <v>1143</v>
      </c>
      <c r="R2356" t="s">
        <v>1144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3.2" hidden="1" x14ac:dyDescent="0.3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1"/>
        <v>1</v>
      </c>
      <c r="P2357">
        <f t="shared" si="180"/>
        <v>27.5</v>
      </c>
      <c r="Q2357" s="9" t="s">
        <v>1143</v>
      </c>
      <c r="R2357" t="s">
        <v>1144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28.8" hidden="1" x14ac:dyDescent="0.3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1"/>
        <v>0</v>
      </c>
      <c r="P2358">
        <f t="shared" si="180"/>
        <v>0</v>
      </c>
      <c r="Q2358" s="9" t="s">
        <v>1143</v>
      </c>
      <c r="R2358" t="s">
        <v>1144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3.2" hidden="1" x14ac:dyDescent="0.3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1"/>
        <v>0</v>
      </c>
      <c r="P2359">
        <f t="shared" si="180"/>
        <v>0</v>
      </c>
      <c r="Q2359" s="9" t="s">
        <v>1143</v>
      </c>
      <c r="R2359" t="s">
        <v>1144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3.2" hidden="1" x14ac:dyDescent="0.3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1"/>
        <v>0</v>
      </c>
      <c r="P2360">
        <f t="shared" si="180"/>
        <v>0</v>
      </c>
      <c r="Q2360" s="9" t="s">
        <v>1143</v>
      </c>
      <c r="R2360" t="s">
        <v>1144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3.2" hidden="1" x14ac:dyDescent="0.3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1"/>
        <v>15</v>
      </c>
      <c r="P2361">
        <f t="shared" si="180"/>
        <v>367</v>
      </c>
      <c r="Q2361" s="9" t="s">
        <v>1143</v>
      </c>
      <c r="R2361" t="s">
        <v>1144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3.2" hidden="1" x14ac:dyDescent="0.3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1"/>
        <v>0</v>
      </c>
      <c r="P2362">
        <f t="shared" si="180"/>
        <v>2</v>
      </c>
      <c r="Q2362" s="9" t="s">
        <v>1143</v>
      </c>
      <c r="R2362" t="s">
        <v>1144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43.2" hidden="1" x14ac:dyDescent="0.3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1"/>
        <v>0</v>
      </c>
      <c r="P2363">
        <f t="shared" si="180"/>
        <v>0</v>
      </c>
      <c r="Q2363" s="9" t="s">
        <v>1143</v>
      </c>
      <c r="R2363" t="s">
        <v>1144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3.2" hidden="1" x14ac:dyDescent="0.3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1"/>
        <v>29</v>
      </c>
      <c r="P2364">
        <f t="shared" si="180"/>
        <v>60</v>
      </c>
      <c r="Q2364" s="9" t="s">
        <v>1143</v>
      </c>
      <c r="R2364" t="s">
        <v>1144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43.2" hidden="1" x14ac:dyDescent="0.3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1"/>
        <v>0</v>
      </c>
      <c r="P2365">
        <f t="shared" ref="P2365:P2428" si="185">IFERROR(ROUND(E2365/L2365,2),0)</f>
        <v>0</v>
      </c>
      <c r="Q2365" s="9" t="s">
        <v>1143</v>
      </c>
      <c r="R2365" t="s">
        <v>1144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28.8" hidden="1" x14ac:dyDescent="0.3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1"/>
        <v>0</v>
      </c>
      <c r="P2366">
        <f t="shared" si="185"/>
        <v>0</v>
      </c>
      <c r="Q2366" s="9" t="s">
        <v>1143</v>
      </c>
      <c r="R2366" t="s">
        <v>1144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43.2" hidden="1" x14ac:dyDescent="0.3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1"/>
        <v>0</v>
      </c>
      <c r="P2367">
        <f t="shared" si="185"/>
        <v>0</v>
      </c>
      <c r="Q2367" s="9" t="s">
        <v>1143</v>
      </c>
      <c r="R2367" t="s">
        <v>1144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3.2" hidden="1" x14ac:dyDescent="0.3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1"/>
        <v>11</v>
      </c>
      <c r="P2368">
        <f t="shared" si="185"/>
        <v>97.41</v>
      </c>
      <c r="Q2368" s="9" t="s">
        <v>1143</v>
      </c>
      <c r="R2368" t="s">
        <v>1144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43.2" hidden="1" x14ac:dyDescent="0.3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1"/>
        <v>1</v>
      </c>
      <c r="P2369">
        <f t="shared" si="185"/>
        <v>47.86</v>
      </c>
      <c r="Q2369" s="9" t="s">
        <v>1143</v>
      </c>
      <c r="R2369" t="s">
        <v>1144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43.2" hidden="1" x14ac:dyDescent="0.3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86">ROUND(E2370/D2370*100,0)</f>
        <v>0</v>
      </c>
      <c r="P2370">
        <f t="shared" si="185"/>
        <v>50</v>
      </c>
      <c r="Q2370" s="9" t="s">
        <v>1143</v>
      </c>
      <c r="R2370" t="s">
        <v>1144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43.2" hidden="1" x14ac:dyDescent="0.3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6"/>
        <v>0</v>
      </c>
      <c r="P2371">
        <f t="shared" si="185"/>
        <v>0</v>
      </c>
      <c r="Q2371" s="9" t="s">
        <v>1143</v>
      </c>
      <c r="R2371" t="s">
        <v>1144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hidden="1" x14ac:dyDescent="0.3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6"/>
        <v>0</v>
      </c>
      <c r="P2372">
        <f t="shared" si="185"/>
        <v>20.5</v>
      </c>
      <c r="Q2372" s="9" t="s">
        <v>1143</v>
      </c>
      <c r="R2372" t="s">
        <v>1144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43.2" hidden="1" x14ac:dyDescent="0.3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6"/>
        <v>0</v>
      </c>
      <c r="P2373">
        <f t="shared" si="185"/>
        <v>0</v>
      </c>
      <c r="Q2373" s="9" t="s">
        <v>1143</v>
      </c>
      <c r="R2373" t="s">
        <v>1144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43.2" hidden="1" x14ac:dyDescent="0.3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6"/>
        <v>3</v>
      </c>
      <c r="P2374">
        <f t="shared" si="185"/>
        <v>30</v>
      </c>
      <c r="Q2374" s="9" t="s">
        <v>1143</v>
      </c>
      <c r="R2374" t="s">
        <v>1144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28.8" hidden="1" x14ac:dyDescent="0.3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6"/>
        <v>0</v>
      </c>
      <c r="P2375">
        <f t="shared" si="185"/>
        <v>50</v>
      </c>
      <c r="Q2375" s="9" t="s">
        <v>1143</v>
      </c>
      <c r="R2375" t="s">
        <v>1144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43.2" hidden="1" x14ac:dyDescent="0.3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6"/>
        <v>0</v>
      </c>
      <c r="P2376">
        <f t="shared" si="185"/>
        <v>10</v>
      </c>
      <c r="Q2376" s="9" t="s">
        <v>1143</v>
      </c>
      <c r="R2376" t="s">
        <v>1144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43.2" hidden="1" x14ac:dyDescent="0.3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6"/>
        <v>0</v>
      </c>
      <c r="P2377">
        <f t="shared" si="185"/>
        <v>0</v>
      </c>
      <c r="Q2377" s="9" t="s">
        <v>1143</v>
      </c>
      <c r="R2377" t="s">
        <v>1144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3.2" hidden="1" x14ac:dyDescent="0.3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6"/>
        <v>11</v>
      </c>
      <c r="P2378">
        <f t="shared" si="185"/>
        <v>81.58</v>
      </c>
      <c r="Q2378" s="9" t="s">
        <v>1143</v>
      </c>
      <c r="R2378" t="s">
        <v>1144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3.2" hidden="1" x14ac:dyDescent="0.3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6"/>
        <v>0</v>
      </c>
      <c r="P2379">
        <f t="shared" si="185"/>
        <v>0</v>
      </c>
      <c r="Q2379" s="9" t="s">
        <v>1143</v>
      </c>
      <c r="R2379" t="s">
        <v>1144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3.2" hidden="1" x14ac:dyDescent="0.3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6"/>
        <v>0</v>
      </c>
      <c r="P2380">
        <f t="shared" si="185"/>
        <v>0</v>
      </c>
      <c r="Q2380" s="9" t="s">
        <v>1143</v>
      </c>
      <c r="R2380" t="s">
        <v>1144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28.8" hidden="1" x14ac:dyDescent="0.3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6"/>
        <v>0</v>
      </c>
      <c r="P2381">
        <f t="shared" si="185"/>
        <v>0</v>
      </c>
      <c r="Q2381" s="9" t="s">
        <v>1143</v>
      </c>
      <c r="R2381" t="s">
        <v>1144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3.2" hidden="1" x14ac:dyDescent="0.3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6"/>
        <v>0</v>
      </c>
      <c r="P2382">
        <f t="shared" si="185"/>
        <v>18.329999999999998</v>
      </c>
      <c r="Q2382" s="9" t="s">
        <v>1143</v>
      </c>
      <c r="R2382" t="s">
        <v>1144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3.2" hidden="1" x14ac:dyDescent="0.3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6"/>
        <v>2</v>
      </c>
      <c r="P2383">
        <f t="shared" si="185"/>
        <v>224.43</v>
      </c>
      <c r="Q2383" s="9" t="s">
        <v>1143</v>
      </c>
      <c r="R2383" t="s">
        <v>1144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57.6" hidden="1" x14ac:dyDescent="0.3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6"/>
        <v>3</v>
      </c>
      <c r="P2384">
        <f t="shared" si="185"/>
        <v>37.5</v>
      </c>
      <c r="Q2384" s="9" t="s">
        <v>1143</v>
      </c>
      <c r="R2384" t="s">
        <v>1144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43.2" hidden="1" x14ac:dyDescent="0.3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6"/>
        <v>4</v>
      </c>
      <c r="P2385">
        <f t="shared" si="185"/>
        <v>145</v>
      </c>
      <c r="Q2385" s="9" t="s">
        <v>1143</v>
      </c>
      <c r="R2385" t="s">
        <v>1144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57.6" hidden="1" x14ac:dyDescent="0.3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6"/>
        <v>1</v>
      </c>
      <c r="P2386">
        <f t="shared" si="185"/>
        <v>1</v>
      </c>
      <c r="Q2386" s="9" t="s">
        <v>1143</v>
      </c>
      <c r="R2386" t="s">
        <v>1144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43.2" hidden="1" x14ac:dyDescent="0.3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6"/>
        <v>1</v>
      </c>
      <c r="P2387">
        <f t="shared" si="185"/>
        <v>112.57</v>
      </c>
      <c r="Q2387" s="9" t="s">
        <v>1143</v>
      </c>
      <c r="R2387" t="s">
        <v>1144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3.2" hidden="1" x14ac:dyDescent="0.3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6"/>
        <v>0</v>
      </c>
      <c r="P2388">
        <f t="shared" si="185"/>
        <v>0</v>
      </c>
      <c r="Q2388" s="9" t="s">
        <v>1143</v>
      </c>
      <c r="R2388" t="s">
        <v>1144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43.2" hidden="1" x14ac:dyDescent="0.3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6"/>
        <v>1</v>
      </c>
      <c r="P2389">
        <f t="shared" si="185"/>
        <v>342</v>
      </c>
      <c r="Q2389" s="9" t="s">
        <v>1143</v>
      </c>
      <c r="R2389" t="s">
        <v>1144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43.2" hidden="1" x14ac:dyDescent="0.3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6"/>
        <v>1</v>
      </c>
      <c r="P2390">
        <f t="shared" si="185"/>
        <v>57.88</v>
      </c>
      <c r="Q2390" s="9" t="s">
        <v>1143</v>
      </c>
      <c r="R2390" t="s">
        <v>1144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57.6" hidden="1" x14ac:dyDescent="0.3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6"/>
        <v>0</v>
      </c>
      <c r="P2391">
        <f t="shared" si="185"/>
        <v>30</v>
      </c>
      <c r="Q2391" s="9" t="s">
        <v>1143</v>
      </c>
      <c r="R2391" t="s">
        <v>1144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43.2" hidden="1" x14ac:dyDescent="0.3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6"/>
        <v>0</v>
      </c>
      <c r="P2392">
        <f t="shared" si="185"/>
        <v>0</v>
      </c>
      <c r="Q2392" s="9" t="s">
        <v>1143</v>
      </c>
      <c r="R2392" t="s">
        <v>1144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28.8" hidden="1" x14ac:dyDescent="0.3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6"/>
        <v>0</v>
      </c>
      <c r="P2393">
        <f t="shared" si="185"/>
        <v>25</v>
      </c>
      <c r="Q2393" s="9" t="s">
        <v>1143</v>
      </c>
      <c r="R2393" t="s">
        <v>1144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43.2" hidden="1" x14ac:dyDescent="0.3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6"/>
        <v>0</v>
      </c>
      <c r="P2394">
        <f t="shared" si="185"/>
        <v>0</v>
      </c>
      <c r="Q2394" s="9" t="s">
        <v>1143</v>
      </c>
      <c r="R2394" t="s">
        <v>1144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43.2" hidden="1" x14ac:dyDescent="0.3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6"/>
        <v>0</v>
      </c>
      <c r="P2395">
        <f t="shared" si="185"/>
        <v>50</v>
      </c>
      <c r="Q2395" s="9" t="s">
        <v>1143</v>
      </c>
      <c r="R2395" t="s">
        <v>1144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43.2" hidden="1" x14ac:dyDescent="0.3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6"/>
        <v>0</v>
      </c>
      <c r="P2396">
        <f t="shared" si="185"/>
        <v>1.5</v>
      </c>
      <c r="Q2396" s="9" t="s">
        <v>1143</v>
      </c>
      <c r="R2396" t="s">
        <v>1144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3.2" hidden="1" x14ac:dyDescent="0.3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6"/>
        <v>0</v>
      </c>
      <c r="P2397">
        <f t="shared" si="185"/>
        <v>0</v>
      </c>
      <c r="Q2397" s="9" t="s">
        <v>1143</v>
      </c>
      <c r="R2397" t="s">
        <v>1144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3.2" hidden="1" x14ac:dyDescent="0.3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6"/>
        <v>0</v>
      </c>
      <c r="P2398">
        <f t="shared" si="185"/>
        <v>10</v>
      </c>
      <c r="Q2398" s="9" t="s">
        <v>1143</v>
      </c>
      <c r="R2398" t="s">
        <v>1144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43.2" hidden="1" x14ac:dyDescent="0.3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6"/>
        <v>0</v>
      </c>
      <c r="P2399">
        <f t="shared" si="185"/>
        <v>0</v>
      </c>
      <c r="Q2399" s="9" t="s">
        <v>1143</v>
      </c>
      <c r="R2399" t="s">
        <v>1144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43.2" hidden="1" x14ac:dyDescent="0.3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6"/>
        <v>0</v>
      </c>
      <c r="P2400">
        <f t="shared" si="185"/>
        <v>0</v>
      </c>
      <c r="Q2400" s="9" t="s">
        <v>1143</v>
      </c>
      <c r="R2400" t="s">
        <v>1144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3.2" hidden="1" x14ac:dyDescent="0.3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6"/>
        <v>0</v>
      </c>
      <c r="P2401">
        <f t="shared" si="185"/>
        <v>0</v>
      </c>
      <c r="Q2401" s="9" t="s">
        <v>1143</v>
      </c>
      <c r="R2401" t="s">
        <v>1144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43.2" hidden="1" x14ac:dyDescent="0.3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6"/>
        <v>0</v>
      </c>
      <c r="P2402">
        <f t="shared" si="185"/>
        <v>0</v>
      </c>
      <c r="Q2402" s="9" t="s">
        <v>1143</v>
      </c>
      <c r="R2402" t="s">
        <v>1144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43.2" hidden="1" x14ac:dyDescent="0.3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6"/>
        <v>1</v>
      </c>
      <c r="P2403">
        <f t="shared" si="185"/>
        <v>22.33</v>
      </c>
      <c r="Q2403" s="9" t="s">
        <v>2386</v>
      </c>
      <c r="R2403" t="s">
        <v>2387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idden="1" x14ac:dyDescent="0.3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6"/>
        <v>0</v>
      </c>
      <c r="P2404">
        <f t="shared" si="185"/>
        <v>52</v>
      </c>
      <c r="Q2404" s="9" t="s">
        <v>2386</v>
      </c>
      <c r="R2404" t="s">
        <v>2387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3.2" hidden="1" x14ac:dyDescent="0.3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6"/>
        <v>17</v>
      </c>
      <c r="P2405">
        <f t="shared" si="185"/>
        <v>16.829999999999998</v>
      </c>
      <c r="Q2405" s="9" t="s">
        <v>2386</v>
      </c>
      <c r="R2405" t="s">
        <v>2387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43.2" hidden="1" x14ac:dyDescent="0.3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6"/>
        <v>0</v>
      </c>
      <c r="P2406">
        <f t="shared" si="185"/>
        <v>0</v>
      </c>
      <c r="Q2406" s="9" t="s">
        <v>2386</v>
      </c>
      <c r="R2406" t="s">
        <v>2387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3.2" hidden="1" x14ac:dyDescent="0.3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6"/>
        <v>23</v>
      </c>
      <c r="P2407">
        <f t="shared" si="185"/>
        <v>56.3</v>
      </c>
      <c r="Q2407" s="9" t="s">
        <v>2386</v>
      </c>
      <c r="R2407" t="s">
        <v>2387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3.2" hidden="1" x14ac:dyDescent="0.3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6"/>
        <v>41</v>
      </c>
      <c r="P2408">
        <f t="shared" si="185"/>
        <v>84.06</v>
      </c>
      <c r="Q2408" s="9" t="s">
        <v>2386</v>
      </c>
      <c r="R2408" t="s">
        <v>2387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57.6" hidden="1" x14ac:dyDescent="0.3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6"/>
        <v>25</v>
      </c>
      <c r="P2409">
        <f t="shared" si="185"/>
        <v>168.39</v>
      </c>
      <c r="Q2409" s="9" t="s">
        <v>2386</v>
      </c>
      <c r="R2409" t="s">
        <v>2387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3.2" hidden="1" x14ac:dyDescent="0.3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6"/>
        <v>0</v>
      </c>
      <c r="P2410">
        <f t="shared" si="185"/>
        <v>15</v>
      </c>
      <c r="Q2410" s="9" t="s">
        <v>2386</v>
      </c>
      <c r="R2410" t="s">
        <v>2387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3.2" hidden="1" x14ac:dyDescent="0.3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6"/>
        <v>2</v>
      </c>
      <c r="P2411">
        <f t="shared" si="185"/>
        <v>76.67</v>
      </c>
      <c r="Q2411" s="9" t="s">
        <v>2386</v>
      </c>
      <c r="R2411" t="s">
        <v>2387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57.6" hidden="1" x14ac:dyDescent="0.3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6"/>
        <v>0</v>
      </c>
      <c r="P2412">
        <f t="shared" si="185"/>
        <v>0</v>
      </c>
      <c r="Q2412" s="9" t="s">
        <v>2386</v>
      </c>
      <c r="R2412" t="s">
        <v>2387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57.6" hidden="1" x14ac:dyDescent="0.3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6"/>
        <v>1</v>
      </c>
      <c r="P2413">
        <f t="shared" si="185"/>
        <v>50.33</v>
      </c>
      <c r="Q2413" s="9" t="s">
        <v>2386</v>
      </c>
      <c r="R2413" t="s">
        <v>2387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57.6" hidden="1" x14ac:dyDescent="0.3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6"/>
        <v>0</v>
      </c>
      <c r="P2414">
        <f t="shared" si="185"/>
        <v>0</v>
      </c>
      <c r="Q2414" s="9" t="s">
        <v>2386</v>
      </c>
      <c r="R2414" t="s">
        <v>2387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3.2" hidden="1" x14ac:dyDescent="0.3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6"/>
        <v>1</v>
      </c>
      <c r="P2415">
        <f t="shared" si="185"/>
        <v>8.33</v>
      </c>
      <c r="Q2415" s="9" t="s">
        <v>2386</v>
      </c>
      <c r="R2415" t="s">
        <v>2387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43.2" hidden="1" x14ac:dyDescent="0.3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6"/>
        <v>3</v>
      </c>
      <c r="P2416">
        <f t="shared" si="185"/>
        <v>35.380000000000003</v>
      </c>
      <c r="Q2416" s="9" t="s">
        <v>2386</v>
      </c>
      <c r="R2416" t="s">
        <v>2387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3.2" hidden="1" x14ac:dyDescent="0.3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6"/>
        <v>1</v>
      </c>
      <c r="P2417">
        <f t="shared" si="185"/>
        <v>55.83</v>
      </c>
      <c r="Q2417" s="9" t="s">
        <v>2386</v>
      </c>
      <c r="R2417" t="s">
        <v>2387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43.2" hidden="1" x14ac:dyDescent="0.3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6"/>
        <v>0</v>
      </c>
      <c r="P2418">
        <f t="shared" si="185"/>
        <v>5</v>
      </c>
      <c r="Q2418" s="9" t="s">
        <v>2386</v>
      </c>
      <c r="R2418" t="s">
        <v>2387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43.2" hidden="1" x14ac:dyDescent="0.3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6"/>
        <v>0</v>
      </c>
      <c r="P2419">
        <f t="shared" si="185"/>
        <v>0</v>
      </c>
      <c r="Q2419" s="9" t="s">
        <v>2386</v>
      </c>
      <c r="R2419" t="s">
        <v>2387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hidden="1" x14ac:dyDescent="0.3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6"/>
        <v>0</v>
      </c>
      <c r="P2420">
        <f t="shared" si="185"/>
        <v>1</v>
      </c>
      <c r="Q2420" s="9" t="s">
        <v>2386</v>
      </c>
      <c r="R2420" t="s">
        <v>2387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43.2" hidden="1" x14ac:dyDescent="0.3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6"/>
        <v>0</v>
      </c>
      <c r="P2421">
        <f t="shared" si="185"/>
        <v>0</v>
      </c>
      <c r="Q2421" s="9" t="s">
        <v>2386</v>
      </c>
      <c r="R2421" t="s">
        <v>2387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3.2" hidden="1" x14ac:dyDescent="0.3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6"/>
        <v>15</v>
      </c>
      <c r="P2422">
        <f t="shared" si="185"/>
        <v>69.47</v>
      </c>
      <c r="Q2422" s="9" t="s">
        <v>2386</v>
      </c>
      <c r="R2422" t="s">
        <v>2387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28.8" hidden="1" x14ac:dyDescent="0.3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6"/>
        <v>0</v>
      </c>
      <c r="P2423">
        <f t="shared" si="185"/>
        <v>1</v>
      </c>
      <c r="Q2423" s="9" t="s">
        <v>2386</v>
      </c>
      <c r="R2423" t="s">
        <v>2387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28.8" hidden="1" x14ac:dyDescent="0.3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6"/>
        <v>0</v>
      </c>
      <c r="P2424">
        <f t="shared" si="185"/>
        <v>1</v>
      </c>
      <c r="Q2424" s="9" t="s">
        <v>2386</v>
      </c>
      <c r="R2424" t="s">
        <v>2387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3.2" hidden="1" x14ac:dyDescent="0.3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6"/>
        <v>0</v>
      </c>
      <c r="P2425">
        <f t="shared" si="185"/>
        <v>8</v>
      </c>
      <c r="Q2425" s="9" t="s">
        <v>2386</v>
      </c>
      <c r="R2425" t="s">
        <v>2387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28.8" hidden="1" x14ac:dyDescent="0.3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6"/>
        <v>1</v>
      </c>
      <c r="P2426">
        <f t="shared" si="185"/>
        <v>34.44</v>
      </c>
      <c r="Q2426" s="9" t="s">
        <v>2386</v>
      </c>
      <c r="R2426" t="s">
        <v>2387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57.6" hidden="1" x14ac:dyDescent="0.3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6"/>
        <v>0</v>
      </c>
      <c r="P2427">
        <f t="shared" si="185"/>
        <v>1</v>
      </c>
      <c r="Q2427" s="9" t="s">
        <v>2386</v>
      </c>
      <c r="R2427" t="s">
        <v>2387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3.2" hidden="1" x14ac:dyDescent="0.3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6"/>
        <v>0</v>
      </c>
      <c r="P2428">
        <f t="shared" si="185"/>
        <v>0</v>
      </c>
      <c r="Q2428" s="9" t="s">
        <v>2386</v>
      </c>
      <c r="R2428" t="s">
        <v>2387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28.8" hidden="1" x14ac:dyDescent="0.3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6"/>
        <v>0</v>
      </c>
      <c r="P2429">
        <f t="shared" ref="P2429:P2492" si="190">IFERROR(ROUND(E2429/L2429,2),0)</f>
        <v>1</v>
      </c>
      <c r="Q2429" s="9" t="s">
        <v>2386</v>
      </c>
      <c r="R2429" t="s">
        <v>2387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28.8" hidden="1" x14ac:dyDescent="0.3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6"/>
        <v>0</v>
      </c>
      <c r="P2430">
        <f t="shared" si="190"/>
        <v>1</v>
      </c>
      <c r="Q2430" s="9" t="s">
        <v>2386</v>
      </c>
      <c r="R2430" t="s">
        <v>2387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3.2" hidden="1" x14ac:dyDescent="0.3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6"/>
        <v>1</v>
      </c>
      <c r="P2431">
        <f t="shared" si="190"/>
        <v>501.25</v>
      </c>
      <c r="Q2431" s="9" t="s">
        <v>2386</v>
      </c>
      <c r="R2431" t="s">
        <v>2387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57.6" hidden="1" x14ac:dyDescent="0.3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6"/>
        <v>1</v>
      </c>
      <c r="P2432">
        <f t="shared" si="190"/>
        <v>10.5</v>
      </c>
      <c r="Q2432" s="9" t="s">
        <v>2386</v>
      </c>
      <c r="R2432" t="s">
        <v>2387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28.8" hidden="1" x14ac:dyDescent="0.3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6"/>
        <v>0</v>
      </c>
      <c r="P2433">
        <f t="shared" si="190"/>
        <v>1</v>
      </c>
      <c r="Q2433" s="9" t="s">
        <v>2386</v>
      </c>
      <c r="R2433" t="s">
        <v>2387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3.2" hidden="1" x14ac:dyDescent="0.3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91">ROUND(E2434/D2434*100,0)</f>
        <v>0</v>
      </c>
      <c r="P2434">
        <f t="shared" si="190"/>
        <v>1</v>
      </c>
      <c r="Q2434" s="9" t="s">
        <v>2386</v>
      </c>
      <c r="R2434" t="s">
        <v>2387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43.2" hidden="1" x14ac:dyDescent="0.3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1"/>
        <v>0</v>
      </c>
      <c r="P2435">
        <f t="shared" si="190"/>
        <v>0</v>
      </c>
      <c r="Q2435" s="9" t="s">
        <v>2386</v>
      </c>
      <c r="R2435" t="s">
        <v>2387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hidden="1" x14ac:dyDescent="0.3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1"/>
        <v>0</v>
      </c>
      <c r="P2436">
        <f t="shared" si="190"/>
        <v>13</v>
      </c>
      <c r="Q2436" s="9" t="s">
        <v>2386</v>
      </c>
      <c r="R2436" t="s">
        <v>2387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3.2" hidden="1" x14ac:dyDescent="0.3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1"/>
        <v>0</v>
      </c>
      <c r="P2437">
        <f t="shared" si="190"/>
        <v>306</v>
      </c>
      <c r="Q2437" s="9" t="s">
        <v>2386</v>
      </c>
      <c r="R2437" t="s">
        <v>2387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43.2" hidden="1" x14ac:dyDescent="0.3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1"/>
        <v>0</v>
      </c>
      <c r="P2438">
        <f t="shared" si="190"/>
        <v>22.5</v>
      </c>
      <c r="Q2438" s="9" t="s">
        <v>2386</v>
      </c>
      <c r="R2438" t="s">
        <v>2387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3.2" hidden="1" x14ac:dyDescent="0.3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1"/>
        <v>0</v>
      </c>
      <c r="P2439">
        <f t="shared" si="190"/>
        <v>0</v>
      </c>
      <c r="Q2439" s="9" t="s">
        <v>2386</v>
      </c>
      <c r="R2439" t="s">
        <v>2387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43.2" hidden="1" x14ac:dyDescent="0.3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1"/>
        <v>0</v>
      </c>
      <c r="P2440">
        <f t="shared" si="190"/>
        <v>50</v>
      </c>
      <c r="Q2440" s="9" t="s">
        <v>2386</v>
      </c>
      <c r="R2440" t="s">
        <v>2387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57.6" hidden="1" x14ac:dyDescent="0.3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1"/>
        <v>0</v>
      </c>
      <c r="P2441">
        <f t="shared" si="190"/>
        <v>0</v>
      </c>
      <c r="Q2441" s="9" t="s">
        <v>2386</v>
      </c>
      <c r="R2441" t="s">
        <v>2387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28.8" hidden="1" x14ac:dyDescent="0.3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1"/>
        <v>0</v>
      </c>
      <c r="P2442">
        <f t="shared" si="190"/>
        <v>5</v>
      </c>
      <c r="Q2442" s="9" t="s">
        <v>2386</v>
      </c>
      <c r="R2442" t="s">
        <v>2387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28.8" hidden="1" x14ac:dyDescent="0.3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1"/>
        <v>108</v>
      </c>
      <c r="P2443">
        <f t="shared" si="190"/>
        <v>74.23</v>
      </c>
      <c r="Q2443" s="9" t="s">
        <v>2386</v>
      </c>
      <c r="R2443" t="s">
        <v>4774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28.8" hidden="1" x14ac:dyDescent="0.3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1"/>
        <v>126</v>
      </c>
      <c r="P2444">
        <f t="shared" si="190"/>
        <v>81.25</v>
      </c>
      <c r="Q2444" s="9" t="s">
        <v>2386</v>
      </c>
      <c r="R2444" t="s">
        <v>4774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43.2" hidden="1" x14ac:dyDescent="0.3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1"/>
        <v>203</v>
      </c>
      <c r="P2445">
        <f t="shared" si="190"/>
        <v>130.22999999999999</v>
      </c>
      <c r="Q2445" s="9" t="s">
        <v>2386</v>
      </c>
      <c r="R2445" t="s">
        <v>4774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43.2" hidden="1" x14ac:dyDescent="0.3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1"/>
        <v>109</v>
      </c>
      <c r="P2446">
        <f t="shared" si="190"/>
        <v>53.41</v>
      </c>
      <c r="Q2446" s="9" t="s">
        <v>2386</v>
      </c>
      <c r="R2446" t="s">
        <v>4774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57.6" hidden="1" x14ac:dyDescent="0.3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1"/>
        <v>173</v>
      </c>
      <c r="P2447">
        <f t="shared" si="190"/>
        <v>75.13</v>
      </c>
      <c r="Q2447" s="9" t="s">
        <v>2386</v>
      </c>
      <c r="R2447" t="s">
        <v>4774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57.6" hidden="1" x14ac:dyDescent="0.3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1"/>
        <v>168</v>
      </c>
      <c r="P2448">
        <f t="shared" si="190"/>
        <v>75.67</v>
      </c>
      <c r="Q2448" s="9" t="s">
        <v>2386</v>
      </c>
      <c r="R2448" t="s">
        <v>4774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57.6" hidden="1" x14ac:dyDescent="0.3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1"/>
        <v>427</v>
      </c>
      <c r="P2449">
        <f t="shared" si="190"/>
        <v>31.69</v>
      </c>
      <c r="Q2449" s="9" t="s">
        <v>2386</v>
      </c>
      <c r="R2449" t="s">
        <v>4774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43.2" hidden="1" x14ac:dyDescent="0.3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1"/>
        <v>108</v>
      </c>
      <c r="P2450">
        <f t="shared" si="190"/>
        <v>47.78</v>
      </c>
      <c r="Q2450" s="9" t="s">
        <v>2386</v>
      </c>
      <c r="R2450" t="s">
        <v>4774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3.2" hidden="1" x14ac:dyDescent="0.3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1"/>
        <v>108</v>
      </c>
      <c r="P2451">
        <f t="shared" si="190"/>
        <v>90</v>
      </c>
      <c r="Q2451" s="9" t="s">
        <v>2386</v>
      </c>
      <c r="R2451" t="s">
        <v>4774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43.2" hidden="1" x14ac:dyDescent="0.3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1"/>
        <v>102</v>
      </c>
      <c r="P2452">
        <f t="shared" si="190"/>
        <v>149.31</v>
      </c>
      <c r="Q2452" s="9" t="s">
        <v>2386</v>
      </c>
      <c r="R2452" t="s">
        <v>4774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43.2" hidden="1" x14ac:dyDescent="0.3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1"/>
        <v>115</v>
      </c>
      <c r="P2453">
        <f t="shared" si="190"/>
        <v>62.07</v>
      </c>
      <c r="Q2453" s="9" t="s">
        <v>2386</v>
      </c>
      <c r="R2453" t="s">
        <v>4774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43.2" hidden="1" x14ac:dyDescent="0.3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1"/>
        <v>134</v>
      </c>
      <c r="P2454">
        <f t="shared" si="190"/>
        <v>53.4</v>
      </c>
      <c r="Q2454" s="9" t="s">
        <v>2386</v>
      </c>
      <c r="R2454" t="s">
        <v>4774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43.2" hidden="1" x14ac:dyDescent="0.3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1"/>
        <v>155</v>
      </c>
      <c r="P2455">
        <f t="shared" si="190"/>
        <v>69.27</v>
      </c>
      <c r="Q2455" s="9" t="s">
        <v>2386</v>
      </c>
      <c r="R2455" t="s">
        <v>4774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3.2" hidden="1" x14ac:dyDescent="0.3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1"/>
        <v>101</v>
      </c>
      <c r="P2456">
        <f t="shared" si="190"/>
        <v>271.51</v>
      </c>
      <c r="Q2456" s="9" t="s">
        <v>2386</v>
      </c>
      <c r="R2456" t="s">
        <v>4774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3.2" hidden="1" x14ac:dyDescent="0.3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1"/>
        <v>182</v>
      </c>
      <c r="P2457">
        <f t="shared" si="190"/>
        <v>34.130000000000003</v>
      </c>
      <c r="Q2457" s="9" t="s">
        <v>2386</v>
      </c>
      <c r="R2457" t="s">
        <v>4774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3.2" hidden="1" x14ac:dyDescent="0.3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1"/>
        <v>181</v>
      </c>
      <c r="P2458">
        <f t="shared" si="190"/>
        <v>40.49</v>
      </c>
      <c r="Q2458" s="9" t="s">
        <v>2386</v>
      </c>
      <c r="R2458" t="s">
        <v>4774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3.2" hidden="1" x14ac:dyDescent="0.3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1"/>
        <v>102</v>
      </c>
      <c r="P2459">
        <f t="shared" si="190"/>
        <v>189.76</v>
      </c>
      <c r="Q2459" s="9" t="s">
        <v>2386</v>
      </c>
      <c r="R2459" t="s">
        <v>4774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57.6" hidden="1" x14ac:dyDescent="0.3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1"/>
        <v>110</v>
      </c>
      <c r="P2460">
        <f t="shared" si="190"/>
        <v>68.86</v>
      </c>
      <c r="Q2460" s="9" t="s">
        <v>2386</v>
      </c>
      <c r="R2460" t="s">
        <v>4774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57.6" hidden="1" x14ac:dyDescent="0.3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1"/>
        <v>102</v>
      </c>
      <c r="P2461">
        <f t="shared" si="190"/>
        <v>108.78</v>
      </c>
      <c r="Q2461" s="9" t="s">
        <v>2386</v>
      </c>
      <c r="R2461" t="s">
        <v>4774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43.2" hidden="1" x14ac:dyDescent="0.3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1"/>
        <v>101</v>
      </c>
      <c r="P2462">
        <f t="shared" si="190"/>
        <v>125.99</v>
      </c>
      <c r="Q2462" s="9" t="s">
        <v>2386</v>
      </c>
      <c r="R2462" t="s">
        <v>4774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43.2" hidden="1" x14ac:dyDescent="0.3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1"/>
        <v>104</v>
      </c>
      <c r="P2463">
        <f t="shared" si="190"/>
        <v>90.52</v>
      </c>
      <c r="Q2463" s="9" t="s">
        <v>1636</v>
      </c>
      <c r="R2463" t="s">
        <v>1843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43.2" hidden="1" x14ac:dyDescent="0.3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1"/>
        <v>111</v>
      </c>
      <c r="P2464">
        <f t="shared" si="190"/>
        <v>28.88</v>
      </c>
      <c r="Q2464" s="9" t="s">
        <v>1636</v>
      </c>
      <c r="R2464" t="s">
        <v>1843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idden="1" x14ac:dyDescent="0.3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1"/>
        <v>116</v>
      </c>
      <c r="P2465">
        <f t="shared" si="190"/>
        <v>31</v>
      </c>
      <c r="Q2465" s="9" t="s">
        <v>1636</v>
      </c>
      <c r="R2465" t="s">
        <v>1843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3.2" hidden="1" x14ac:dyDescent="0.3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1"/>
        <v>111</v>
      </c>
      <c r="P2466">
        <f t="shared" si="190"/>
        <v>51.67</v>
      </c>
      <c r="Q2466" s="9" t="s">
        <v>1636</v>
      </c>
      <c r="R2466" t="s">
        <v>1843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28.8" hidden="1" x14ac:dyDescent="0.3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1"/>
        <v>180</v>
      </c>
      <c r="P2467">
        <f t="shared" si="190"/>
        <v>26.27</v>
      </c>
      <c r="Q2467" s="9" t="s">
        <v>1636</v>
      </c>
      <c r="R2467" t="s">
        <v>1843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3.2" hidden="1" x14ac:dyDescent="0.3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1"/>
        <v>100</v>
      </c>
      <c r="P2468">
        <f t="shared" si="190"/>
        <v>48.08</v>
      </c>
      <c r="Q2468" s="9" t="s">
        <v>1636</v>
      </c>
      <c r="R2468" t="s">
        <v>1843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3.2" hidden="1" x14ac:dyDescent="0.3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1"/>
        <v>119</v>
      </c>
      <c r="P2469">
        <f t="shared" si="190"/>
        <v>27.56</v>
      </c>
      <c r="Q2469" s="9" t="s">
        <v>1636</v>
      </c>
      <c r="R2469" t="s">
        <v>1843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3.2" hidden="1" x14ac:dyDescent="0.3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1"/>
        <v>107</v>
      </c>
      <c r="P2470">
        <f t="shared" si="190"/>
        <v>36.97</v>
      </c>
      <c r="Q2470" s="9" t="s">
        <v>1636</v>
      </c>
      <c r="R2470" t="s">
        <v>1843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43.2" hidden="1" x14ac:dyDescent="0.3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1"/>
        <v>114</v>
      </c>
      <c r="P2471">
        <f t="shared" si="190"/>
        <v>29.02</v>
      </c>
      <c r="Q2471" s="9" t="s">
        <v>1636</v>
      </c>
      <c r="R2471" t="s">
        <v>1843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3.2" hidden="1" x14ac:dyDescent="0.3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1"/>
        <v>103</v>
      </c>
      <c r="P2472">
        <f t="shared" si="190"/>
        <v>28.66</v>
      </c>
      <c r="Q2472" s="9" t="s">
        <v>1636</v>
      </c>
      <c r="R2472" t="s">
        <v>1843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57.6" hidden="1" x14ac:dyDescent="0.3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1"/>
        <v>128</v>
      </c>
      <c r="P2473">
        <f t="shared" si="190"/>
        <v>37.65</v>
      </c>
      <c r="Q2473" s="9" t="s">
        <v>1636</v>
      </c>
      <c r="R2473" t="s">
        <v>1843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57.6" hidden="1" x14ac:dyDescent="0.3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1"/>
        <v>136</v>
      </c>
      <c r="P2474">
        <f t="shared" si="190"/>
        <v>97.9</v>
      </c>
      <c r="Q2474" s="9" t="s">
        <v>1636</v>
      </c>
      <c r="R2474" t="s">
        <v>1843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3.2" hidden="1" x14ac:dyDescent="0.3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1"/>
        <v>100</v>
      </c>
      <c r="P2475">
        <f t="shared" si="190"/>
        <v>42.55</v>
      </c>
      <c r="Q2475" s="9" t="s">
        <v>1636</v>
      </c>
      <c r="R2475" t="s">
        <v>1843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57.6" hidden="1" x14ac:dyDescent="0.3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1"/>
        <v>100</v>
      </c>
      <c r="P2476">
        <f t="shared" si="190"/>
        <v>131.58000000000001</v>
      </c>
      <c r="Q2476" s="9" t="s">
        <v>1636</v>
      </c>
      <c r="R2476" t="s">
        <v>1843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28.8" hidden="1" x14ac:dyDescent="0.3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1"/>
        <v>105</v>
      </c>
      <c r="P2477">
        <f t="shared" si="190"/>
        <v>32.32</v>
      </c>
      <c r="Q2477" s="9" t="s">
        <v>1636</v>
      </c>
      <c r="R2477" t="s">
        <v>1843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3.2" hidden="1" x14ac:dyDescent="0.3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1"/>
        <v>105</v>
      </c>
      <c r="P2478">
        <f t="shared" si="190"/>
        <v>61.1</v>
      </c>
      <c r="Q2478" s="9" t="s">
        <v>1636</v>
      </c>
      <c r="R2478" t="s">
        <v>1843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28.8" hidden="1" x14ac:dyDescent="0.3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1"/>
        <v>171</v>
      </c>
      <c r="P2479">
        <f t="shared" si="190"/>
        <v>31.34</v>
      </c>
      <c r="Q2479" s="9" t="s">
        <v>1636</v>
      </c>
      <c r="R2479" t="s">
        <v>1843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43.2" hidden="1" x14ac:dyDescent="0.3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1"/>
        <v>128</v>
      </c>
      <c r="P2480">
        <f t="shared" si="190"/>
        <v>129.11000000000001</v>
      </c>
      <c r="Q2480" s="9" t="s">
        <v>1636</v>
      </c>
      <c r="R2480" t="s">
        <v>1843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28.8" hidden="1" x14ac:dyDescent="0.3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1"/>
        <v>133</v>
      </c>
      <c r="P2481">
        <f t="shared" si="190"/>
        <v>25.02</v>
      </c>
      <c r="Q2481" s="9" t="s">
        <v>1636</v>
      </c>
      <c r="R2481" t="s">
        <v>1843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43.2" hidden="1" x14ac:dyDescent="0.3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1"/>
        <v>100</v>
      </c>
      <c r="P2482">
        <f t="shared" si="190"/>
        <v>250</v>
      </c>
      <c r="Q2482" s="9" t="s">
        <v>1636</v>
      </c>
      <c r="R2482" t="s">
        <v>1843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43.2" hidden="1" x14ac:dyDescent="0.3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1"/>
        <v>113</v>
      </c>
      <c r="P2483">
        <f t="shared" si="190"/>
        <v>47.54</v>
      </c>
      <c r="Q2483" s="9" t="s">
        <v>1636</v>
      </c>
      <c r="R2483" t="s">
        <v>1843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43.2" hidden="1" x14ac:dyDescent="0.3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1"/>
        <v>100</v>
      </c>
      <c r="P2484">
        <f t="shared" si="190"/>
        <v>40.04</v>
      </c>
      <c r="Q2484" s="9" t="s">
        <v>1636</v>
      </c>
      <c r="R2484" t="s">
        <v>1843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3.2" hidden="1" x14ac:dyDescent="0.3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1"/>
        <v>114</v>
      </c>
      <c r="P2485">
        <f t="shared" si="190"/>
        <v>65.84</v>
      </c>
      <c r="Q2485" s="9" t="s">
        <v>1636</v>
      </c>
      <c r="R2485" t="s">
        <v>1843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57.6" hidden="1" x14ac:dyDescent="0.3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1"/>
        <v>119</v>
      </c>
      <c r="P2486">
        <f t="shared" si="190"/>
        <v>46.4</v>
      </c>
      <c r="Q2486" s="9" t="s">
        <v>1636</v>
      </c>
      <c r="R2486" t="s">
        <v>1843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43.2" hidden="1" x14ac:dyDescent="0.3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1"/>
        <v>103</v>
      </c>
      <c r="P2487">
        <f t="shared" si="190"/>
        <v>50.37</v>
      </c>
      <c r="Q2487" s="9" t="s">
        <v>1636</v>
      </c>
      <c r="R2487" t="s">
        <v>1843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43.2" hidden="1" x14ac:dyDescent="0.3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1"/>
        <v>266</v>
      </c>
      <c r="P2488">
        <f t="shared" si="190"/>
        <v>26.57</v>
      </c>
      <c r="Q2488" s="9" t="s">
        <v>1636</v>
      </c>
      <c r="R2488" t="s">
        <v>1843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3.2" hidden="1" x14ac:dyDescent="0.3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1"/>
        <v>100</v>
      </c>
      <c r="P2489">
        <f t="shared" si="190"/>
        <v>39.49</v>
      </c>
      <c r="Q2489" s="9" t="s">
        <v>1636</v>
      </c>
      <c r="R2489" t="s">
        <v>1843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57.6" hidden="1" x14ac:dyDescent="0.3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1"/>
        <v>107</v>
      </c>
      <c r="P2490">
        <f t="shared" si="190"/>
        <v>49.25</v>
      </c>
      <c r="Q2490" s="9" t="s">
        <v>1636</v>
      </c>
      <c r="R2490" t="s">
        <v>1843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43.2" hidden="1" x14ac:dyDescent="0.3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1"/>
        <v>134</v>
      </c>
      <c r="P2491">
        <f t="shared" si="190"/>
        <v>62.38</v>
      </c>
      <c r="Q2491" s="9" t="s">
        <v>1636</v>
      </c>
      <c r="R2491" t="s">
        <v>1843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3.2" hidden="1" x14ac:dyDescent="0.3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1"/>
        <v>121</v>
      </c>
      <c r="P2492">
        <f t="shared" si="190"/>
        <v>37.94</v>
      </c>
      <c r="Q2492" s="9" t="s">
        <v>1636</v>
      </c>
      <c r="R2492" t="s">
        <v>1843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43.2" hidden="1" x14ac:dyDescent="0.3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1"/>
        <v>103</v>
      </c>
      <c r="P2493">
        <f t="shared" ref="P2493:P2556" si="195">IFERROR(ROUND(E2493/L2493,2),0)</f>
        <v>51.6</v>
      </c>
      <c r="Q2493" s="9" t="s">
        <v>1636</v>
      </c>
      <c r="R2493" t="s">
        <v>1843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28.8" hidden="1" x14ac:dyDescent="0.3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1"/>
        <v>125</v>
      </c>
      <c r="P2494">
        <f t="shared" si="195"/>
        <v>27.78</v>
      </c>
      <c r="Q2494" s="9" t="s">
        <v>1636</v>
      </c>
      <c r="R2494" t="s">
        <v>1843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43.2" hidden="1" x14ac:dyDescent="0.3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1"/>
        <v>129</v>
      </c>
      <c r="P2495">
        <f t="shared" si="195"/>
        <v>99.38</v>
      </c>
      <c r="Q2495" s="9" t="s">
        <v>1636</v>
      </c>
      <c r="R2495" t="s">
        <v>1843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3.2" hidden="1" x14ac:dyDescent="0.3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1"/>
        <v>101</v>
      </c>
      <c r="P2496">
        <f t="shared" si="195"/>
        <v>38.85</v>
      </c>
      <c r="Q2496" s="9" t="s">
        <v>1636</v>
      </c>
      <c r="R2496" t="s">
        <v>1843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3.2" hidden="1" x14ac:dyDescent="0.3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1"/>
        <v>128</v>
      </c>
      <c r="P2497">
        <f t="shared" si="195"/>
        <v>45.55</v>
      </c>
      <c r="Q2497" s="9" t="s">
        <v>1636</v>
      </c>
      <c r="R2497" t="s">
        <v>1843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28.8" hidden="1" x14ac:dyDescent="0.3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96">ROUND(E2498/D2498*100,0)</f>
        <v>100</v>
      </c>
      <c r="P2498">
        <f t="shared" si="195"/>
        <v>600</v>
      </c>
      <c r="Q2498" s="9" t="s">
        <v>1636</v>
      </c>
      <c r="R2498" t="s">
        <v>1843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3.2" hidden="1" x14ac:dyDescent="0.3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6"/>
        <v>113</v>
      </c>
      <c r="P2499">
        <f t="shared" si="195"/>
        <v>80.55</v>
      </c>
      <c r="Q2499" s="9" t="s">
        <v>1636</v>
      </c>
      <c r="R2499" t="s">
        <v>1843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hidden="1" x14ac:dyDescent="0.3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6"/>
        <v>106</v>
      </c>
      <c r="P2500">
        <f t="shared" si="195"/>
        <v>52.8</v>
      </c>
      <c r="Q2500" s="9" t="s">
        <v>1636</v>
      </c>
      <c r="R2500" t="s">
        <v>1843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43.2" hidden="1" x14ac:dyDescent="0.3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6"/>
        <v>203</v>
      </c>
      <c r="P2501">
        <f t="shared" si="195"/>
        <v>47.68</v>
      </c>
      <c r="Q2501" s="9" t="s">
        <v>1636</v>
      </c>
      <c r="R2501" t="s">
        <v>1843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3.2" hidden="1" x14ac:dyDescent="0.3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6"/>
        <v>113</v>
      </c>
      <c r="P2502">
        <f t="shared" si="195"/>
        <v>23.45</v>
      </c>
      <c r="Q2502" s="9" t="s">
        <v>1636</v>
      </c>
      <c r="R2502" t="s">
        <v>1843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43.2" hidden="1" x14ac:dyDescent="0.3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6"/>
        <v>3</v>
      </c>
      <c r="P2503">
        <f t="shared" si="195"/>
        <v>40.14</v>
      </c>
      <c r="Q2503" s="9" t="s">
        <v>2386</v>
      </c>
      <c r="R2503" t="s">
        <v>5135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57.6" hidden="1" x14ac:dyDescent="0.3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6"/>
        <v>0</v>
      </c>
      <c r="P2504">
        <f t="shared" si="195"/>
        <v>17.2</v>
      </c>
      <c r="Q2504" s="9" t="s">
        <v>2386</v>
      </c>
      <c r="R2504" t="s">
        <v>5135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43.2" hidden="1" x14ac:dyDescent="0.3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6"/>
        <v>0</v>
      </c>
      <c r="P2505">
        <f t="shared" si="195"/>
        <v>0</v>
      </c>
      <c r="Q2505" s="9" t="s">
        <v>2386</v>
      </c>
      <c r="R2505" t="s">
        <v>5135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28.8" hidden="1" x14ac:dyDescent="0.3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6"/>
        <v>0</v>
      </c>
      <c r="P2506">
        <f t="shared" si="195"/>
        <v>0</v>
      </c>
      <c r="Q2506" s="9" t="s">
        <v>2386</v>
      </c>
      <c r="R2506" t="s">
        <v>5135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57.6" hidden="1" x14ac:dyDescent="0.3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6"/>
        <v>0</v>
      </c>
      <c r="P2507">
        <f t="shared" si="195"/>
        <v>0</v>
      </c>
      <c r="Q2507" s="9" t="s">
        <v>2386</v>
      </c>
      <c r="R2507" t="s">
        <v>5135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43.2" hidden="1" x14ac:dyDescent="0.3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6"/>
        <v>1</v>
      </c>
      <c r="P2508">
        <f t="shared" si="195"/>
        <v>15</v>
      </c>
      <c r="Q2508" s="9" t="s">
        <v>2386</v>
      </c>
      <c r="R2508" t="s">
        <v>5135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hidden="1" x14ac:dyDescent="0.3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6"/>
        <v>0</v>
      </c>
      <c r="P2509">
        <f t="shared" si="195"/>
        <v>0</v>
      </c>
      <c r="Q2509" s="9" t="s">
        <v>2386</v>
      </c>
      <c r="R2509" t="s">
        <v>5135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43.2" hidden="1" x14ac:dyDescent="0.3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6"/>
        <v>0</v>
      </c>
      <c r="P2510">
        <f t="shared" si="195"/>
        <v>0</v>
      </c>
      <c r="Q2510" s="9" t="s">
        <v>2386</v>
      </c>
      <c r="R2510" t="s">
        <v>5135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43.2" hidden="1" x14ac:dyDescent="0.3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6"/>
        <v>1</v>
      </c>
      <c r="P2511">
        <f t="shared" si="195"/>
        <v>35.71</v>
      </c>
      <c r="Q2511" s="9" t="s">
        <v>2386</v>
      </c>
      <c r="R2511" t="s">
        <v>5135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43.2" hidden="1" x14ac:dyDescent="0.3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6"/>
        <v>0</v>
      </c>
      <c r="P2512">
        <f t="shared" si="195"/>
        <v>37.5</v>
      </c>
      <c r="Q2512" s="9" t="s">
        <v>2386</v>
      </c>
      <c r="R2512" t="s">
        <v>5135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3.2" hidden="1" x14ac:dyDescent="0.3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6"/>
        <v>0</v>
      </c>
      <c r="P2513">
        <f t="shared" si="195"/>
        <v>0</v>
      </c>
      <c r="Q2513" s="9" t="s">
        <v>2386</v>
      </c>
      <c r="R2513" t="s">
        <v>5135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3.2" hidden="1" x14ac:dyDescent="0.3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6"/>
        <v>0</v>
      </c>
      <c r="P2514">
        <f t="shared" si="195"/>
        <v>0</v>
      </c>
      <c r="Q2514" s="9" t="s">
        <v>2386</v>
      </c>
      <c r="R2514" t="s">
        <v>5135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57.6" hidden="1" x14ac:dyDescent="0.3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6"/>
        <v>0</v>
      </c>
      <c r="P2515">
        <f t="shared" si="195"/>
        <v>0</v>
      </c>
      <c r="Q2515" s="9" t="s">
        <v>2386</v>
      </c>
      <c r="R2515" t="s">
        <v>5135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43.2" hidden="1" x14ac:dyDescent="0.3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6"/>
        <v>2</v>
      </c>
      <c r="P2516">
        <f t="shared" si="195"/>
        <v>52.5</v>
      </c>
      <c r="Q2516" s="9" t="s">
        <v>2386</v>
      </c>
      <c r="R2516" t="s">
        <v>5135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43.2" hidden="1" x14ac:dyDescent="0.3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6"/>
        <v>19</v>
      </c>
      <c r="P2517">
        <f t="shared" si="195"/>
        <v>77.5</v>
      </c>
      <c r="Q2517" s="9" t="s">
        <v>2386</v>
      </c>
      <c r="R2517" t="s">
        <v>5135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43.2" hidden="1" x14ac:dyDescent="0.3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6"/>
        <v>0</v>
      </c>
      <c r="P2518">
        <f t="shared" si="195"/>
        <v>0</v>
      </c>
      <c r="Q2518" s="9" t="s">
        <v>2386</v>
      </c>
      <c r="R2518" t="s">
        <v>5135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43.2" hidden="1" x14ac:dyDescent="0.3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6"/>
        <v>10</v>
      </c>
      <c r="P2519">
        <f t="shared" si="195"/>
        <v>53.55</v>
      </c>
      <c r="Q2519" s="9" t="s">
        <v>2386</v>
      </c>
      <c r="R2519" t="s">
        <v>5135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3.2" hidden="1" x14ac:dyDescent="0.3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6"/>
        <v>0</v>
      </c>
      <c r="P2520">
        <f t="shared" si="195"/>
        <v>0</v>
      </c>
      <c r="Q2520" s="9" t="s">
        <v>2386</v>
      </c>
      <c r="R2520" t="s">
        <v>5135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28.8" hidden="1" x14ac:dyDescent="0.3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6"/>
        <v>0</v>
      </c>
      <c r="P2521">
        <f t="shared" si="195"/>
        <v>16.25</v>
      </c>
      <c r="Q2521" s="9" t="s">
        <v>2386</v>
      </c>
      <c r="R2521" t="s">
        <v>5135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43.2" hidden="1" x14ac:dyDescent="0.3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6"/>
        <v>0</v>
      </c>
      <c r="P2522">
        <f t="shared" si="195"/>
        <v>0</v>
      </c>
      <c r="Q2522" s="9" t="s">
        <v>2386</v>
      </c>
      <c r="R2522" t="s">
        <v>5135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57.6" hidden="1" x14ac:dyDescent="0.3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6"/>
        <v>109</v>
      </c>
      <c r="P2523">
        <f t="shared" si="195"/>
        <v>103.68</v>
      </c>
      <c r="Q2523" s="9" t="s">
        <v>1636</v>
      </c>
      <c r="R2523" t="s">
        <v>5177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43.2" hidden="1" x14ac:dyDescent="0.3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6"/>
        <v>100</v>
      </c>
      <c r="P2524">
        <f t="shared" si="195"/>
        <v>185.19</v>
      </c>
      <c r="Q2524" s="9" t="s">
        <v>1636</v>
      </c>
      <c r="R2524" t="s">
        <v>5177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3.2" hidden="1" x14ac:dyDescent="0.3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6"/>
        <v>156</v>
      </c>
      <c r="P2525">
        <f t="shared" si="195"/>
        <v>54.15</v>
      </c>
      <c r="Q2525" s="9" t="s">
        <v>1636</v>
      </c>
      <c r="R2525" t="s">
        <v>5177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28.8" hidden="1" x14ac:dyDescent="0.3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6"/>
        <v>102</v>
      </c>
      <c r="P2526">
        <f t="shared" si="195"/>
        <v>177.21</v>
      </c>
      <c r="Q2526" s="9" t="s">
        <v>1636</v>
      </c>
      <c r="R2526" t="s">
        <v>5177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3.2" hidden="1" x14ac:dyDescent="0.3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6"/>
        <v>100</v>
      </c>
      <c r="P2527">
        <f t="shared" si="195"/>
        <v>100.33</v>
      </c>
      <c r="Q2527" s="9" t="s">
        <v>1636</v>
      </c>
      <c r="R2527" t="s">
        <v>5177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3.2" hidden="1" x14ac:dyDescent="0.3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6"/>
        <v>113</v>
      </c>
      <c r="P2528">
        <f t="shared" si="195"/>
        <v>136.91</v>
      </c>
      <c r="Q2528" s="9" t="s">
        <v>1636</v>
      </c>
      <c r="R2528" t="s">
        <v>5177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3.2" hidden="1" x14ac:dyDescent="0.3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6"/>
        <v>102</v>
      </c>
      <c r="P2529">
        <f t="shared" si="195"/>
        <v>57.54</v>
      </c>
      <c r="Q2529" s="9" t="s">
        <v>1636</v>
      </c>
      <c r="R2529" t="s">
        <v>5177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43.2" hidden="1" x14ac:dyDescent="0.3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6"/>
        <v>107</v>
      </c>
      <c r="P2530">
        <f t="shared" si="195"/>
        <v>52.96</v>
      </c>
      <c r="Q2530" s="9" t="s">
        <v>1636</v>
      </c>
      <c r="R2530" t="s">
        <v>5177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28.8" hidden="1" x14ac:dyDescent="0.3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6"/>
        <v>104</v>
      </c>
      <c r="P2531">
        <f t="shared" si="195"/>
        <v>82.33</v>
      </c>
      <c r="Q2531" s="9" t="s">
        <v>1636</v>
      </c>
      <c r="R2531" t="s">
        <v>5177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3.2" hidden="1" x14ac:dyDescent="0.3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6"/>
        <v>100</v>
      </c>
      <c r="P2532">
        <f t="shared" si="195"/>
        <v>135.41999999999999</v>
      </c>
      <c r="Q2532" s="9" t="s">
        <v>1636</v>
      </c>
      <c r="R2532" t="s">
        <v>5177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57.6" hidden="1" x14ac:dyDescent="0.3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6"/>
        <v>100</v>
      </c>
      <c r="P2533">
        <f t="shared" si="195"/>
        <v>74.069999999999993</v>
      </c>
      <c r="Q2533" s="9" t="s">
        <v>1636</v>
      </c>
      <c r="R2533" t="s">
        <v>5177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43.2" hidden="1" x14ac:dyDescent="0.3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6"/>
        <v>126</v>
      </c>
      <c r="P2534">
        <f t="shared" si="195"/>
        <v>84.08</v>
      </c>
      <c r="Q2534" s="9" t="s">
        <v>1636</v>
      </c>
      <c r="R2534" t="s">
        <v>5177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43.2" hidden="1" x14ac:dyDescent="0.3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6"/>
        <v>111</v>
      </c>
      <c r="P2535">
        <f t="shared" si="195"/>
        <v>61.03</v>
      </c>
      <c r="Q2535" s="9" t="s">
        <v>1636</v>
      </c>
      <c r="R2535" t="s">
        <v>5177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57.6" hidden="1" x14ac:dyDescent="0.3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6"/>
        <v>105</v>
      </c>
      <c r="P2536">
        <f t="shared" si="195"/>
        <v>150</v>
      </c>
      <c r="Q2536" s="9" t="s">
        <v>1636</v>
      </c>
      <c r="R2536" t="s">
        <v>5177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hidden="1" x14ac:dyDescent="0.3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6"/>
        <v>104</v>
      </c>
      <c r="P2537">
        <f t="shared" si="195"/>
        <v>266.08999999999997</v>
      </c>
      <c r="Q2537" s="9" t="s">
        <v>1636</v>
      </c>
      <c r="R2537" t="s">
        <v>5177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43.2" hidden="1" x14ac:dyDescent="0.3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6"/>
        <v>116</v>
      </c>
      <c r="P2538">
        <f t="shared" si="195"/>
        <v>7.25</v>
      </c>
      <c r="Q2538" s="9" t="s">
        <v>1636</v>
      </c>
      <c r="R2538" t="s">
        <v>5177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3.2" hidden="1" x14ac:dyDescent="0.3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6"/>
        <v>110</v>
      </c>
      <c r="P2539">
        <f t="shared" si="195"/>
        <v>100</v>
      </c>
      <c r="Q2539" s="9" t="s">
        <v>1636</v>
      </c>
      <c r="R2539" t="s">
        <v>5177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28.8" hidden="1" x14ac:dyDescent="0.3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6"/>
        <v>113</v>
      </c>
      <c r="P2540">
        <f t="shared" si="195"/>
        <v>109.96</v>
      </c>
      <c r="Q2540" s="9" t="s">
        <v>1636</v>
      </c>
      <c r="R2540" t="s">
        <v>5177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43.2" hidden="1" x14ac:dyDescent="0.3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6"/>
        <v>100</v>
      </c>
      <c r="P2541">
        <f t="shared" si="195"/>
        <v>169.92</v>
      </c>
      <c r="Q2541" s="9" t="s">
        <v>1636</v>
      </c>
      <c r="R2541" t="s">
        <v>5177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57.6" hidden="1" x14ac:dyDescent="0.3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6"/>
        <v>103</v>
      </c>
      <c r="P2542">
        <f t="shared" si="195"/>
        <v>95.74</v>
      </c>
      <c r="Q2542" s="9" t="s">
        <v>1636</v>
      </c>
      <c r="R2542" t="s">
        <v>5177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57.6" hidden="1" x14ac:dyDescent="0.3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6"/>
        <v>107</v>
      </c>
      <c r="P2543">
        <f t="shared" si="195"/>
        <v>59.46</v>
      </c>
      <c r="Q2543" s="9" t="s">
        <v>1636</v>
      </c>
      <c r="R2543" t="s">
        <v>5177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3.2" hidden="1" x14ac:dyDescent="0.3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6"/>
        <v>104</v>
      </c>
      <c r="P2544">
        <f t="shared" si="195"/>
        <v>55.77</v>
      </c>
      <c r="Q2544" s="9" t="s">
        <v>1636</v>
      </c>
      <c r="R2544" t="s">
        <v>5177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43.2" hidden="1" x14ac:dyDescent="0.3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6"/>
        <v>156</v>
      </c>
      <c r="P2545">
        <f t="shared" si="195"/>
        <v>30.08</v>
      </c>
      <c r="Q2545" s="9" t="s">
        <v>1636</v>
      </c>
      <c r="R2545" t="s">
        <v>5177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3.2" hidden="1" x14ac:dyDescent="0.3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6"/>
        <v>101</v>
      </c>
      <c r="P2546">
        <f t="shared" si="195"/>
        <v>88.44</v>
      </c>
      <c r="Q2546" s="9" t="s">
        <v>1636</v>
      </c>
      <c r="R2546" t="s">
        <v>5177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3.2" hidden="1" x14ac:dyDescent="0.3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6"/>
        <v>195</v>
      </c>
      <c r="P2547">
        <f t="shared" si="195"/>
        <v>64.03</v>
      </c>
      <c r="Q2547" s="9" t="s">
        <v>1636</v>
      </c>
      <c r="R2547" t="s">
        <v>5177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3.2" hidden="1" x14ac:dyDescent="0.3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6"/>
        <v>112</v>
      </c>
      <c r="P2548">
        <f t="shared" si="195"/>
        <v>60.15</v>
      </c>
      <c r="Q2548" s="9" t="s">
        <v>1636</v>
      </c>
      <c r="R2548" t="s">
        <v>5177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43.2" hidden="1" x14ac:dyDescent="0.3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6"/>
        <v>120</v>
      </c>
      <c r="P2549">
        <f t="shared" si="195"/>
        <v>49.19</v>
      </c>
      <c r="Q2549" s="9" t="s">
        <v>1636</v>
      </c>
      <c r="R2549" t="s">
        <v>5177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43.2" hidden="1" x14ac:dyDescent="0.3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6"/>
        <v>102</v>
      </c>
      <c r="P2550">
        <f t="shared" si="195"/>
        <v>165.16</v>
      </c>
      <c r="Q2550" s="9" t="s">
        <v>1636</v>
      </c>
      <c r="R2550" t="s">
        <v>5177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3.2" hidden="1" x14ac:dyDescent="0.3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6"/>
        <v>103</v>
      </c>
      <c r="P2551">
        <f t="shared" si="195"/>
        <v>43.62</v>
      </c>
      <c r="Q2551" s="9" t="s">
        <v>1636</v>
      </c>
      <c r="R2551" t="s">
        <v>5177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57.6" hidden="1" x14ac:dyDescent="0.3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6"/>
        <v>101</v>
      </c>
      <c r="P2552">
        <f t="shared" si="195"/>
        <v>43.7</v>
      </c>
      <c r="Q2552" s="9" t="s">
        <v>1636</v>
      </c>
      <c r="R2552" t="s">
        <v>5177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3.2" hidden="1" x14ac:dyDescent="0.3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6"/>
        <v>103</v>
      </c>
      <c r="P2553">
        <f t="shared" si="195"/>
        <v>67.42</v>
      </c>
      <c r="Q2553" s="9" t="s">
        <v>1636</v>
      </c>
      <c r="R2553" t="s">
        <v>5177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43.2" hidden="1" x14ac:dyDescent="0.3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6"/>
        <v>107</v>
      </c>
      <c r="P2554">
        <f t="shared" si="195"/>
        <v>177.5</v>
      </c>
      <c r="Q2554" s="9" t="s">
        <v>1636</v>
      </c>
      <c r="R2554" t="s">
        <v>5177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3.2" hidden="1" x14ac:dyDescent="0.3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6"/>
        <v>156</v>
      </c>
      <c r="P2555">
        <f t="shared" si="195"/>
        <v>38.880000000000003</v>
      </c>
      <c r="Q2555" s="9" t="s">
        <v>1636</v>
      </c>
      <c r="R2555" t="s">
        <v>5177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57.6" hidden="1" x14ac:dyDescent="0.3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6"/>
        <v>123</v>
      </c>
      <c r="P2556">
        <f t="shared" si="195"/>
        <v>54.99</v>
      </c>
      <c r="Q2556" s="9" t="s">
        <v>1636</v>
      </c>
      <c r="R2556" t="s">
        <v>5177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57.6" hidden="1" x14ac:dyDescent="0.3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6"/>
        <v>107</v>
      </c>
      <c r="P2557">
        <f t="shared" ref="P2557:P2620" si="200">IFERROR(ROUND(E2557/L2557,2),0)</f>
        <v>61.34</v>
      </c>
      <c r="Q2557" s="9" t="s">
        <v>1636</v>
      </c>
      <c r="R2557" t="s">
        <v>5177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43.2" hidden="1" x14ac:dyDescent="0.3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6"/>
        <v>106</v>
      </c>
      <c r="P2558">
        <f t="shared" si="200"/>
        <v>23.12</v>
      </c>
      <c r="Q2558" s="9" t="s">
        <v>1636</v>
      </c>
      <c r="R2558" t="s">
        <v>5177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28.8" hidden="1" x14ac:dyDescent="0.3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6"/>
        <v>118</v>
      </c>
      <c r="P2559">
        <f t="shared" si="200"/>
        <v>29.61</v>
      </c>
      <c r="Q2559" s="9" t="s">
        <v>1636</v>
      </c>
      <c r="R2559" t="s">
        <v>5177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3.2" hidden="1" x14ac:dyDescent="0.3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6"/>
        <v>109</v>
      </c>
      <c r="P2560">
        <f t="shared" si="200"/>
        <v>75.61</v>
      </c>
      <c r="Q2560" s="9" t="s">
        <v>1636</v>
      </c>
      <c r="R2560" t="s">
        <v>5177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43.2" hidden="1" x14ac:dyDescent="0.3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6"/>
        <v>111</v>
      </c>
      <c r="P2561">
        <f t="shared" si="200"/>
        <v>35.6</v>
      </c>
      <c r="Q2561" s="9" t="s">
        <v>1636</v>
      </c>
      <c r="R2561" t="s">
        <v>5177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43.2" hidden="1" x14ac:dyDescent="0.3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201">ROUND(E2562/D2562*100,0)</f>
        <v>100</v>
      </c>
      <c r="P2562">
        <f t="shared" si="200"/>
        <v>143</v>
      </c>
      <c r="Q2562" s="9" t="s">
        <v>1636</v>
      </c>
      <c r="R2562" t="s">
        <v>5177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43.2" hidden="1" x14ac:dyDescent="0.3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1"/>
        <v>0</v>
      </c>
      <c r="P2563">
        <f t="shared" si="200"/>
        <v>0</v>
      </c>
      <c r="Q2563" s="9" t="s">
        <v>2386</v>
      </c>
      <c r="R2563" t="s">
        <v>2387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hidden="1" x14ac:dyDescent="0.3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1"/>
        <v>1</v>
      </c>
      <c r="P2564">
        <f t="shared" si="200"/>
        <v>25</v>
      </c>
      <c r="Q2564" s="9" t="s">
        <v>2386</v>
      </c>
      <c r="R2564" t="s">
        <v>2387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28.8" hidden="1" x14ac:dyDescent="0.3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1"/>
        <v>0</v>
      </c>
      <c r="P2565">
        <f t="shared" si="200"/>
        <v>0</v>
      </c>
      <c r="Q2565" s="9" t="s">
        <v>2386</v>
      </c>
      <c r="R2565" t="s">
        <v>2387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3.2" hidden="1" x14ac:dyDescent="0.3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1"/>
        <v>0</v>
      </c>
      <c r="P2566">
        <f t="shared" si="200"/>
        <v>0</v>
      </c>
      <c r="Q2566" s="9" t="s">
        <v>2386</v>
      </c>
      <c r="R2566" t="s">
        <v>2387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3.2" hidden="1" x14ac:dyDescent="0.3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1"/>
        <v>1</v>
      </c>
      <c r="P2567">
        <f t="shared" si="200"/>
        <v>100</v>
      </c>
      <c r="Q2567" s="9" t="s">
        <v>2386</v>
      </c>
      <c r="R2567" t="s">
        <v>2387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3.2" hidden="1" x14ac:dyDescent="0.3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1"/>
        <v>0</v>
      </c>
      <c r="P2568">
        <f t="shared" si="200"/>
        <v>0</v>
      </c>
      <c r="Q2568" s="9" t="s">
        <v>2386</v>
      </c>
      <c r="R2568" t="s">
        <v>2387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3.2" hidden="1" x14ac:dyDescent="0.3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1"/>
        <v>0</v>
      </c>
      <c r="P2569">
        <f t="shared" si="200"/>
        <v>60</v>
      </c>
      <c r="Q2569" s="9" t="s">
        <v>2386</v>
      </c>
      <c r="R2569" t="s">
        <v>2387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43.2" hidden="1" x14ac:dyDescent="0.3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1"/>
        <v>1</v>
      </c>
      <c r="P2570">
        <f t="shared" si="200"/>
        <v>50</v>
      </c>
      <c r="Q2570" s="9" t="s">
        <v>2386</v>
      </c>
      <c r="R2570" t="s">
        <v>2387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3.2" hidden="1" x14ac:dyDescent="0.3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1"/>
        <v>2</v>
      </c>
      <c r="P2571">
        <f t="shared" si="200"/>
        <v>72.5</v>
      </c>
      <c r="Q2571" s="9" t="s">
        <v>2386</v>
      </c>
      <c r="R2571" t="s">
        <v>2387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3.2" hidden="1" x14ac:dyDescent="0.3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1"/>
        <v>1</v>
      </c>
      <c r="P2572">
        <f t="shared" si="200"/>
        <v>29.5</v>
      </c>
      <c r="Q2572" s="9" t="s">
        <v>2386</v>
      </c>
      <c r="R2572" t="s">
        <v>2387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3.2" hidden="1" x14ac:dyDescent="0.3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1"/>
        <v>0</v>
      </c>
      <c r="P2573">
        <f t="shared" si="200"/>
        <v>62.5</v>
      </c>
      <c r="Q2573" s="9" t="s">
        <v>2386</v>
      </c>
      <c r="R2573" t="s">
        <v>2387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3.2" hidden="1" x14ac:dyDescent="0.3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1"/>
        <v>0</v>
      </c>
      <c r="P2574">
        <f t="shared" si="200"/>
        <v>0</v>
      </c>
      <c r="Q2574" s="9" t="s">
        <v>2386</v>
      </c>
      <c r="R2574" t="s">
        <v>2387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43.2" hidden="1" x14ac:dyDescent="0.3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1"/>
        <v>0</v>
      </c>
      <c r="P2575">
        <f t="shared" si="200"/>
        <v>0</v>
      </c>
      <c r="Q2575" s="9" t="s">
        <v>2386</v>
      </c>
      <c r="R2575" t="s">
        <v>2387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43.2" hidden="1" x14ac:dyDescent="0.3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1"/>
        <v>0</v>
      </c>
      <c r="P2576">
        <f t="shared" si="200"/>
        <v>0</v>
      </c>
      <c r="Q2576" s="9" t="s">
        <v>2386</v>
      </c>
      <c r="R2576" t="s">
        <v>2387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43.2" hidden="1" x14ac:dyDescent="0.3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1"/>
        <v>0</v>
      </c>
      <c r="P2577">
        <f t="shared" si="200"/>
        <v>0</v>
      </c>
      <c r="Q2577" s="9" t="s">
        <v>2386</v>
      </c>
      <c r="R2577" t="s">
        <v>2387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28.8" hidden="1" x14ac:dyDescent="0.3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1"/>
        <v>0</v>
      </c>
      <c r="P2578">
        <f t="shared" si="200"/>
        <v>0</v>
      </c>
      <c r="Q2578" s="9" t="s">
        <v>2386</v>
      </c>
      <c r="R2578" t="s">
        <v>2387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43.2" hidden="1" x14ac:dyDescent="0.3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1"/>
        <v>0</v>
      </c>
      <c r="P2579">
        <f t="shared" si="200"/>
        <v>0</v>
      </c>
      <c r="Q2579" s="9" t="s">
        <v>2386</v>
      </c>
      <c r="R2579" t="s">
        <v>2387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57.6" hidden="1" x14ac:dyDescent="0.3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1"/>
        <v>0</v>
      </c>
      <c r="P2580">
        <f t="shared" si="200"/>
        <v>0</v>
      </c>
      <c r="Q2580" s="9" t="s">
        <v>2386</v>
      </c>
      <c r="R2580" t="s">
        <v>2387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3.2" hidden="1" x14ac:dyDescent="0.3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1"/>
        <v>0</v>
      </c>
      <c r="P2581">
        <f t="shared" si="200"/>
        <v>23.08</v>
      </c>
      <c r="Q2581" s="9" t="s">
        <v>2386</v>
      </c>
      <c r="R2581" t="s">
        <v>2387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3.2" hidden="1" x14ac:dyDescent="0.3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1"/>
        <v>1</v>
      </c>
      <c r="P2582">
        <f t="shared" si="200"/>
        <v>25.5</v>
      </c>
      <c r="Q2582" s="9" t="s">
        <v>2386</v>
      </c>
      <c r="R2582" t="s">
        <v>2387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3.2" hidden="1" x14ac:dyDescent="0.3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1"/>
        <v>11</v>
      </c>
      <c r="P2583">
        <f t="shared" si="200"/>
        <v>48.18</v>
      </c>
      <c r="Q2583" s="9" t="s">
        <v>2386</v>
      </c>
      <c r="R2583" t="s">
        <v>2387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28.8" hidden="1" x14ac:dyDescent="0.3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1"/>
        <v>0</v>
      </c>
      <c r="P2584">
        <f t="shared" si="200"/>
        <v>1</v>
      </c>
      <c r="Q2584" s="9" t="s">
        <v>2386</v>
      </c>
      <c r="R2584" t="s">
        <v>2387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3.2" hidden="1" x14ac:dyDescent="0.3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1"/>
        <v>1</v>
      </c>
      <c r="P2585">
        <f t="shared" si="200"/>
        <v>1</v>
      </c>
      <c r="Q2585" s="9" t="s">
        <v>2386</v>
      </c>
      <c r="R2585" t="s">
        <v>2387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28.8" hidden="1" x14ac:dyDescent="0.3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1"/>
        <v>0</v>
      </c>
      <c r="P2586">
        <f t="shared" si="200"/>
        <v>0</v>
      </c>
      <c r="Q2586" s="9" t="s">
        <v>2386</v>
      </c>
      <c r="R2586" t="s">
        <v>2387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3.2" hidden="1" x14ac:dyDescent="0.3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1"/>
        <v>0</v>
      </c>
      <c r="P2587">
        <f t="shared" si="200"/>
        <v>50</v>
      </c>
      <c r="Q2587" s="9" t="s">
        <v>2386</v>
      </c>
      <c r="R2587" t="s">
        <v>2387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28.8" hidden="1" x14ac:dyDescent="0.3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1"/>
        <v>0</v>
      </c>
      <c r="P2588">
        <f t="shared" si="200"/>
        <v>5</v>
      </c>
      <c r="Q2588" s="9" t="s">
        <v>2386</v>
      </c>
      <c r="R2588" t="s">
        <v>2387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3.2" hidden="1" x14ac:dyDescent="0.3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1"/>
        <v>2</v>
      </c>
      <c r="P2589">
        <f t="shared" si="200"/>
        <v>202.83</v>
      </c>
      <c r="Q2589" s="9" t="s">
        <v>2386</v>
      </c>
      <c r="R2589" t="s">
        <v>2387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57.6" hidden="1" x14ac:dyDescent="0.3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1"/>
        <v>4</v>
      </c>
      <c r="P2590">
        <f t="shared" si="200"/>
        <v>29.13</v>
      </c>
      <c r="Q2590" s="9" t="s">
        <v>2386</v>
      </c>
      <c r="R2590" t="s">
        <v>2387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43.2" hidden="1" x14ac:dyDescent="0.3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1"/>
        <v>0</v>
      </c>
      <c r="P2591">
        <f t="shared" si="200"/>
        <v>5</v>
      </c>
      <c r="Q2591" s="9" t="s">
        <v>2386</v>
      </c>
      <c r="R2591" t="s">
        <v>2387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43.2" hidden="1" x14ac:dyDescent="0.3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1"/>
        <v>0</v>
      </c>
      <c r="P2592">
        <f t="shared" si="200"/>
        <v>0</v>
      </c>
      <c r="Q2592" s="9" t="s">
        <v>2386</v>
      </c>
      <c r="R2592" t="s">
        <v>2387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43.2" hidden="1" x14ac:dyDescent="0.3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1"/>
        <v>2</v>
      </c>
      <c r="P2593">
        <f t="shared" si="200"/>
        <v>13</v>
      </c>
      <c r="Q2593" s="9" t="s">
        <v>2386</v>
      </c>
      <c r="R2593" t="s">
        <v>2387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57.6" hidden="1" x14ac:dyDescent="0.3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1"/>
        <v>0</v>
      </c>
      <c r="P2594">
        <f t="shared" si="200"/>
        <v>50</v>
      </c>
      <c r="Q2594" s="9" t="s">
        <v>2386</v>
      </c>
      <c r="R2594" t="s">
        <v>2387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3.2" hidden="1" x14ac:dyDescent="0.3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1"/>
        <v>0</v>
      </c>
      <c r="P2595">
        <f t="shared" si="200"/>
        <v>0</v>
      </c>
      <c r="Q2595" s="9" t="s">
        <v>2386</v>
      </c>
      <c r="R2595" t="s">
        <v>2387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3.2" hidden="1" x14ac:dyDescent="0.3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1"/>
        <v>0</v>
      </c>
      <c r="P2596">
        <f t="shared" si="200"/>
        <v>1</v>
      </c>
      <c r="Q2596" s="9" t="s">
        <v>2386</v>
      </c>
      <c r="R2596" t="s">
        <v>2387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28.8" hidden="1" x14ac:dyDescent="0.3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1"/>
        <v>12</v>
      </c>
      <c r="P2597">
        <f t="shared" si="200"/>
        <v>96.05</v>
      </c>
      <c r="Q2597" s="9" t="s">
        <v>2386</v>
      </c>
      <c r="R2597" t="s">
        <v>2387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43.2" hidden="1" x14ac:dyDescent="0.3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1"/>
        <v>24</v>
      </c>
      <c r="P2598">
        <f t="shared" si="200"/>
        <v>305.77999999999997</v>
      </c>
      <c r="Q2598" s="9" t="s">
        <v>2386</v>
      </c>
      <c r="R2598" t="s">
        <v>2387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3.2" hidden="1" x14ac:dyDescent="0.3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1"/>
        <v>6</v>
      </c>
      <c r="P2599">
        <f t="shared" si="200"/>
        <v>12.14</v>
      </c>
      <c r="Q2599" s="9" t="s">
        <v>2386</v>
      </c>
      <c r="R2599" t="s">
        <v>2387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3.2" hidden="1" x14ac:dyDescent="0.3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1"/>
        <v>39</v>
      </c>
      <c r="P2600">
        <f t="shared" si="200"/>
        <v>83.57</v>
      </c>
      <c r="Q2600" s="9" t="s">
        <v>2386</v>
      </c>
      <c r="R2600" t="s">
        <v>2387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28.8" hidden="1" x14ac:dyDescent="0.3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1"/>
        <v>1</v>
      </c>
      <c r="P2601">
        <f t="shared" si="200"/>
        <v>18</v>
      </c>
      <c r="Q2601" s="9" t="s">
        <v>2386</v>
      </c>
      <c r="R2601" t="s">
        <v>2387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3.2" hidden="1" x14ac:dyDescent="0.3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1"/>
        <v>7</v>
      </c>
      <c r="P2602">
        <f t="shared" si="200"/>
        <v>115.53</v>
      </c>
      <c r="Q2602" s="9" t="s">
        <v>2386</v>
      </c>
      <c r="R2602" t="s">
        <v>2387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57.6" hidden="1" x14ac:dyDescent="0.3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1"/>
        <v>661</v>
      </c>
      <c r="P2603">
        <f t="shared" si="200"/>
        <v>21.9</v>
      </c>
      <c r="Q2603" s="9" t="s">
        <v>1143</v>
      </c>
      <c r="R2603" t="s">
        <v>5339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3.2" hidden="1" x14ac:dyDescent="0.3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1"/>
        <v>326</v>
      </c>
      <c r="P2604">
        <f t="shared" si="200"/>
        <v>80.02</v>
      </c>
      <c r="Q2604" s="9" t="s">
        <v>1143</v>
      </c>
      <c r="R2604" t="s">
        <v>5339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28.8" hidden="1" x14ac:dyDescent="0.3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1"/>
        <v>101</v>
      </c>
      <c r="P2605">
        <f t="shared" si="200"/>
        <v>35.520000000000003</v>
      </c>
      <c r="Q2605" s="9" t="s">
        <v>1143</v>
      </c>
      <c r="R2605" t="s">
        <v>5339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3.2" hidden="1" x14ac:dyDescent="0.3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1"/>
        <v>104</v>
      </c>
      <c r="P2606">
        <f t="shared" si="200"/>
        <v>64.930000000000007</v>
      </c>
      <c r="Q2606" s="9" t="s">
        <v>1143</v>
      </c>
      <c r="R2606" t="s">
        <v>5339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43.2" hidden="1" x14ac:dyDescent="0.3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1"/>
        <v>107</v>
      </c>
      <c r="P2607">
        <f t="shared" si="200"/>
        <v>60.97</v>
      </c>
      <c r="Q2607" s="9" t="s">
        <v>1143</v>
      </c>
      <c r="R2607" t="s">
        <v>5339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57.6" hidden="1" x14ac:dyDescent="0.3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1"/>
        <v>110</v>
      </c>
      <c r="P2608">
        <f t="shared" si="200"/>
        <v>31.44</v>
      </c>
      <c r="Q2608" s="9" t="s">
        <v>1143</v>
      </c>
      <c r="R2608" t="s">
        <v>5339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43.2" hidden="1" x14ac:dyDescent="0.3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1"/>
        <v>408</v>
      </c>
      <c r="P2609">
        <f t="shared" si="200"/>
        <v>81.95</v>
      </c>
      <c r="Q2609" s="9" t="s">
        <v>1143</v>
      </c>
      <c r="R2609" t="s">
        <v>5339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3.2" hidden="1" x14ac:dyDescent="0.3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1"/>
        <v>224</v>
      </c>
      <c r="P2610">
        <f t="shared" si="200"/>
        <v>58.93</v>
      </c>
      <c r="Q2610" s="9" t="s">
        <v>1143</v>
      </c>
      <c r="R2610" t="s">
        <v>5339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57.6" hidden="1" x14ac:dyDescent="0.3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1"/>
        <v>304</v>
      </c>
      <c r="P2611">
        <f t="shared" si="200"/>
        <v>157.29</v>
      </c>
      <c r="Q2611" s="9" t="s">
        <v>1143</v>
      </c>
      <c r="R2611" t="s">
        <v>5339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3.2" hidden="1" x14ac:dyDescent="0.3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1"/>
        <v>141</v>
      </c>
      <c r="P2612">
        <f t="shared" si="200"/>
        <v>55.76</v>
      </c>
      <c r="Q2612" s="9" t="s">
        <v>1143</v>
      </c>
      <c r="R2612" t="s">
        <v>5339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57.6" hidden="1" x14ac:dyDescent="0.3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1"/>
        <v>2791</v>
      </c>
      <c r="P2613">
        <f t="shared" si="200"/>
        <v>83.8</v>
      </c>
      <c r="Q2613" s="9" t="s">
        <v>1143</v>
      </c>
      <c r="R2613" t="s">
        <v>5339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3.2" hidden="1" x14ac:dyDescent="0.3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1"/>
        <v>172</v>
      </c>
      <c r="P2614">
        <f t="shared" si="200"/>
        <v>58.42</v>
      </c>
      <c r="Q2614" s="9" t="s">
        <v>1143</v>
      </c>
      <c r="R2614" t="s">
        <v>5339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43.2" hidden="1" x14ac:dyDescent="0.3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1"/>
        <v>101</v>
      </c>
      <c r="P2615">
        <f t="shared" si="200"/>
        <v>270.57</v>
      </c>
      <c r="Q2615" s="9" t="s">
        <v>1143</v>
      </c>
      <c r="R2615" t="s">
        <v>5339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43.2" hidden="1" x14ac:dyDescent="0.3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1"/>
        <v>102</v>
      </c>
      <c r="P2616">
        <f t="shared" si="200"/>
        <v>107.1</v>
      </c>
      <c r="Q2616" s="9" t="s">
        <v>1143</v>
      </c>
      <c r="R2616" t="s">
        <v>5339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43.2" hidden="1" x14ac:dyDescent="0.3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1"/>
        <v>170</v>
      </c>
      <c r="P2617">
        <f t="shared" si="200"/>
        <v>47.18</v>
      </c>
      <c r="Q2617" s="9" t="s">
        <v>1143</v>
      </c>
      <c r="R2617" t="s">
        <v>5339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3.2" hidden="1" x14ac:dyDescent="0.3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1"/>
        <v>115</v>
      </c>
      <c r="P2618">
        <f t="shared" si="200"/>
        <v>120.31</v>
      </c>
      <c r="Q2618" s="9" t="s">
        <v>1143</v>
      </c>
      <c r="R2618" t="s">
        <v>5339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43.2" hidden="1" x14ac:dyDescent="0.3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1"/>
        <v>878</v>
      </c>
      <c r="P2619">
        <f t="shared" si="200"/>
        <v>27.6</v>
      </c>
      <c r="Q2619" s="9" t="s">
        <v>1143</v>
      </c>
      <c r="R2619" t="s">
        <v>5339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28.8" hidden="1" x14ac:dyDescent="0.3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1"/>
        <v>105</v>
      </c>
      <c r="P2620">
        <f t="shared" si="200"/>
        <v>205.3</v>
      </c>
      <c r="Q2620" s="9" t="s">
        <v>1143</v>
      </c>
      <c r="R2620" t="s">
        <v>5339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43.2" hidden="1" x14ac:dyDescent="0.3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1"/>
        <v>188</v>
      </c>
      <c r="P2621">
        <f t="shared" ref="P2621:P2684" si="205">IFERROR(ROUND(E2621/L2621,2),0)</f>
        <v>35.549999999999997</v>
      </c>
      <c r="Q2621" s="9" t="s">
        <v>1143</v>
      </c>
      <c r="R2621" t="s">
        <v>5339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43.2" hidden="1" x14ac:dyDescent="0.3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1"/>
        <v>144</v>
      </c>
      <c r="P2622">
        <f t="shared" si="205"/>
        <v>74.64</v>
      </c>
      <c r="Q2622" s="9" t="s">
        <v>1143</v>
      </c>
      <c r="R2622" t="s">
        <v>5339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43.2" hidden="1" x14ac:dyDescent="0.3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1"/>
        <v>146</v>
      </c>
      <c r="P2623">
        <f t="shared" si="205"/>
        <v>47.06</v>
      </c>
      <c r="Q2623" s="9" t="s">
        <v>1143</v>
      </c>
      <c r="R2623" t="s">
        <v>5339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43.2" hidden="1" x14ac:dyDescent="0.3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1"/>
        <v>131</v>
      </c>
      <c r="P2624">
        <f t="shared" si="205"/>
        <v>26.59</v>
      </c>
      <c r="Q2624" s="9" t="s">
        <v>1143</v>
      </c>
      <c r="R2624" t="s">
        <v>5339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43.2" hidden="1" x14ac:dyDescent="0.3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1"/>
        <v>114</v>
      </c>
      <c r="P2625">
        <f t="shared" si="205"/>
        <v>36.770000000000003</v>
      </c>
      <c r="Q2625" s="9" t="s">
        <v>1143</v>
      </c>
      <c r="R2625" t="s">
        <v>5339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43.2" hidden="1" x14ac:dyDescent="0.3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206">ROUND(E2626/D2626*100,0)</f>
        <v>1379</v>
      </c>
      <c r="P2626">
        <f t="shared" si="205"/>
        <v>31.82</v>
      </c>
      <c r="Q2626" s="9" t="s">
        <v>1143</v>
      </c>
      <c r="R2626" t="s">
        <v>5339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57.6" hidden="1" x14ac:dyDescent="0.3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6"/>
        <v>956</v>
      </c>
      <c r="P2627">
        <f t="shared" si="205"/>
        <v>27.58</v>
      </c>
      <c r="Q2627" s="9" t="s">
        <v>1143</v>
      </c>
      <c r="R2627" t="s">
        <v>5339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hidden="1" x14ac:dyDescent="0.3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6"/>
        <v>112</v>
      </c>
      <c r="P2628">
        <f t="shared" si="205"/>
        <v>56</v>
      </c>
      <c r="Q2628" s="9" t="s">
        <v>1143</v>
      </c>
      <c r="R2628" t="s">
        <v>5339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43.2" hidden="1" x14ac:dyDescent="0.3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6"/>
        <v>647</v>
      </c>
      <c r="P2629">
        <f t="shared" si="205"/>
        <v>21.56</v>
      </c>
      <c r="Q2629" s="9" t="s">
        <v>1143</v>
      </c>
      <c r="R2629" t="s">
        <v>5339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3.2" hidden="1" x14ac:dyDescent="0.3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6"/>
        <v>110</v>
      </c>
      <c r="P2630">
        <f t="shared" si="205"/>
        <v>44.1</v>
      </c>
      <c r="Q2630" s="9" t="s">
        <v>1143</v>
      </c>
      <c r="R2630" t="s">
        <v>5339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28.8" hidden="1" x14ac:dyDescent="0.3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6"/>
        <v>128</v>
      </c>
      <c r="P2631">
        <f t="shared" si="205"/>
        <v>63.87</v>
      </c>
      <c r="Q2631" s="9" t="s">
        <v>1143</v>
      </c>
      <c r="R2631" t="s">
        <v>5339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43.2" hidden="1" x14ac:dyDescent="0.3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6"/>
        <v>158</v>
      </c>
      <c r="P2632">
        <f t="shared" si="205"/>
        <v>38.99</v>
      </c>
      <c r="Q2632" s="9" t="s">
        <v>1143</v>
      </c>
      <c r="R2632" t="s">
        <v>5339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3.2" hidden="1" x14ac:dyDescent="0.3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6"/>
        <v>115</v>
      </c>
      <c r="P2633">
        <f t="shared" si="205"/>
        <v>80.19</v>
      </c>
      <c r="Q2633" s="9" t="s">
        <v>1143</v>
      </c>
      <c r="R2633" t="s">
        <v>5339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3.2" hidden="1" x14ac:dyDescent="0.3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6"/>
        <v>137</v>
      </c>
      <c r="P2634">
        <f t="shared" si="205"/>
        <v>34.9</v>
      </c>
      <c r="Q2634" s="9" t="s">
        <v>1143</v>
      </c>
      <c r="R2634" t="s">
        <v>5339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43.2" hidden="1" x14ac:dyDescent="0.3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6"/>
        <v>355</v>
      </c>
      <c r="P2635">
        <f t="shared" si="205"/>
        <v>89.1</v>
      </c>
      <c r="Q2635" s="9" t="s">
        <v>1143</v>
      </c>
      <c r="R2635" t="s">
        <v>5339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3.2" hidden="1" x14ac:dyDescent="0.3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6"/>
        <v>106</v>
      </c>
      <c r="P2636">
        <f t="shared" si="205"/>
        <v>39.44</v>
      </c>
      <c r="Q2636" s="9" t="s">
        <v>1143</v>
      </c>
      <c r="R2636" t="s">
        <v>5339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43.2" hidden="1" x14ac:dyDescent="0.3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6"/>
        <v>100</v>
      </c>
      <c r="P2637">
        <f t="shared" si="205"/>
        <v>136.9</v>
      </c>
      <c r="Q2637" s="9" t="s">
        <v>1143</v>
      </c>
      <c r="R2637" t="s">
        <v>5339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57.6" hidden="1" x14ac:dyDescent="0.3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6"/>
        <v>187</v>
      </c>
      <c r="P2638">
        <f t="shared" si="205"/>
        <v>37.46</v>
      </c>
      <c r="Q2638" s="9" t="s">
        <v>1143</v>
      </c>
      <c r="R2638" t="s">
        <v>5339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28.8" hidden="1" x14ac:dyDescent="0.3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6"/>
        <v>166</v>
      </c>
      <c r="P2639">
        <f t="shared" si="205"/>
        <v>31.96</v>
      </c>
      <c r="Q2639" s="9" t="s">
        <v>1143</v>
      </c>
      <c r="R2639" t="s">
        <v>5339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3.2" hidden="1" x14ac:dyDescent="0.3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6"/>
        <v>102</v>
      </c>
      <c r="P2640">
        <f t="shared" si="205"/>
        <v>25.21</v>
      </c>
      <c r="Q2640" s="9" t="s">
        <v>1143</v>
      </c>
      <c r="R2640" t="s">
        <v>5339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43.2" hidden="1" x14ac:dyDescent="0.3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6"/>
        <v>164</v>
      </c>
      <c r="P2641">
        <f t="shared" si="205"/>
        <v>10.039999999999999</v>
      </c>
      <c r="Q2641" s="9" t="s">
        <v>1143</v>
      </c>
      <c r="R2641" t="s">
        <v>5339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57.6" hidden="1" x14ac:dyDescent="0.3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6"/>
        <v>106</v>
      </c>
      <c r="P2642">
        <f t="shared" si="205"/>
        <v>45.94</v>
      </c>
      <c r="Q2642" s="9" t="s">
        <v>1143</v>
      </c>
      <c r="R2642" t="s">
        <v>5339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28.8" hidden="1" x14ac:dyDescent="0.3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6"/>
        <v>1</v>
      </c>
      <c r="P2643">
        <f t="shared" si="205"/>
        <v>15</v>
      </c>
      <c r="Q2643" s="9" t="s">
        <v>1143</v>
      </c>
      <c r="R2643" t="s">
        <v>5339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57.6" hidden="1" x14ac:dyDescent="0.3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6"/>
        <v>0</v>
      </c>
      <c r="P2644">
        <f t="shared" si="205"/>
        <v>0</v>
      </c>
      <c r="Q2644" s="9" t="s">
        <v>1143</v>
      </c>
      <c r="R2644" t="s">
        <v>5339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43.2" hidden="1" x14ac:dyDescent="0.3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6"/>
        <v>34</v>
      </c>
      <c r="P2645">
        <f t="shared" si="205"/>
        <v>223.58</v>
      </c>
      <c r="Q2645" s="9" t="s">
        <v>1143</v>
      </c>
      <c r="R2645" t="s">
        <v>5339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3.2" hidden="1" x14ac:dyDescent="0.3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6"/>
        <v>2</v>
      </c>
      <c r="P2646">
        <f t="shared" si="205"/>
        <v>39.479999999999997</v>
      </c>
      <c r="Q2646" s="9" t="s">
        <v>1143</v>
      </c>
      <c r="R2646" t="s">
        <v>5339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43.2" hidden="1" x14ac:dyDescent="0.3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6"/>
        <v>11</v>
      </c>
      <c r="P2647">
        <f t="shared" si="205"/>
        <v>91.3</v>
      </c>
      <c r="Q2647" s="9" t="s">
        <v>1143</v>
      </c>
      <c r="R2647" t="s">
        <v>5339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3.2" hidden="1" x14ac:dyDescent="0.3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6"/>
        <v>8</v>
      </c>
      <c r="P2648">
        <f t="shared" si="205"/>
        <v>78.67</v>
      </c>
      <c r="Q2648" s="9" t="s">
        <v>1143</v>
      </c>
      <c r="R2648" t="s">
        <v>5339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43.2" hidden="1" x14ac:dyDescent="0.3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6"/>
        <v>1</v>
      </c>
      <c r="P2649">
        <f t="shared" si="205"/>
        <v>12</v>
      </c>
      <c r="Q2649" s="9" t="s">
        <v>1143</v>
      </c>
      <c r="R2649" t="s">
        <v>5339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57.6" hidden="1" x14ac:dyDescent="0.3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6"/>
        <v>1</v>
      </c>
      <c r="P2650">
        <f t="shared" si="205"/>
        <v>17.670000000000002</v>
      </c>
      <c r="Q2650" s="9" t="s">
        <v>1143</v>
      </c>
      <c r="R2650" t="s">
        <v>5339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28.8" hidden="1" x14ac:dyDescent="0.3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6"/>
        <v>0</v>
      </c>
      <c r="P2651">
        <f t="shared" si="205"/>
        <v>41.33</v>
      </c>
      <c r="Q2651" s="9" t="s">
        <v>1143</v>
      </c>
      <c r="R2651" t="s">
        <v>5339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57.6" hidden="1" x14ac:dyDescent="0.3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6"/>
        <v>1</v>
      </c>
      <c r="P2652">
        <f t="shared" si="205"/>
        <v>71.599999999999994</v>
      </c>
      <c r="Q2652" s="9" t="s">
        <v>1143</v>
      </c>
      <c r="R2652" t="s">
        <v>5339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43.2" hidden="1" x14ac:dyDescent="0.3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6"/>
        <v>2</v>
      </c>
      <c r="P2653">
        <f t="shared" si="205"/>
        <v>307.82</v>
      </c>
      <c r="Q2653" s="9" t="s">
        <v>1143</v>
      </c>
      <c r="R2653" t="s">
        <v>5339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43.2" hidden="1" x14ac:dyDescent="0.3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6"/>
        <v>1</v>
      </c>
      <c r="P2654">
        <f t="shared" si="205"/>
        <v>80.45</v>
      </c>
      <c r="Q2654" s="9" t="s">
        <v>1143</v>
      </c>
      <c r="R2654" t="s">
        <v>5339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3.2" hidden="1" x14ac:dyDescent="0.3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6"/>
        <v>12</v>
      </c>
      <c r="P2655">
        <f t="shared" si="205"/>
        <v>83.94</v>
      </c>
      <c r="Q2655" s="9" t="s">
        <v>1143</v>
      </c>
      <c r="R2655" t="s">
        <v>5339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43.2" hidden="1" x14ac:dyDescent="0.3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6"/>
        <v>0</v>
      </c>
      <c r="P2656">
        <f t="shared" si="205"/>
        <v>8.5</v>
      </c>
      <c r="Q2656" s="9" t="s">
        <v>1143</v>
      </c>
      <c r="R2656" t="s">
        <v>5339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hidden="1" x14ac:dyDescent="0.3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6"/>
        <v>21</v>
      </c>
      <c r="P2657">
        <f t="shared" si="205"/>
        <v>73.37</v>
      </c>
      <c r="Q2657" s="9" t="s">
        <v>1143</v>
      </c>
      <c r="R2657" t="s">
        <v>5339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28.8" hidden="1" x14ac:dyDescent="0.3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6"/>
        <v>11</v>
      </c>
      <c r="P2658">
        <f t="shared" si="205"/>
        <v>112.86</v>
      </c>
      <c r="Q2658" s="9" t="s">
        <v>1143</v>
      </c>
      <c r="R2658" t="s">
        <v>5339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43.2" hidden="1" x14ac:dyDescent="0.3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6"/>
        <v>19</v>
      </c>
      <c r="P2659">
        <f t="shared" si="205"/>
        <v>95.28</v>
      </c>
      <c r="Q2659" s="9" t="s">
        <v>1143</v>
      </c>
      <c r="R2659" t="s">
        <v>5339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3.2" hidden="1" x14ac:dyDescent="0.3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6"/>
        <v>0</v>
      </c>
      <c r="P2660">
        <f t="shared" si="205"/>
        <v>22.75</v>
      </c>
      <c r="Q2660" s="9" t="s">
        <v>1143</v>
      </c>
      <c r="R2660" t="s">
        <v>5339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hidden="1" x14ac:dyDescent="0.3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6"/>
        <v>3</v>
      </c>
      <c r="P2661">
        <f t="shared" si="205"/>
        <v>133.30000000000001</v>
      </c>
      <c r="Q2661" s="9" t="s">
        <v>1143</v>
      </c>
      <c r="R2661" t="s">
        <v>5339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57.6" hidden="1" x14ac:dyDescent="0.3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6"/>
        <v>0</v>
      </c>
      <c r="P2662">
        <f t="shared" si="205"/>
        <v>3.8</v>
      </c>
      <c r="Q2662" s="9" t="s">
        <v>1143</v>
      </c>
      <c r="R2662" t="s">
        <v>5339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3.2" hidden="1" x14ac:dyDescent="0.3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6"/>
        <v>103</v>
      </c>
      <c r="P2663">
        <f t="shared" si="205"/>
        <v>85.75</v>
      </c>
      <c r="Q2663" s="9" t="s">
        <v>1143</v>
      </c>
      <c r="R2663" t="s">
        <v>5461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3.2" hidden="1" x14ac:dyDescent="0.3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6"/>
        <v>107</v>
      </c>
      <c r="P2664">
        <f t="shared" si="205"/>
        <v>267</v>
      </c>
      <c r="Q2664" s="9" t="s">
        <v>1143</v>
      </c>
      <c r="R2664" t="s">
        <v>5461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43.2" hidden="1" x14ac:dyDescent="0.3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6"/>
        <v>105</v>
      </c>
      <c r="P2665">
        <f t="shared" si="205"/>
        <v>373.56</v>
      </c>
      <c r="Q2665" s="9" t="s">
        <v>1143</v>
      </c>
      <c r="R2665" t="s">
        <v>5461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43.2" hidden="1" x14ac:dyDescent="0.3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6"/>
        <v>103</v>
      </c>
      <c r="P2666">
        <f t="shared" si="205"/>
        <v>174.04</v>
      </c>
      <c r="Q2666" s="9" t="s">
        <v>1143</v>
      </c>
      <c r="R2666" t="s">
        <v>5461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43.2" hidden="1" x14ac:dyDescent="0.3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6"/>
        <v>123</v>
      </c>
      <c r="P2667">
        <f t="shared" si="205"/>
        <v>93.7</v>
      </c>
      <c r="Q2667" s="9" t="s">
        <v>1143</v>
      </c>
      <c r="R2667" t="s">
        <v>5461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43.2" hidden="1" x14ac:dyDescent="0.3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6"/>
        <v>159</v>
      </c>
      <c r="P2668">
        <f t="shared" si="205"/>
        <v>77.33</v>
      </c>
      <c r="Q2668" s="9" t="s">
        <v>1143</v>
      </c>
      <c r="R2668" t="s">
        <v>5461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57.6" hidden="1" x14ac:dyDescent="0.3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6"/>
        <v>111</v>
      </c>
      <c r="P2669">
        <f t="shared" si="205"/>
        <v>92.22</v>
      </c>
      <c r="Q2669" s="9" t="s">
        <v>1143</v>
      </c>
      <c r="R2669" t="s">
        <v>5461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28.8" hidden="1" x14ac:dyDescent="0.3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6"/>
        <v>171</v>
      </c>
      <c r="P2670">
        <f t="shared" si="205"/>
        <v>60.96</v>
      </c>
      <c r="Q2670" s="9" t="s">
        <v>1143</v>
      </c>
      <c r="R2670" t="s">
        <v>5461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43.2" hidden="1" x14ac:dyDescent="0.3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6"/>
        <v>125</v>
      </c>
      <c r="P2671">
        <f t="shared" si="205"/>
        <v>91</v>
      </c>
      <c r="Q2671" s="9" t="s">
        <v>1143</v>
      </c>
      <c r="R2671" t="s">
        <v>5461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43.2" hidden="1" x14ac:dyDescent="0.3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6"/>
        <v>6</v>
      </c>
      <c r="P2672">
        <f t="shared" si="205"/>
        <v>41.58</v>
      </c>
      <c r="Q2672" s="9" t="s">
        <v>1143</v>
      </c>
      <c r="R2672" t="s">
        <v>5461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3.2" hidden="1" x14ac:dyDescent="0.3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6"/>
        <v>11</v>
      </c>
      <c r="P2673">
        <f t="shared" si="205"/>
        <v>33.76</v>
      </c>
      <c r="Q2673" s="9" t="s">
        <v>1143</v>
      </c>
      <c r="R2673" t="s">
        <v>5461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43.2" hidden="1" x14ac:dyDescent="0.3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6"/>
        <v>33</v>
      </c>
      <c r="P2674">
        <f t="shared" si="205"/>
        <v>70.62</v>
      </c>
      <c r="Q2674" s="9" t="s">
        <v>1143</v>
      </c>
      <c r="R2674" t="s">
        <v>5461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43.2" hidden="1" x14ac:dyDescent="0.3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6"/>
        <v>28</v>
      </c>
      <c r="P2675">
        <f t="shared" si="205"/>
        <v>167.15</v>
      </c>
      <c r="Q2675" s="9" t="s">
        <v>1143</v>
      </c>
      <c r="R2675" t="s">
        <v>5461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57.6" hidden="1" x14ac:dyDescent="0.3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6"/>
        <v>63</v>
      </c>
      <c r="P2676">
        <f t="shared" si="205"/>
        <v>128.62</v>
      </c>
      <c r="Q2676" s="9" t="s">
        <v>1143</v>
      </c>
      <c r="R2676" t="s">
        <v>5461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57.6" hidden="1" x14ac:dyDescent="0.3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6"/>
        <v>8</v>
      </c>
      <c r="P2677">
        <f t="shared" si="205"/>
        <v>65.41</v>
      </c>
      <c r="Q2677" s="9" t="s">
        <v>1143</v>
      </c>
      <c r="R2677" t="s">
        <v>5461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43.2" hidden="1" x14ac:dyDescent="0.3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6"/>
        <v>50</v>
      </c>
      <c r="P2678">
        <f t="shared" si="205"/>
        <v>117.56</v>
      </c>
      <c r="Q2678" s="9" t="s">
        <v>1143</v>
      </c>
      <c r="R2678" t="s">
        <v>5461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3.2" hidden="1" x14ac:dyDescent="0.3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6"/>
        <v>18</v>
      </c>
      <c r="P2679">
        <f t="shared" si="205"/>
        <v>126.48</v>
      </c>
      <c r="Q2679" s="9" t="s">
        <v>1143</v>
      </c>
      <c r="R2679" t="s">
        <v>5461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43.2" hidden="1" x14ac:dyDescent="0.3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6"/>
        <v>0</v>
      </c>
      <c r="P2680">
        <f t="shared" si="205"/>
        <v>550</v>
      </c>
      <c r="Q2680" s="9" t="s">
        <v>1143</v>
      </c>
      <c r="R2680" t="s">
        <v>5461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57.6" hidden="1" x14ac:dyDescent="0.3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6"/>
        <v>0</v>
      </c>
      <c r="P2681">
        <f t="shared" si="205"/>
        <v>44</v>
      </c>
      <c r="Q2681" s="9" t="s">
        <v>1143</v>
      </c>
      <c r="R2681" t="s">
        <v>5461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hidden="1" x14ac:dyDescent="0.3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6"/>
        <v>1</v>
      </c>
      <c r="P2682">
        <f t="shared" si="205"/>
        <v>69</v>
      </c>
      <c r="Q2682" s="9" t="s">
        <v>1143</v>
      </c>
      <c r="R2682" t="s">
        <v>5461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3.2" hidden="1" x14ac:dyDescent="0.3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6"/>
        <v>1</v>
      </c>
      <c r="P2683">
        <f t="shared" si="205"/>
        <v>27.5</v>
      </c>
      <c r="Q2683" s="9" t="s">
        <v>2386</v>
      </c>
      <c r="R2683" t="s">
        <v>2387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3.2" hidden="1" x14ac:dyDescent="0.3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6"/>
        <v>28</v>
      </c>
      <c r="P2684">
        <f t="shared" si="205"/>
        <v>84.9</v>
      </c>
      <c r="Q2684" s="9" t="s">
        <v>2386</v>
      </c>
      <c r="R2684" t="s">
        <v>2387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43.2" hidden="1" x14ac:dyDescent="0.3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6"/>
        <v>0</v>
      </c>
      <c r="P2685">
        <f t="shared" ref="P2685:P2748" si="210">IFERROR(ROUND(E2685/L2685,2),0)</f>
        <v>12</v>
      </c>
      <c r="Q2685" s="9" t="s">
        <v>2386</v>
      </c>
      <c r="R2685" t="s">
        <v>2387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43.2" hidden="1" x14ac:dyDescent="0.3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6"/>
        <v>1</v>
      </c>
      <c r="P2686">
        <f t="shared" si="210"/>
        <v>200</v>
      </c>
      <c r="Q2686" s="9" t="s">
        <v>2386</v>
      </c>
      <c r="R2686" t="s">
        <v>2387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43.2" hidden="1" x14ac:dyDescent="0.3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6"/>
        <v>0</v>
      </c>
      <c r="P2687">
        <f t="shared" si="210"/>
        <v>10</v>
      </c>
      <c r="Q2687" s="9" t="s">
        <v>2386</v>
      </c>
      <c r="R2687" t="s">
        <v>2387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43.2" hidden="1" x14ac:dyDescent="0.3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6"/>
        <v>0</v>
      </c>
      <c r="P2688">
        <f t="shared" si="210"/>
        <v>0</v>
      </c>
      <c r="Q2688" s="9" t="s">
        <v>2386</v>
      </c>
      <c r="R2688" t="s">
        <v>2387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3.2" hidden="1" x14ac:dyDescent="0.3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6"/>
        <v>0</v>
      </c>
      <c r="P2689">
        <f t="shared" si="210"/>
        <v>0</v>
      </c>
      <c r="Q2689" s="9" t="s">
        <v>2386</v>
      </c>
      <c r="R2689" t="s">
        <v>2387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28.8" hidden="1" x14ac:dyDescent="0.3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211">ROUND(E2690/D2690*100,0)</f>
        <v>0</v>
      </c>
      <c r="P2690">
        <f t="shared" si="210"/>
        <v>5.29</v>
      </c>
      <c r="Q2690" s="9" t="s">
        <v>2386</v>
      </c>
      <c r="R2690" t="s">
        <v>2387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43.2" hidden="1" x14ac:dyDescent="0.3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1"/>
        <v>0</v>
      </c>
      <c r="P2691">
        <f t="shared" si="210"/>
        <v>1</v>
      </c>
      <c r="Q2691" s="9" t="s">
        <v>2386</v>
      </c>
      <c r="R2691" t="s">
        <v>2387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hidden="1" x14ac:dyDescent="0.3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1"/>
        <v>11</v>
      </c>
      <c r="P2692">
        <f t="shared" si="210"/>
        <v>72.760000000000005</v>
      </c>
      <c r="Q2692" s="9" t="s">
        <v>2386</v>
      </c>
      <c r="R2692" t="s">
        <v>2387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28.8" hidden="1" x14ac:dyDescent="0.3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1"/>
        <v>0</v>
      </c>
      <c r="P2693">
        <f t="shared" si="210"/>
        <v>17.5</v>
      </c>
      <c r="Q2693" s="9" t="s">
        <v>2386</v>
      </c>
      <c r="R2693" t="s">
        <v>2387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3.2" hidden="1" x14ac:dyDescent="0.3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1"/>
        <v>1</v>
      </c>
      <c r="P2694">
        <f t="shared" si="210"/>
        <v>25</v>
      </c>
      <c r="Q2694" s="9" t="s">
        <v>2386</v>
      </c>
      <c r="R2694" t="s">
        <v>2387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43.2" hidden="1" x14ac:dyDescent="0.3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1"/>
        <v>1</v>
      </c>
      <c r="P2695">
        <f t="shared" si="210"/>
        <v>13.33</v>
      </c>
      <c r="Q2695" s="9" t="s">
        <v>2386</v>
      </c>
      <c r="R2695" t="s">
        <v>2387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57.6" hidden="1" x14ac:dyDescent="0.3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1"/>
        <v>0</v>
      </c>
      <c r="P2696">
        <f t="shared" si="210"/>
        <v>1</v>
      </c>
      <c r="Q2696" s="9" t="s">
        <v>2386</v>
      </c>
      <c r="R2696" t="s">
        <v>2387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3.2" hidden="1" x14ac:dyDescent="0.3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1"/>
        <v>0</v>
      </c>
      <c r="P2697">
        <f t="shared" si="210"/>
        <v>23.67</v>
      </c>
      <c r="Q2697" s="9" t="s">
        <v>2386</v>
      </c>
      <c r="R2697" t="s">
        <v>2387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57.6" hidden="1" x14ac:dyDescent="0.3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1"/>
        <v>6</v>
      </c>
      <c r="P2698">
        <f t="shared" si="210"/>
        <v>89.21</v>
      </c>
      <c r="Q2698" s="9" t="s">
        <v>2386</v>
      </c>
      <c r="R2698" t="s">
        <v>2387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3.2" hidden="1" x14ac:dyDescent="0.3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1"/>
        <v>26</v>
      </c>
      <c r="P2699">
        <f t="shared" si="210"/>
        <v>116.56</v>
      </c>
      <c r="Q2699" s="9" t="s">
        <v>2386</v>
      </c>
      <c r="R2699" t="s">
        <v>2387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3.2" hidden="1" x14ac:dyDescent="0.3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1"/>
        <v>0</v>
      </c>
      <c r="P2700">
        <f t="shared" si="210"/>
        <v>13.01</v>
      </c>
      <c r="Q2700" s="9" t="s">
        <v>2386</v>
      </c>
      <c r="R2700" t="s">
        <v>2387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3.2" hidden="1" x14ac:dyDescent="0.3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1"/>
        <v>0</v>
      </c>
      <c r="P2701">
        <f t="shared" si="210"/>
        <v>0</v>
      </c>
      <c r="Q2701" s="9" t="s">
        <v>2386</v>
      </c>
      <c r="R2701" t="s">
        <v>2387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3.2" hidden="1" x14ac:dyDescent="0.3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1"/>
        <v>1</v>
      </c>
      <c r="P2702">
        <f t="shared" si="210"/>
        <v>17.5</v>
      </c>
      <c r="Q2702" s="9" t="s">
        <v>2386</v>
      </c>
      <c r="R2702" t="s">
        <v>2387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43.2" hidden="1" x14ac:dyDescent="0.3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1"/>
        <v>46</v>
      </c>
      <c r="P2703">
        <f t="shared" si="210"/>
        <v>34.130000000000003</v>
      </c>
      <c r="Q2703" s="9" t="s">
        <v>1100</v>
      </c>
      <c r="R2703" t="s">
        <v>5543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43.2" hidden="1" x14ac:dyDescent="0.3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1"/>
        <v>34</v>
      </c>
      <c r="P2704">
        <f t="shared" si="210"/>
        <v>132.35</v>
      </c>
      <c r="Q2704" s="9" t="s">
        <v>1100</v>
      </c>
      <c r="R2704" t="s">
        <v>5543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28.8" hidden="1" x14ac:dyDescent="0.3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1"/>
        <v>104</v>
      </c>
      <c r="P2705">
        <f t="shared" si="210"/>
        <v>922.22</v>
      </c>
      <c r="Q2705" s="9" t="s">
        <v>1100</v>
      </c>
      <c r="R2705" t="s">
        <v>5543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43.2" hidden="1" x14ac:dyDescent="0.3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1"/>
        <v>6</v>
      </c>
      <c r="P2706">
        <f t="shared" si="210"/>
        <v>163.57</v>
      </c>
      <c r="Q2706" s="9" t="s">
        <v>1100</v>
      </c>
      <c r="R2706" t="s">
        <v>5543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28.8" hidden="1" x14ac:dyDescent="0.3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1"/>
        <v>11</v>
      </c>
      <c r="P2707">
        <f t="shared" si="210"/>
        <v>217.38</v>
      </c>
      <c r="Q2707" s="9" t="s">
        <v>1100</v>
      </c>
      <c r="R2707" t="s">
        <v>5543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3.2" hidden="1" x14ac:dyDescent="0.3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1"/>
        <v>112</v>
      </c>
      <c r="P2708">
        <f t="shared" si="210"/>
        <v>149.44</v>
      </c>
      <c r="Q2708" s="9" t="s">
        <v>1100</v>
      </c>
      <c r="R2708" t="s">
        <v>5543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3.2" hidden="1" x14ac:dyDescent="0.3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1"/>
        <v>351</v>
      </c>
      <c r="P2709">
        <f t="shared" si="210"/>
        <v>71.239999999999995</v>
      </c>
      <c r="Q2709" s="9" t="s">
        <v>1100</v>
      </c>
      <c r="R2709" t="s">
        <v>5543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3.2" hidden="1" x14ac:dyDescent="0.3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1"/>
        <v>233</v>
      </c>
      <c r="P2710">
        <f t="shared" si="210"/>
        <v>44.46</v>
      </c>
      <c r="Q2710" s="9" t="s">
        <v>1100</v>
      </c>
      <c r="R2710" t="s">
        <v>5543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3.2" hidden="1" x14ac:dyDescent="0.3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1"/>
        <v>102</v>
      </c>
      <c r="P2711">
        <f t="shared" si="210"/>
        <v>164.94</v>
      </c>
      <c r="Q2711" s="9" t="s">
        <v>1100</v>
      </c>
      <c r="R2711" t="s">
        <v>5543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28.8" hidden="1" x14ac:dyDescent="0.3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1"/>
        <v>154</v>
      </c>
      <c r="P2712">
        <f t="shared" si="210"/>
        <v>84.87</v>
      </c>
      <c r="Q2712" s="9" t="s">
        <v>1100</v>
      </c>
      <c r="R2712" t="s">
        <v>5543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43.2" hidden="1" x14ac:dyDescent="0.3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1"/>
        <v>101</v>
      </c>
      <c r="P2713">
        <f t="shared" si="210"/>
        <v>53.95</v>
      </c>
      <c r="Q2713" s="9" t="s">
        <v>1100</v>
      </c>
      <c r="R2713" t="s">
        <v>5543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43.2" hidden="1" x14ac:dyDescent="0.3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1"/>
        <v>131</v>
      </c>
      <c r="P2714">
        <f t="shared" si="210"/>
        <v>50.53</v>
      </c>
      <c r="Q2714" s="9" t="s">
        <v>1100</v>
      </c>
      <c r="R2714" t="s">
        <v>5543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43.2" hidden="1" x14ac:dyDescent="0.3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1"/>
        <v>102</v>
      </c>
      <c r="P2715">
        <f t="shared" si="210"/>
        <v>108</v>
      </c>
      <c r="Q2715" s="9" t="s">
        <v>1100</v>
      </c>
      <c r="R2715" t="s">
        <v>5543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28.8" hidden="1" x14ac:dyDescent="0.3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1"/>
        <v>116</v>
      </c>
      <c r="P2716">
        <f t="shared" si="210"/>
        <v>95.37</v>
      </c>
      <c r="Q2716" s="9" t="s">
        <v>1100</v>
      </c>
      <c r="R2716" t="s">
        <v>5543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43.2" hidden="1" x14ac:dyDescent="0.3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1"/>
        <v>265</v>
      </c>
      <c r="P2717">
        <f t="shared" si="210"/>
        <v>57.63</v>
      </c>
      <c r="Q2717" s="9" t="s">
        <v>1100</v>
      </c>
      <c r="R2717" t="s">
        <v>5543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2" hidden="1" x14ac:dyDescent="0.3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1"/>
        <v>120</v>
      </c>
      <c r="P2718">
        <f t="shared" si="210"/>
        <v>64.16</v>
      </c>
      <c r="Q2718" s="9" t="s">
        <v>1100</v>
      </c>
      <c r="R2718" t="s">
        <v>5543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3.2" hidden="1" x14ac:dyDescent="0.3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1"/>
        <v>120</v>
      </c>
      <c r="P2719">
        <f t="shared" si="210"/>
        <v>92.39</v>
      </c>
      <c r="Q2719" s="9" t="s">
        <v>1100</v>
      </c>
      <c r="R2719" t="s">
        <v>5543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43.2" hidden="1" x14ac:dyDescent="0.3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1"/>
        <v>104</v>
      </c>
      <c r="P2720">
        <f t="shared" si="210"/>
        <v>125.98</v>
      </c>
      <c r="Q2720" s="9" t="s">
        <v>1100</v>
      </c>
      <c r="R2720" t="s">
        <v>5543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43.2" hidden="1" x14ac:dyDescent="0.3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1"/>
        <v>109</v>
      </c>
      <c r="P2721">
        <f t="shared" si="210"/>
        <v>94.64</v>
      </c>
      <c r="Q2721" s="9" t="s">
        <v>1100</v>
      </c>
      <c r="R2721" t="s">
        <v>5543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3.2" hidden="1" x14ac:dyDescent="0.3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1"/>
        <v>118</v>
      </c>
      <c r="P2722">
        <f t="shared" si="210"/>
        <v>170.7</v>
      </c>
      <c r="Q2722" s="9" t="s">
        <v>1100</v>
      </c>
      <c r="R2722" t="s">
        <v>5543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43.2" hidden="1" x14ac:dyDescent="0.3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1"/>
        <v>1462</v>
      </c>
      <c r="P2723">
        <f t="shared" si="210"/>
        <v>40.76</v>
      </c>
      <c r="Q2723" s="9" t="s">
        <v>1143</v>
      </c>
      <c r="R2723" t="s">
        <v>4008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43.2" hidden="1" x14ac:dyDescent="0.3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1"/>
        <v>253</v>
      </c>
      <c r="P2724">
        <f t="shared" si="210"/>
        <v>68.25</v>
      </c>
      <c r="Q2724" s="9" t="s">
        <v>1143</v>
      </c>
      <c r="R2724" t="s">
        <v>4008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43.2" hidden="1" x14ac:dyDescent="0.3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1"/>
        <v>140</v>
      </c>
      <c r="P2725">
        <f t="shared" si="210"/>
        <v>95.49</v>
      </c>
      <c r="Q2725" s="9" t="s">
        <v>1143</v>
      </c>
      <c r="R2725" t="s">
        <v>4008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43.2" hidden="1" x14ac:dyDescent="0.3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1"/>
        <v>297</v>
      </c>
      <c r="P2726">
        <f t="shared" si="210"/>
        <v>7.19</v>
      </c>
      <c r="Q2726" s="9" t="s">
        <v>1143</v>
      </c>
      <c r="R2726" t="s">
        <v>4008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3.2" hidden="1" x14ac:dyDescent="0.3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1"/>
        <v>145</v>
      </c>
      <c r="P2727">
        <f t="shared" si="210"/>
        <v>511.65</v>
      </c>
      <c r="Q2727" s="9" t="s">
        <v>1143</v>
      </c>
      <c r="R2727" t="s">
        <v>4008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hidden="1" x14ac:dyDescent="0.3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1"/>
        <v>106</v>
      </c>
      <c r="P2728">
        <f t="shared" si="210"/>
        <v>261.75</v>
      </c>
      <c r="Q2728" s="9" t="s">
        <v>1143</v>
      </c>
      <c r="R2728" t="s">
        <v>4008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3.2" hidden="1" x14ac:dyDescent="0.3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1"/>
        <v>493</v>
      </c>
      <c r="P2729">
        <f t="shared" si="210"/>
        <v>69.760000000000005</v>
      </c>
      <c r="Q2729" s="9" t="s">
        <v>1143</v>
      </c>
      <c r="R2729" t="s">
        <v>4008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28.8" hidden="1" x14ac:dyDescent="0.3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1"/>
        <v>202</v>
      </c>
      <c r="P2730">
        <f t="shared" si="210"/>
        <v>77.23</v>
      </c>
      <c r="Q2730" s="9" t="s">
        <v>1143</v>
      </c>
      <c r="R2730" t="s">
        <v>4008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28.8" hidden="1" x14ac:dyDescent="0.3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1"/>
        <v>104</v>
      </c>
      <c r="P2731">
        <f t="shared" si="210"/>
        <v>340.57</v>
      </c>
      <c r="Q2731" s="9" t="s">
        <v>1143</v>
      </c>
      <c r="R2731" t="s">
        <v>4008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3.2" hidden="1" x14ac:dyDescent="0.3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1"/>
        <v>170</v>
      </c>
      <c r="P2732">
        <f t="shared" si="210"/>
        <v>67.42</v>
      </c>
      <c r="Q2732" s="9" t="s">
        <v>1143</v>
      </c>
      <c r="R2732" t="s">
        <v>4008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57.6" hidden="1" x14ac:dyDescent="0.3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1"/>
        <v>104</v>
      </c>
      <c r="P2733">
        <f t="shared" si="210"/>
        <v>845.7</v>
      </c>
      <c r="Q2733" s="9" t="s">
        <v>1143</v>
      </c>
      <c r="R2733" t="s">
        <v>4008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43.2" hidden="1" x14ac:dyDescent="0.3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1"/>
        <v>118</v>
      </c>
      <c r="P2734">
        <f t="shared" si="210"/>
        <v>97.19</v>
      </c>
      <c r="Q2734" s="9" t="s">
        <v>1143</v>
      </c>
      <c r="R2734" t="s">
        <v>4008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43.2" hidden="1" x14ac:dyDescent="0.3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1"/>
        <v>108</v>
      </c>
      <c r="P2735">
        <f t="shared" si="210"/>
        <v>451.84</v>
      </c>
      <c r="Q2735" s="9" t="s">
        <v>1143</v>
      </c>
      <c r="R2735" t="s">
        <v>4008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43.2" hidden="1" x14ac:dyDescent="0.3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1"/>
        <v>2260300</v>
      </c>
      <c r="P2736">
        <f t="shared" si="210"/>
        <v>138.66999999999999</v>
      </c>
      <c r="Q2736" s="9" t="s">
        <v>1143</v>
      </c>
      <c r="R2736" t="s">
        <v>4008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43.2" hidden="1" x14ac:dyDescent="0.3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1"/>
        <v>978</v>
      </c>
      <c r="P2737">
        <f t="shared" si="210"/>
        <v>21.64</v>
      </c>
      <c r="Q2737" s="9" t="s">
        <v>1143</v>
      </c>
      <c r="R2737" t="s">
        <v>4008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57.6" hidden="1" x14ac:dyDescent="0.3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1"/>
        <v>123</v>
      </c>
      <c r="P2738">
        <f t="shared" si="210"/>
        <v>169.52</v>
      </c>
      <c r="Q2738" s="9" t="s">
        <v>1143</v>
      </c>
      <c r="R2738" t="s">
        <v>4008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43.2" hidden="1" x14ac:dyDescent="0.3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1"/>
        <v>246</v>
      </c>
      <c r="P2739">
        <f t="shared" si="210"/>
        <v>161.88</v>
      </c>
      <c r="Q2739" s="9" t="s">
        <v>1143</v>
      </c>
      <c r="R2739" t="s">
        <v>4008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3.2" hidden="1" x14ac:dyDescent="0.3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1"/>
        <v>148</v>
      </c>
      <c r="P2740">
        <f t="shared" si="210"/>
        <v>493.13</v>
      </c>
      <c r="Q2740" s="9" t="s">
        <v>1143</v>
      </c>
      <c r="R2740" t="s">
        <v>4008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43.2" hidden="1" x14ac:dyDescent="0.3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1"/>
        <v>384</v>
      </c>
      <c r="P2741">
        <f t="shared" si="210"/>
        <v>22.12</v>
      </c>
      <c r="Q2741" s="9" t="s">
        <v>1143</v>
      </c>
      <c r="R2741" t="s">
        <v>4008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3.2" hidden="1" x14ac:dyDescent="0.3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1"/>
        <v>103</v>
      </c>
      <c r="P2742">
        <f t="shared" si="210"/>
        <v>18.239999999999998</v>
      </c>
      <c r="Q2742" s="9" t="s">
        <v>1143</v>
      </c>
      <c r="R2742" t="s">
        <v>4008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28.8" hidden="1" x14ac:dyDescent="0.3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1"/>
        <v>0</v>
      </c>
      <c r="P2743">
        <f t="shared" si="210"/>
        <v>8.75</v>
      </c>
      <c r="Q2743" s="9" t="s">
        <v>1511</v>
      </c>
      <c r="R2743" t="s">
        <v>5625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3.2" hidden="1" x14ac:dyDescent="0.3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1"/>
        <v>29</v>
      </c>
      <c r="P2744">
        <f t="shared" si="210"/>
        <v>40.61</v>
      </c>
      <c r="Q2744" s="9" t="s">
        <v>1511</v>
      </c>
      <c r="R2744" t="s">
        <v>5625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57.6" hidden="1" x14ac:dyDescent="0.3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1"/>
        <v>0</v>
      </c>
      <c r="P2745">
        <f t="shared" si="210"/>
        <v>0</v>
      </c>
      <c r="Q2745" s="9" t="s">
        <v>1511</v>
      </c>
      <c r="R2745" t="s">
        <v>5625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43.2" hidden="1" x14ac:dyDescent="0.3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1"/>
        <v>5</v>
      </c>
      <c r="P2746">
        <f t="shared" si="210"/>
        <v>37.950000000000003</v>
      </c>
      <c r="Q2746" s="9" t="s">
        <v>1511</v>
      </c>
      <c r="R2746" t="s">
        <v>5625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43.2" hidden="1" x14ac:dyDescent="0.3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1"/>
        <v>22</v>
      </c>
      <c r="P2747">
        <f t="shared" si="210"/>
        <v>35.729999999999997</v>
      </c>
      <c r="Q2747" s="9" t="s">
        <v>1511</v>
      </c>
      <c r="R2747" t="s">
        <v>5625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43.2" hidden="1" x14ac:dyDescent="0.3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1"/>
        <v>27</v>
      </c>
      <c r="P2748">
        <f t="shared" si="210"/>
        <v>42.16</v>
      </c>
      <c r="Q2748" s="9" t="s">
        <v>1511</v>
      </c>
      <c r="R2748" t="s">
        <v>5625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3.2" hidden="1" x14ac:dyDescent="0.3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1"/>
        <v>28</v>
      </c>
      <c r="P2749">
        <f t="shared" ref="P2749:P2812" si="215">IFERROR(ROUND(E2749/L2749,2),0)</f>
        <v>35</v>
      </c>
      <c r="Q2749" s="9" t="s">
        <v>1511</v>
      </c>
      <c r="R2749" t="s">
        <v>5625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3.2" hidden="1" x14ac:dyDescent="0.3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1"/>
        <v>1</v>
      </c>
      <c r="P2750">
        <f t="shared" si="215"/>
        <v>13.25</v>
      </c>
      <c r="Q2750" s="9" t="s">
        <v>1511</v>
      </c>
      <c r="R2750" t="s">
        <v>5625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28.8" hidden="1" x14ac:dyDescent="0.3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1"/>
        <v>1</v>
      </c>
      <c r="P2751">
        <f t="shared" si="215"/>
        <v>55</v>
      </c>
      <c r="Q2751" s="9" t="s">
        <v>1511</v>
      </c>
      <c r="R2751" t="s">
        <v>5625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3.2" hidden="1" x14ac:dyDescent="0.3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1"/>
        <v>0</v>
      </c>
      <c r="P2752">
        <f t="shared" si="215"/>
        <v>0</v>
      </c>
      <c r="Q2752" s="9" t="s">
        <v>1511</v>
      </c>
      <c r="R2752" t="s">
        <v>5625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43.2" hidden="1" x14ac:dyDescent="0.3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1"/>
        <v>0</v>
      </c>
      <c r="P2753">
        <f t="shared" si="215"/>
        <v>0</v>
      </c>
      <c r="Q2753" s="9" t="s">
        <v>1511</v>
      </c>
      <c r="R2753" t="s">
        <v>5625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43.2" hidden="1" x14ac:dyDescent="0.3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216">ROUND(E2754/D2754*100,0)</f>
        <v>11</v>
      </c>
      <c r="P2754">
        <f t="shared" si="215"/>
        <v>39.29</v>
      </c>
      <c r="Q2754" s="9" t="s">
        <v>1511</v>
      </c>
      <c r="R2754" t="s">
        <v>5625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3.2" hidden="1" x14ac:dyDescent="0.3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6"/>
        <v>19</v>
      </c>
      <c r="P2755">
        <f t="shared" si="215"/>
        <v>47.5</v>
      </c>
      <c r="Q2755" s="9" t="s">
        <v>1511</v>
      </c>
      <c r="R2755" t="s">
        <v>5625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hidden="1" x14ac:dyDescent="0.3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6"/>
        <v>0</v>
      </c>
      <c r="P2756">
        <f t="shared" si="215"/>
        <v>0</v>
      </c>
      <c r="Q2756" s="9" t="s">
        <v>1511</v>
      </c>
      <c r="R2756" t="s">
        <v>5625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3.2" hidden="1" x14ac:dyDescent="0.3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6"/>
        <v>52</v>
      </c>
      <c r="P2757">
        <f t="shared" si="215"/>
        <v>17.329999999999998</v>
      </c>
      <c r="Q2757" s="9" t="s">
        <v>1511</v>
      </c>
      <c r="R2757" t="s">
        <v>5625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3.2" hidden="1" x14ac:dyDescent="0.3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6"/>
        <v>10</v>
      </c>
      <c r="P2758">
        <f t="shared" si="215"/>
        <v>31.76</v>
      </c>
      <c r="Q2758" s="9" t="s">
        <v>1511</v>
      </c>
      <c r="R2758" t="s">
        <v>5625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28.8" hidden="1" x14ac:dyDescent="0.3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6"/>
        <v>1</v>
      </c>
      <c r="P2759">
        <f t="shared" si="215"/>
        <v>5</v>
      </c>
      <c r="Q2759" s="9" t="s">
        <v>1511</v>
      </c>
      <c r="R2759" t="s">
        <v>5625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57.6" hidden="1" x14ac:dyDescent="0.3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6"/>
        <v>12</v>
      </c>
      <c r="P2760">
        <f t="shared" si="215"/>
        <v>39</v>
      </c>
      <c r="Q2760" s="9" t="s">
        <v>1511</v>
      </c>
      <c r="R2760" t="s">
        <v>5625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43.2" hidden="1" x14ac:dyDescent="0.3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6"/>
        <v>11</v>
      </c>
      <c r="P2761">
        <f t="shared" si="215"/>
        <v>52.5</v>
      </c>
      <c r="Q2761" s="9" t="s">
        <v>1511</v>
      </c>
      <c r="R2761" t="s">
        <v>5625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43.2" hidden="1" x14ac:dyDescent="0.3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6"/>
        <v>0</v>
      </c>
      <c r="P2762">
        <f t="shared" si="215"/>
        <v>0</v>
      </c>
      <c r="Q2762" s="9" t="s">
        <v>1511</v>
      </c>
      <c r="R2762" t="s">
        <v>5625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28.8" hidden="1" x14ac:dyDescent="0.3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6"/>
        <v>1</v>
      </c>
      <c r="P2763">
        <f t="shared" si="215"/>
        <v>9</v>
      </c>
      <c r="Q2763" s="9" t="s">
        <v>1511</v>
      </c>
      <c r="R2763" t="s">
        <v>5625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3.2" hidden="1" x14ac:dyDescent="0.3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6"/>
        <v>1</v>
      </c>
      <c r="P2764">
        <f t="shared" si="215"/>
        <v>25</v>
      </c>
      <c r="Q2764" s="9" t="s">
        <v>1511</v>
      </c>
      <c r="R2764" t="s">
        <v>5625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28.8" hidden="1" x14ac:dyDescent="0.3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6"/>
        <v>0</v>
      </c>
      <c r="P2765">
        <f t="shared" si="215"/>
        <v>30</v>
      </c>
      <c r="Q2765" s="9" t="s">
        <v>1511</v>
      </c>
      <c r="R2765" t="s">
        <v>5625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43.2" hidden="1" x14ac:dyDescent="0.3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6"/>
        <v>1</v>
      </c>
      <c r="P2766">
        <f t="shared" si="215"/>
        <v>11.25</v>
      </c>
      <c r="Q2766" s="9" t="s">
        <v>1511</v>
      </c>
      <c r="R2766" t="s">
        <v>5625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3.2" hidden="1" x14ac:dyDescent="0.3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6"/>
        <v>0</v>
      </c>
      <c r="P2767">
        <f t="shared" si="215"/>
        <v>0</v>
      </c>
      <c r="Q2767" s="9" t="s">
        <v>1511</v>
      </c>
      <c r="R2767" t="s">
        <v>5625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43.2" hidden="1" x14ac:dyDescent="0.3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6"/>
        <v>2</v>
      </c>
      <c r="P2768">
        <f t="shared" si="215"/>
        <v>25</v>
      </c>
      <c r="Q2768" s="9" t="s">
        <v>1511</v>
      </c>
      <c r="R2768" t="s">
        <v>5625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3.2" hidden="1" x14ac:dyDescent="0.3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6"/>
        <v>1</v>
      </c>
      <c r="P2769">
        <f t="shared" si="215"/>
        <v>11.33</v>
      </c>
      <c r="Q2769" s="9" t="s">
        <v>1511</v>
      </c>
      <c r="R2769" t="s">
        <v>5625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3.2" hidden="1" x14ac:dyDescent="0.3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6"/>
        <v>14</v>
      </c>
      <c r="P2770">
        <f t="shared" si="215"/>
        <v>29.47</v>
      </c>
      <c r="Q2770" s="9" t="s">
        <v>1511</v>
      </c>
      <c r="R2770" t="s">
        <v>5625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3.2" hidden="1" x14ac:dyDescent="0.3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6"/>
        <v>0</v>
      </c>
      <c r="P2771">
        <f t="shared" si="215"/>
        <v>1</v>
      </c>
      <c r="Q2771" s="9" t="s">
        <v>1511</v>
      </c>
      <c r="R2771" t="s">
        <v>5625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43.2" hidden="1" x14ac:dyDescent="0.3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6"/>
        <v>10</v>
      </c>
      <c r="P2772">
        <f t="shared" si="215"/>
        <v>63.1</v>
      </c>
      <c r="Q2772" s="9" t="s">
        <v>1511</v>
      </c>
      <c r="R2772" t="s">
        <v>5625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43.2" hidden="1" x14ac:dyDescent="0.3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6"/>
        <v>0</v>
      </c>
      <c r="P2773">
        <f t="shared" si="215"/>
        <v>0</v>
      </c>
      <c r="Q2773" s="9" t="s">
        <v>1511</v>
      </c>
      <c r="R2773" t="s">
        <v>5625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3.2" hidden="1" x14ac:dyDescent="0.3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6"/>
        <v>0</v>
      </c>
      <c r="P2774">
        <f t="shared" si="215"/>
        <v>0</v>
      </c>
      <c r="Q2774" s="9" t="s">
        <v>1511</v>
      </c>
      <c r="R2774" t="s">
        <v>5625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3.2" hidden="1" x14ac:dyDescent="0.3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6"/>
        <v>0</v>
      </c>
      <c r="P2775">
        <f t="shared" si="215"/>
        <v>1</v>
      </c>
      <c r="Q2775" s="9" t="s">
        <v>1511</v>
      </c>
      <c r="R2775" t="s">
        <v>5625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43.2" hidden="1" x14ac:dyDescent="0.3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6"/>
        <v>14</v>
      </c>
      <c r="P2776">
        <f t="shared" si="215"/>
        <v>43.85</v>
      </c>
      <c r="Q2776" s="9" t="s">
        <v>1511</v>
      </c>
      <c r="R2776" t="s">
        <v>5625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3.2" hidden="1" x14ac:dyDescent="0.3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6"/>
        <v>3</v>
      </c>
      <c r="P2777">
        <f t="shared" si="215"/>
        <v>75</v>
      </c>
      <c r="Q2777" s="9" t="s">
        <v>1511</v>
      </c>
      <c r="R2777" t="s">
        <v>5625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57.6" hidden="1" x14ac:dyDescent="0.3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6"/>
        <v>8</v>
      </c>
      <c r="P2778">
        <f t="shared" si="215"/>
        <v>45.97</v>
      </c>
      <c r="Q2778" s="9" t="s">
        <v>1511</v>
      </c>
      <c r="R2778" t="s">
        <v>5625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43.2" hidden="1" x14ac:dyDescent="0.3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6"/>
        <v>0</v>
      </c>
      <c r="P2779">
        <f t="shared" si="215"/>
        <v>10</v>
      </c>
      <c r="Q2779" s="9" t="s">
        <v>1511</v>
      </c>
      <c r="R2779" t="s">
        <v>5625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57.6" hidden="1" x14ac:dyDescent="0.3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6"/>
        <v>26</v>
      </c>
      <c r="P2780">
        <f t="shared" si="215"/>
        <v>93.67</v>
      </c>
      <c r="Q2780" s="9" t="s">
        <v>1511</v>
      </c>
      <c r="R2780" t="s">
        <v>5625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3.2" hidden="1" x14ac:dyDescent="0.3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6"/>
        <v>2</v>
      </c>
      <c r="P2781">
        <f t="shared" si="215"/>
        <v>53</v>
      </c>
      <c r="Q2781" s="9" t="s">
        <v>1511</v>
      </c>
      <c r="R2781" t="s">
        <v>5625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28.8" hidden="1" x14ac:dyDescent="0.3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6"/>
        <v>0</v>
      </c>
      <c r="P2782">
        <f t="shared" si="215"/>
        <v>0</v>
      </c>
      <c r="Q2782" s="9" t="s">
        <v>1511</v>
      </c>
      <c r="R2782" t="s">
        <v>5625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6"/>
        <v>105</v>
      </c>
      <c r="P2783">
        <f t="shared" si="215"/>
        <v>47</v>
      </c>
      <c r="Q2783" s="9" t="s">
        <v>1100</v>
      </c>
      <c r="R2783" t="s">
        <v>1101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6"/>
        <v>120</v>
      </c>
      <c r="P2784">
        <f t="shared" si="215"/>
        <v>66.67</v>
      </c>
      <c r="Q2784" s="9" t="s">
        <v>1100</v>
      </c>
      <c r="R2784" t="s">
        <v>1101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6"/>
        <v>115</v>
      </c>
      <c r="P2785">
        <f t="shared" si="215"/>
        <v>18.77</v>
      </c>
      <c r="Q2785" s="9" t="s">
        <v>1100</v>
      </c>
      <c r="R2785" t="s">
        <v>1101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6"/>
        <v>119</v>
      </c>
      <c r="P2786">
        <f t="shared" si="215"/>
        <v>66.11</v>
      </c>
      <c r="Q2786" s="9" t="s">
        <v>1100</v>
      </c>
      <c r="R2786" t="s">
        <v>1101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6"/>
        <v>105</v>
      </c>
      <c r="P2787">
        <f t="shared" si="215"/>
        <v>36.86</v>
      </c>
      <c r="Q2787" s="9" t="s">
        <v>1100</v>
      </c>
      <c r="R2787" t="s">
        <v>1101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6"/>
        <v>118</v>
      </c>
      <c r="P2788">
        <f t="shared" si="215"/>
        <v>39.81</v>
      </c>
      <c r="Q2788" s="9" t="s">
        <v>1100</v>
      </c>
      <c r="R2788" t="s">
        <v>1101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6"/>
        <v>120</v>
      </c>
      <c r="P2789">
        <f t="shared" si="215"/>
        <v>31.5</v>
      </c>
      <c r="Q2789" s="9" t="s">
        <v>1100</v>
      </c>
      <c r="R2789" t="s">
        <v>1101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6"/>
        <v>103</v>
      </c>
      <c r="P2790">
        <f t="shared" si="215"/>
        <v>102.5</v>
      </c>
      <c r="Q2790" s="9" t="s">
        <v>1100</v>
      </c>
      <c r="R2790" t="s">
        <v>1101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6"/>
        <v>101</v>
      </c>
      <c r="P2791">
        <f t="shared" si="215"/>
        <v>126.46</v>
      </c>
      <c r="Q2791" s="9" t="s">
        <v>1100</v>
      </c>
      <c r="R2791" t="s">
        <v>1101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6"/>
        <v>105</v>
      </c>
      <c r="P2792">
        <f t="shared" si="215"/>
        <v>47.88</v>
      </c>
      <c r="Q2792" s="9" t="s">
        <v>1100</v>
      </c>
      <c r="R2792" t="s">
        <v>1101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6"/>
        <v>103</v>
      </c>
      <c r="P2793">
        <f t="shared" si="215"/>
        <v>73.209999999999994</v>
      </c>
      <c r="Q2793" s="9" t="s">
        <v>1100</v>
      </c>
      <c r="R2793" t="s">
        <v>1101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6"/>
        <v>108</v>
      </c>
      <c r="P2794">
        <f t="shared" si="215"/>
        <v>89.67</v>
      </c>
      <c r="Q2794" s="9" t="s">
        <v>1100</v>
      </c>
      <c r="R2794" t="s">
        <v>1101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6"/>
        <v>111</v>
      </c>
      <c r="P2795">
        <f t="shared" si="215"/>
        <v>151.46</v>
      </c>
      <c r="Q2795" s="9" t="s">
        <v>1100</v>
      </c>
      <c r="R2795" t="s">
        <v>1101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6"/>
        <v>150</v>
      </c>
      <c r="P2796">
        <f t="shared" si="215"/>
        <v>25</v>
      </c>
      <c r="Q2796" s="9" t="s">
        <v>1100</v>
      </c>
      <c r="R2796" t="s">
        <v>1101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6"/>
        <v>104</v>
      </c>
      <c r="P2797">
        <f t="shared" si="215"/>
        <v>36.5</v>
      </c>
      <c r="Q2797" s="9" t="s">
        <v>1100</v>
      </c>
      <c r="R2797" t="s">
        <v>1101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6"/>
        <v>116</v>
      </c>
      <c r="P2798">
        <f t="shared" si="215"/>
        <v>44</v>
      </c>
      <c r="Q2798" s="9" t="s">
        <v>1100</v>
      </c>
      <c r="R2798" t="s">
        <v>1101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6"/>
        <v>103</v>
      </c>
      <c r="P2799">
        <f t="shared" si="215"/>
        <v>87.36</v>
      </c>
      <c r="Q2799" s="9" t="s">
        <v>1100</v>
      </c>
      <c r="R2799" t="s">
        <v>1101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6"/>
        <v>101</v>
      </c>
      <c r="P2800">
        <f t="shared" si="215"/>
        <v>36.47</v>
      </c>
      <c r="Q2800" s="9" t="s">
        <v>1100</v>
      </c>
      <c r="R2800" t="s">
        <v>1101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6"/>
        <v>117</v>
      </c>
      <c r="P2801">
        <f t="shared" si="215"/>
        <v>44.86</v>
      </c>
      <c r="Q2801" s="9" t="s">
        <v>1100</v>
      </c>
      <c r="R2801" t="s">
        <v>1101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6"/>
        <v>133</v>
      </c>
      <c r="P2802">
        <f t="shared" si="215"/>
        <v>42.9</v>
      </c>
      <c r="Q2802" s="9" t="s">
        <v>1100</v>
      </c>
      <c r="R2802" t="s">
        <v>1101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6"/>
        <v>133</v>
      </c>
      <c r="P2803">
        <f t="shared" si="215"/>
        <v>51.23</v>
      </c>
      <c r="Q2803" s="9" t="s">
        <v>1100</v>
      </c>
      <c r="R2803" t="s">
        <v>1101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6"/>
        <v>102</v>
      </c>
      <c r="P2804">
        <f t="shared" si="215"/>
        <v>33.94</v>
      </c>
      <c r="Q2804" s="9" t="s">
        <v>1100</v>
      </c>
      <c r="R2804" t="s">
        <v>1101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6"/>
        <v>128</v>
      </c>
      <c r="P2805">
        <f t="shared" si="215"/>
        <v>90.74</v>
      </c>
      <c r="Q2805" s="9" t="s">
        <v>1100</v>
      </c>
      <c r="R2805" t="s">
        <v>1101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6"/>
        <v>115</v>
      </c>
      <c r="P2806">
        <f t="shared" si="215"/>
        <v>50</v>
      </c>
      <c r="Q2806" s="9" t="s">
        <v>1100</v>
      </c>
      <c r="R2806" t="s">
        <v>1101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6"/>
        <v>110</v>
      </c>
      <c r="P2807">
        <f t="shared" si="215"/>
        <v>24.44</v>
      </c>
      <c r="Q2807" s="9" t="s">
        <v>1100</v>
      </c>
      <c r="R2807" t="s">
        <v>1101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6"/>
        <v>112</v>
      </c>
      <c r="P2808">
        <f t="shared" si="215"/>
        <v>44.25</v>
      </c>
      <c r="Q2808" s="9" t="s">
        <v>1100</v>
      </c>
      <c r="R2808" t="s">
        <v>1101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6"/>
        <v>126</v>
      </c>
      <c r="P2809">
        <f t="shared" si="215"/>
        <v>67.739999999999995</v>
      </c>
      <c r="Q2809" s="9" t="s">
        <v>1100</v>
      </c>
      <c r="R2809" t="s">
        <v>1101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6"/>
        <v>100</v>
      </c>
      <c r="P2810">
        <f t="shared" si="215"/>
        <v>65.38</v>
      </c>
      <c r="Q2810" s="9" t="s">
        <v>1100</v>
      </c>
      <c r="R2810" t="s">
        <v>1101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6"/>
        <v>102</v>
      </c>
      <c r="P2811">
        <f t="shared" si="215"/>
        <v>121.9</v>
      </c>
      <c r="Q2811" s="9" t="s">
        <v>1100</v>
      </c>
      <c r="R2811" t="s">
        <v>1101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6"/>
        <v>108</v>
      </c>
      <c r="P2812">
        <f t="shared" si="215"/>
        <v>47.46</v>
      </c>
      <c r="Q2812" s="9" t="s">
        <v>1100</v>
      </c>
      <c r="R2812" t="s">
        <v>1101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6"/>
        <v>100</v>
      </c>
      <c r="P2813">
        <f t="shared" ref="P2813:P2876" si="220">IFERROR(ROUND(E2813/L2813,2),0)</f>
        <v>92.84</v>
      </c>
      <c r="Q2813" s="9" t="s">
        <v>1100</v>
      </c>
      <c r="R2813" t="s">
        <v>1101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6"/>
        <v>113</v>
      </c>
      <c r="P2814">
        <f t="shared" si="220"/>
        <v>68.25</v>
      </c>
      <c r="Q2814" s="9" t="s">
        <v>1100</v>
      </c>
      <c r="R2814" t="s">
        <v>1101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6"/>
        <v>128</v>
      </c>
      <c r="P2815">
        <f t="shared" si="220"/>
        <v>37.21</v>
      </c>
      <c r="Q2815" s="9" t="s">
        <v>1100</v>
      </c>
      <c r="R2815" t="s">
        <v>1101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6"/>
        <v>108</v>
      </c>
      <c r="P2816">
        <f t="shared" si="220"/>
        <v>25.25</v>
      </c>
      <c r="Q2816" s="9" t="s">
        <v>1100</v>
      </c>
      <c r="R2816" t="s">
        <v>1101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6"/>
        <v>242</v>
      </c>
      <c r="P2817">
        <f t="shared" si="220"/>
        <v>43.21</v>
      </c>
      <c r="Q2817" s="9" t="s">
        <v>1100</v>
      </c>
      <c r="R2817" t="s">
        <v>1101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221">ROUND(E2818/D2818*100,0)</f>
        <v>142</v>
      </c>
      <c r="P2818">
        <f t="shared" si="220"/>
        <v>25.13</v>
      </c>
      <c r="Q2818" s="9" t="s">
        <v>1100</v>
      </c>
      <c r="R2818" t="s">
        <v>1101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1"/>
        <v>130</v>
      </c>
      <c r="P2819">
        <f t="shared" si="220"/>
        <v>23.64</v>
      </c>
      <c r="Q2819" s="9" t="s">
        <v>1100</v>
      </c>
      <c r="R2819" t="s">
        <v>1101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1"/>
        <v>106</v>
      </c>
      <c r="P2820">
        <f t="shared" si="220"/>
        <v>103.95</v>
      </c>
      <c r="Q2820" s="9" t="s">
        <v>1100</v>
      </c>
      <c r="R2820" t="s">
        <v>1101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1"/>
        <v>105</v>
      </c>
      <c r="P2821">
        <f t="shared" si="220"/>
        <v>50.38</v>
      </c>
      <c r="Q2821" s="9" t="s">
        <v>1100</v>
      </c>
      <c r="R2821" t="s">
        <v>1101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1"/>
        <v>136</v>
      </c>
      <c r="P2822">
        <f t="shared" si="220"/>
        <v>13.6</v>
      </c>
      <c r="Q2822" s="9" t="s">
        <v>1100</v>
      </c>
      <c r="R2822" t="s">
        <v>1101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1"/>
        <v>100</v>
      </c>
      <c r="P2823">
        <f t="shared" si="220"/>
        <v>28.57</v>
      </c>
      <c r="Q2823" s="9" t="s">
        <v>1100</v>
      </c>
      <c r="R2823" t="s">
        <v>1101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1"/>
        <v>100</v>
      </c>
      <c r="P2824">
        <f t="shared" si="220"/>
        <v>63.83</v>
      </c>
      <c r="Q2824" s="9" t="s">
        <v>1100</v>
      </c>
      <c r="R2824" t="s">
        <v>1101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1"/>
        <v>124</v>
      </c>
      <c r="P2825">
        <f t="shared" si="220"/>
        <v>8.86</v>
      </c>
      <c r="Q2825" s="9" t="s">
        <v>1100</v>
      </c>
      <c r="R2825" t="s">
        <v>1101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1"/>
        <v>117</v>
      </c>
      <c r="P2826">
        <f t="shared" si="220"/>
        <v>50.67</v>
      </c>
      <c r="Q2826" s="9" t="s">
        <v>1100</v>
      </c>
      <c r="R2826" t="s">
        <v>1101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1"/>
        <v>103</v>
      </c>
      <c r="P2827">
        <f t="shared" si="220"/>
        <v>60.78</v>
      </c>
      <c r="Q2827" s="9" t="s">
        <v>1100</v>
      </c>
      <c r="R2827" t="s">
        <v>1101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1"/>
        <v>108</v>
      </c>
      <c r="P2828">
        <f t="shared" si="220"/>
        <v>113.42</v>
      </c>
      <c r="Q2828" s="9" t="s">
        <v>1100</v>
      </c>
      <c r="R2828" t="s">
        <v>1101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1"/>
        <v>120</v>
      </c>
      <c r="P2829">
        <f t="shared" si="220"/>
        <v>104.57</v>
      </c>
      <c r="Q2829" s="9" t="s">
        <v>1100</v>
      </c>
      <c r="R2829" t="s">
        <v>1101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1"/>
        <v>100</v>
      </c>
      <c r="P2830">
        <f t="shared" si="220"/>
        <v>98.31</v>
      </c>
      <c r="Q2830" s="9" t="s">
        <v>1100</v>
      </c>
      <c r="R2830" t="s">
        <v>1101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1"/>
        <v>107</v>
      </c>
      <c r="P2831">
        <f t="shared" si="220"/>
        <v>35.04</v>
      </c>
      <c r="Q2831" s="9" t="s">
        <v>1100</v>
      </c>
      <c r="R2831" t="s">
        <v>1101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1"/>
        <v>100</v>
      </c>
      <c r="P2832">
        <f t="shared" si="220"/>
        <v>272.73</v>
      </c>
      <c r="Q2832" s="9" t="s">
        <v>1100</v>
      </c>
      <c r="R2832" t="s">
        <v>1101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1"/>
        <v>111</v>
      </c>
      <c r="P2833">
        <f t="shared" si="220"/>
        <v>63.85</v>
      </c>
      <c r="Q2833" s="9" t="s">
        <v>1100</v>
      </c>
      <c r="R2833" t="s">
        <v>1101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1"/>
        <v>115</v>
      </c>
      <c r="P2834">
        <f t="shared" si="220"/>
        <v>30.19</v>
      </c>
      <c r="Q2834" s="9" t="s">
        <v>1100</v>
      </c>
      <c r="R2834" t="s">
        <v>1101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1"/>
        <v>108</v>
      </c>
      <c r="P2835">
        <f t="shared" si="220"/>
        <v>83.51</v>
      </c>
      <c r="Q2835" s="9" t="s">
        <v>1100</v>
      </c>
      <c r="R2835" t="s">
        <v>1101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1"/>
        <v>170</v>
      </c>
      <c r="P2836">
        <f t="shared" si="220"/>
        <v>64.760000000000005</v>
      </c>
      <c r="Q2836" s="9" t="s">
        <v>1100</v>
      </c>
      <c r="R2836" t="s">
        <v>1101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1"/>
        <v>187</v>
      </c>
      <c r="P2837">
        <f t="shared" si="220"/>
        <v>20.12</v>
      </c>
      <c r="Q2837" s="9" t="s">
        <v>1100</v>
      </c>
      <c r="R2837" t="s">
        <v>1101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1"/>
        <v>108</v>
      </c>
      <c r="P2838">
        <f t="shared" si="220"/>
        <v>44.09</v>
      </c>
      <c r="Q2838" s="9" t="s">
        <v>1100</v>
      </c>
      <c r="R2838" t="s">
        <v>1101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1"/>
        <v>100</v>
      </c>
      <c r="P2839">
        <f t="shared" si="220"/>
        <v>40.479999999999997</v>
      </c>
      <c r="Q2839" s="9" t="s">
        <v>1100</v>
      </c>
      <c r="R2839" t="s">
        <v>1101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1"/>
        <v>120</v>
      </c>
      <c r="P2840">
        <f t="shared" si="220"/>
        <v>44.54</v>
      </c>
      <c r="Q2840" s="9" t="s">
        <v>1100</v>
      </c>
      <c r="R2840" t="s">
        <v>1101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1"/>
        <v>111</v>
      </c>
      <c r="P2841">
        <f t="shared" si="220"/>
        <v>125.81</v>
      </c>
      <c r="Q2841" s="9" t="s">
        <v>1100</v>
      </c>
      <c r="R2841" t="s">
        <v>1101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1"/>
        <v>104</v>
      </c>
      <c r="P2842">
        <f t="shared" si="220"/>
        <v>19.7</v>
      </c>
      <c r="Q2842" s="9" t="s">
        <v>1100</v>
      </c>
      <c r="R2842" t="s">
        <v>1101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1"/>
        <v>1</v>
      </c>
      <c r="P2843">
        <f t="shared" si="220"/>
        <v>10</v>
      </c>
      <c r="Q2843" s="9" t="s">
        <v>1100</v>
      </c>
      <c r="R2843" t="s">
        <v>1101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1"/>
        <v>0</v>
      </c>
      <c r="P2844">
        <f t="shared" si="220"/>
        <v>0</v>
      </c>
      <c r="Q2844" s="9" t="s">
        <v>1100</v>
      </c>
      <c r="R2844" t="s">
        <v>1101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1"/>
        <v>0</v>
      </c>
      <c r="P2845">
        <f t="shared" si="220"/>
        <v>0</v>
      </c>
      <c r="Q2845" s="9" t="s">
        <v>1100</v>
      </c>
      <c r="R2845" t="s">
        <v>1101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1"/>
        <v>5</v>
      </c>
      <c r="P2846">
        <f t="shared" si="220"/>
        <v>30</v>
      </c>
      <c r="Q2846" s="9" t="s">
        <v>1100</v>
      </c>
      <c r="R2846" t="s">
        <v>1101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1"/>
        <v>32</v>
      </c>
      <c r="P2847">
        <f t="shared" si="220"/>
        <v>60.67</v>
      </c>
      <c r="Q2847" s="9" t="s">
        <v>1100</v>
      </c>
      <c r="R2847" t="s">
        <v>1101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1"/>
        <v>0</v>
      </c>
      <c r="P2848">
        <f t="shared" si="220"/>
        <v>0</v>
      </c>
      <c r="Q2848" s="9" t="s">
        <v>1100</v>
      </c>
      <c r="R2848" t="s">
        <v>1101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1"/>
        <v>0</v>
      </c>
      <c r="P2849">
        <f t="shared" si="220"/>
        <v>0</v>
      </c>
      <c r="Q2849" s="9" t="s">
        <v>1100</v>
      </c>
      <c r="R2849" t="s">
        <v>1101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1"/>
        <v>0</v>
      </c>
      <c r="P2850">
        <f t="shared" si="220"/>
        <v>23.33</v>
      </c>
      <c r="Q2850" s="9" t="s">
        <v>1100</v>
      </c>
      <c r="R2850" t="s">
        <v>1101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1"/>
        <v>1</v>
      </c>
      <c r="P2851">
        <f t="shared" si="220"/>
        <v>5</v>
      </c>
      <c r="Q2851" s="9" t="s">
        <v>1100</v>
      </c>
      <c r="R2851" t="s">
        <v>1101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1"/>
        <v>4</v>
      </c>
      <c r="P2852">
        <f t="shared" si="220"/>
        <v>23.92</v>
      </c>
      <c r="Q2852" s="9" t="s">
        <v>1100</v>
      </c>
      <c r="R2852" t="s">
        <v>1101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1"/>
        <v>0</v>
      </c>
      <c r="P2853">
        <f t="shared" si="220"/>
        <v>0</v>
      </c>
      <c r="Q2853" s="9" t="s">
        <v>1100</v>
      </c>
      <c r="R2853" t="s">
        <v>1101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1"/>
        <v>2</v>
      </c>
      <c r="P2854">
        <f t="shared" si="220"/>
        <v>15.83</v>
      </c>
      <c r="Q2854" s="9" t="s">
        <v>1100</v>
      </c>
      <c r="R2854" t="s">
        <v>1101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1"/>
        <v>0</v>
      </c>
      <c r="P2855">
        <f t="shared" si="220"/>
        <v>0</v>
      </c>
      <c r="Q2855" s="9" t="s">
        <v>1100</v>
      </c>
      <c r="R2855" t="s">
        <v>1101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1"/>
        <v>42</v>
      </c>
      <c r="P2856">
        <f t="shared" si="220"/>
        <v>29.79</v>
      </c>
      <c r="Q2856" s="9" t="s">
        <v>1100</v>
      </c>
      <c r="R2856" t="s">
        <v>1101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1"/>
        <v>50</v>
      </c>
      <c r="P2857">
        <f t="shared" si="220"/>
        <v>60</v>
      </c>
      <c r="Q2857" s="9" t="s">
        <v>1100</v>
      </c>
      <c r="R2857" t="s">
        <v>1101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1"/>
        <v>5</v>
      </c>
      <c r="P2858">
        <f t="shared" si="220"/>
        <v>24.33</v>
      </c>
      <c r="Q2858" s="9" t="s">
        <v>1100</v>
      </c>
      <c r="R2858" t="s">
        <v>1101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1"/>
        <v>20</v>
      </c>
      <c r="P2859">
        <f t="shared" si="220"/>
        <v>500</v>
      </c>
      <c r="Q2859" s="9" t="s">
        <v>1100</v>
      </c>
      <c r="R2859" t="s">
        <v>1101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1"/>
        <v>0</v>
      </c>
      <c r="P2860">
        <f t="shared" si="220"/>
        <v>0</v>
      </c>
      <c r="Q2860" s="9" t="s">
        <v>1100</v>
      </c>
      <c r="R2860" t="s">
        <v>1101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1"/>
        <v>2</v>
      </c>
      <c r="P2861">
        <f t="shared" si="220"/>
        <v>35</v>
      </c>
      <c r="Q2861" s="9" t="s">
        <v>1100</v>
      </c>
      <c r="R2861" t="s">
        <v>1101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1"/>
        <v>7</v>
      </c>
      <c r="P2862">
        <f t="shared" si="220"/>
        <v>29.56</v>
      </c>
      <c r="Q2862" s="9" t="s">
        <v>1100</v>
      </c>
      <c r="R2862" t="s">
        <v>1101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1"/>
        <v>32</v>
      </c>
      <c r="P2863">
        <f t="shared" si="220"/>
        <v>26.67</v>
      </c>
      <c r="Q2863" s="9" t="s">
        <v>1100</v>
      </c>
      <c r="R2863" t="s">
        <v>1101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1"/>
        <v>0</v>
      </c>
      <c r="P2864">
        <f t="shared" si="220"/>
        <v>18.329999999999998</v>
      </c>
      <c r="Q2864" s="9" t="s">
        <v>1100</v>
      </c>
      <c r="R2864" t="s">
        <v>1101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1"/>
        <v>0</v>
      </c>
      <c r="P2865">
        <f t="shared" si="220"/>
        <v>20</v>
      </c>
      <c r="Q2865" s="9" t="s">
        <v>1100</v>
      </c>
      <c r="R2865" t="s">
        <v>1101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1"/>
        <v>2</v>
      </c>
      <c r="P2866">
        <f t="shared" si="220"/>
        <v>13.33</v>
      </c>
      <c r="Q2866" s="9" t="s">
        <v>1100</v>
      </c>
      <c r="R2866" t="s">
        <v>1101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1"/>
        <v>0</v>
      </c>
      <c r="P2867">
        <f t="shared" si="220"/>
        <v>0</v>
      </c>
      <c r="Q2867" s="9" t="s">
        <v>1100</v>
      </c>
      <c r="R2867" t="s">
        <v>1101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1"/>
        <v>1</v>
      </c>
      <c r="P2868">
        <f t="shared" si="220"/>
        <v>22.5</v>
      </c>
      <c r="Q2868" s="9" t="s">
        <v>1100</v>
      </c>
      <c r="R2868" t="s">
        <v>1101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1"/>
        <v>20</v>
      </c>
      <c r="P2869">
        <f t="shared" si="220"/>
        <v>50.4</v>
      </c>
      <c r="Q2869" s="9" t="s">
        <v>1100</v>
      </c>
      <c r="R2869" t="s">
        <v>1101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1"/>
        <v>42</v>
      </c>
      <c r="P2870">
        <f t="shared" si="220"/>
        <v>105.03</v>
      </c>
      <c r="Q2870" s="9" t="s">
        <v>1100</v>
      </c>
      <c r="R2870" t="s">
        <v>1101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1"/>
        <v>1</v>
      </c>
      <c r="P2871">
        <f t="shared" si="220"/>
        <v>35.4</v>
      </c>
      <c r="Q2871" s="9" t="s">
        <v>1100</v>
      </c>
      <c r="R2871" t="s">
        <v>1101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1"/>
        <v>15</v>
      </c>
      <c r="P2872">
        <f t="shared" si="220"/>
        <v>83.33</v>
      </c>
      <c r="Q2872" s="9" t="s">
        <v>1100</v>
      </c>
      <c r="R2872" t="s">
        <v>1101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1"/>
        <v>5</v>
      </c>
      <c r="P2873">
        <f t="shared" si="220"/>
        <v>35.92</v>
      </c>
      <c r="Q2873" s="9" t="s">
        <v>1100</v>
      </c>
      <c r="R2873" t="s">
        <v>1101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1"/>
        <v>0</v>
      </c>
      <c r="P2874">
        <f t="shared" si="220"/>
        <v>0</v>
      </c>
      <c r="Q2874" s="9" t="s">
        <v>1100</v>
      </c>
      <c r="R2874" t="s">
        <v>1101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1"/>
        <v>38</v>
      </c>
      <c r="P2875">
        <f t="shared" si="220"/>
        <v>119.13</v>
      </c>
      <c r="Q2875" s="9" t="s">
        <v>1100</v>
      </c>
      <c r="R2875" t="s">
        <v>1101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1"/>
        <v>5</v>
      </c>
      <c r="P2876">
        <f t="shared" si="220"/>
        <v>90.33</v>
      </c>
      <c r="Q2876" s="9" t="s">
        <v>1100</v>
      </c>
      <c r="R2876" t="s">
        <v>1101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1"/>
        <v>0</v>
      </c>
      <c r="P2877">
        <f t="shared" ref="P2877:P2940" si="225">IFERROR(ROUND(E2877/L2877,2),0)</f>
        <v>2.33</v>
      </c>
      <c r="Q2877" s="9" t="s">
        <v>1100</v>
      </c>
      <c r="R2877" t="s">
        <v>1101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1"/>
        <v>0</v>
      </c>
      <c r="P2878">
        <f t="shared" si="225"/>
        <v>0</v>
      </c>
      <c r="Q2878" s="9" t="s">
        <v>1100</v>
      </c>
      <c r="R2878" t="s">
        <v>1101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1"/>
        <v>11</v>
      </c>
      <c r="P2879">
        <f t="shared" si="225"/>
        <v>108.33</v>
      </c>
      <c r="Q2879" s="9" t="s">
        <v>1100</v>
      </c>
      <c r="R2879" t="s">
        <v>1101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1"/>
        <v>2</v>
      </c>
      <c r="P2880">
        <f t="shared" si="225"/>
        <v>15.75</v>
      </c>
      <c r="Q2880" s="9" t="s">
        <v>1100</v>
      </c>
      <c r="R2880" t="s">
        <v>1101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1"/>
        <v>0</v>
      </c>
      <c r="P2881">
        <f t="shared" si="225"/>
        <v>29</v>
      </c>
      <c r="Q2881" s="9" t="s">
        <v>1100</v>
      </c>
      <c r="R2881" t="s">
        <v>1101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226">ROUND(E2882/D2882*100,0)</f>
        <v>23</v>
      </c>
      <c r="P2882">
        <f t="shared" si="225"/>
        <v>96.55</v>
      </c>
      <c r="Q2882" s="9" t="s">
        <v>1100</v>
      </c>
      <c r="R2882" t="s">
        <v>1101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6"/>
        <v>0</v>
      </c>
      <c r="P2883">
        <f t="shared" si="225"/>
        <v>0</v>
      </c>
      <c r="Q2883" s="9" t="s">
        <v>1100</v>
      </c>
      <c r="R2883" t="s">
        <v>1101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6"/>
        <v>34</v>
      </c>
      <c r="P2884">
        <f t="shared" si="225"/>
        <v>63</v>
      </c>
      <c r="Q2884" s="9" t="s">
        <v>1100</v>
      </c>
      <c r="R2884" t="s">
        <v>1101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6"/>
        <v>19</v>
      </c>
      <c r="P2885">
        <f t="shared" si="225"/>
        <v>381.6</v>
      </c>
      <c r="Q2885" s="9" t="s">
        <v>1100</v>
      </c>
      <c r="R2885" t="s">
        <v>1101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6"/>
        <v>0</v>
      </c>
      <c r="P2886">
        <f t="shared" si="225"/>
        <v>46.25</v>
      </c>
      <c r="Q2886" s="9" t="s">
        <v>1100</v>
      </c>
      <c r="R2886" t="s">
        <v>1101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6"/>
        <v>33</v>
      </c>
      <c r="P2887">
        <f t="shared" si="225"/>
        <v>26</v>
      </c>
      <c r="Q2887" s="9" t="s">
        <v>1100</v>
      </c>
      <c r="R2887" t="s">
        <v>1101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6"/>
        <v>5</v>
      </c>
      <c r="P2888">
        <f t="shared" si="225"/>
        <v>10</v>
      </c>
      <c r="Q2888" s="9" t="s">
        <v>1100</v>
      </c>
      <c r="R2888" t="s">
        <v>1101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6"/>
        <v>0</v>
      </c>
      <c r="P2889">
        <f t="shared" si="225"/>
        <v>5</v>
      </c>
      <c r="Q2889" s="9" t="s">
        <v>1100</v>
      </c>
      <c r="R2889" t="s">
        <v>1101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6"/>
        <v>0</v>
      </c>
      <c r="P2890">
        <f t="shared" si="225"/>
        <v>0</v>
      </c>
      <c r="Q2890" s="9" t="s">
        <v>1100</v>
      </c>
      <c r="R2890" t="s">
        <v>1101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6"/>
        <v>38</v>
      </c>
      <c r="P2891">
        <f t="shared" si="225"/>
        <v>81.569999999999993</v>
      </c>
      <c r="Q2891" s="9" t="s">
        <v>1100</v>
      </c>
      <c r="R2891" t="s">
        <v>1101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6"/>
        <v>1</v>
      </c>
      <c r="P2892">
        <f t="shared" si="225"/>
        <v>7</v>
      </c>
      <c r="Q2892" s="9" t="s">
        <v>1100</v>
      </c>
      <c r="R2892" t="s">
        <v>1101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6"/>
        <v>3</v>
      </c>
      <c r="P2893">
        <f t="shared" si="225"/>
        <v>27.3</v>
      </c>
      <c r="Q2893" s="9" t="s">
        <v>1100</v>
      </c>
      <c r="R2893" t="s">
        <v>1101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6"/>
        <v>9</v>
      </c>
      <c r="P2894">
        <f t="shared" si="225"/>
        <v>29.41</v>
      </c>
      <c r="Q2894" s="9" t="s">
        <v>1100</v>
      </c>
      <c r="R2894" t="s">
        <v>1101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6"/>
        <v>1</v>
      </c>
      <c r="P2895">
        <f t="shared" si="225"/>
        <v>12.5</v>
      </c>
      <c r="Q2895" s="9" t="s">
        <v>1100</v>
      </c>
      <c r="R2895" t="s">
        <v>1101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6"/>
        <v>0</v>
      </c>
      <c r="P2896">
        <f t="shared" si="225"/>
        <v>0</v>
      </c>
      <c r="Q2896" s="9" t="s">
        <v>1100</v>
      </c>
      <c r="R2896" t="s">
        <v>1101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6"/>
        <v>5</v>
      </c>
      <c r="P2897">
        <f t="shared" si="225"/>
        <v>5.75</v>
      </c>
      <c r="Q2897" s="9" t="s">
        <v>1100</v>
      </c>
      <c r="R2897" t="s">
        <v>1101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6"/>
        <v>21</v>
      </c>
      <c r="P2898">
        <f t="shared" si="225"/>
        <v>52.08</v>
      </c>
      <c r="Q2898" s="9" t="s">
        <v>1100</v>
      </c>
      <c r="R2898" t="s">
        <v>1101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6"/>
        <v>5</v>
      </c>
      <c r="P2899">
        <f t="shared" si="225"/>
        <v>183.33</v>
      </c>
      <c r="Q2899" s="9" t="s">
        <v>1100</v>
      </c>
      <c r="R2899" t="s">
        <v>1101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6"/>
        <v>4</v>
      </c>
      <c r="P2900">
        <f t="shared" si="225"/>
        <v>26.33</v>
      </c>
      <c r="Q2900" s="9" t="s">
        <v>1100</v>
      </c>
      <c r="R2900" t="s">
        <v>1101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6"/>
        <v>0</v>
      </c>
      <c r="P2901">
        <f t="shared" si="225"/>
        <v>0</v>
      </c>
      <c r="Q2901" s="9" t="s">
        <v>1100</v>
      </c>
      <c r="R2901" t="s">
        <v>1101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6"/>
        <v>62</v>
      </c>
      <c r="P2902">
        <f t="shared" si="225"/>
        <v>486.43</v>
      </c>
      <c r="Q2902" s="9" t="s">
        <v>1100</v>
      </c>
      <c r="R2902" t="s">
        <v>1101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6"/>
        <v>1</v>
      </c>
      <c r="P2903">
        <f t="shared" si="225"/>
        <v>3</v>
      </c>
      <c r="Q2903" s="9" t="s">
        <v>1100</v>
      </c>
      <c r="R2903" t="s">
        <v>1101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6"/>
        <v>0</v>
      </c>
      <c r="P2904">
        <f t="shared" si="225"/>
        <v>25</v>
      </c>
      <c r="Q2904" s="9" t="s">
        <v>1100</v>
      </c>
      <c r="R2904" t="s">
        <v>1101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6"/>
        <v>1</v>
      </c>
      <c r="P2905">
        <f t="shared" si="225"/>
        <v>9.75</v>
      </c>
      <c r="Q2905" s="9" t="s">
        <v>1100</v>
      </c>
      <c r="R2905" t="s">
        <v>1101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6"/>
        <v>5</v>
      </c>
      <c r="P2906">
        <f t="shared" si="225"/>
        <v>18.75</v>
      </c>
      <c r="Q2906" s="9" t="s">
        <v>1100</v>
      </c>
      <c r="R2906" t="s">
        <v>1101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6"/>
        <v>18</v>
      </c>
      <c r="P2907">
        <f t="shared" si="225"/>
        <v>36.590000000000003</v>
      </c>
      <c r="Q2907" s="9" t="s">
        <v>1100</v>
      </c>
      <c r="R2907" t="s">
        <v>1101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6"/>
        <v>9</v>
      </c>
      <c r="P2908">
        <f t="shared" si="225"/>
        <v>80.709999999999994</v>
      </c>
      <c r="Q2908" s="9" t="s">
        <v>1100</v>
      </c>
      <c r="R2908" t="s">
        <v>1101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6"/>
        <v>0</v>
      </c>
      <c r="P2909">
        <f t="shared" si="225"/>
        <v>1</v>
      </c>
      <c r="Q2909" s="9" t="s">
        <v>1100</v>
      </c>
      <c r="R2909" t="s">
        <v>1101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6"/>
        <v>3</v>
      </c>
      <c r="P2910">
        <f t="shared" si="225"/>
        <v>52.8</v>
      </c>
      <c r="Q2910" s="9" t="s">
        <v>1100</v>
      </c>
      <c r="R2910" t="s">
        <v>1101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6"/>
        <v>0</v>
      </c>
      <c r="P2911">
        <f t="shared" si="225"/>
        <v>20</v>
      </c>
      <c r="Q2911" s="9" t="s">
        <v>1100</v>
      </c>
      <c r="R2911" t="s">
        <v>1101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6"/>
        <v>0</v>
      </c>
      <c r="P2912">
        <f t="shared" si="225"/>
        <v>1</v>
      </c>
      <c r="Q2912" s="9" t="s">
        <v>1100</v>
      </c>
      <c r="R2912" t="s">
        <v>1101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6"/>
        <v>37</v>
      </c>
      <c r="P2913">
        <f t="shared" si="225"/>
        <v>46.93</v>
      </c>
      <c r="Q2913" s="9" t="s">
        <v>1100</v>
      </c>
      <c r="R2913" t="s">
        <v>1101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6"/>
        <v>14</v>
      </c>
      <c r="P2914">
        <f t="shared" si="225"/>
        <v>78.08</v>
      </c>
      <c r="Q2914" s="9" t="s">
        <v>1100</v>
      </c>
      <c r="R2914" t="s">
        <v>1101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6"/>
        <v>0</v>
      </c>
      <c r="P2915">
        <f t="shared" si="225"/>
        <v>1</v>
      </c>
      <c r="Q2915" s="9" t="s">
        <v>1100</v>
      </c>
      <c r="R2915" t="s">
        <v>1101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6"/>
        <v>0</v>
      </c>
      <c r="P2916">
        <f t="shared" si="225"/>
        <v>1</v>
      </c>
      <c r="Q2916" s="9" t="s">
        <v>1100</v>
      </c>
      <c r="R2916" t="s">
        <v>1101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6"/>
        <v>61</v>
      </c>
      <c r="P2917">
        <f t="shared" si="225"/>
        <v>203.67</v>
      </c>
      <c r="Q2917" s="9" t="s">
        <v>1100</v>
      </c>
      <c r="R2917" t="s">
        <v>1101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6"/>
        <v>8</v>
      </c>
      <c r="P2918">
        <f t="shared" si="225"/>
        <v>20.71</v>
      </c>
      <c r="Q2918" s="9" t="s">
        <v>1100</v>
      </c>
      <c r="R2918" t="s">
        <v>1101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6"/>
        <v>22</v>
      </c>
      <c r="P2919">
        <f t="shared" si="225"/>
        <v>48.56</v>
      </c>
      <c r="Q2919" s="9" t="s">
        <v>1100</v>
      </c>
      <c r="R2919" t="s">
        <v>1101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6"/>
        <v>27</v>
      </c>
      <c r="P2920">
        <f t="shared" si="225"/>
        <v>68.099999999999994</v>
      </c>
      <c r="Q2920" s="9" t="s">
        <v>1100</v>
      </c>
      <c r="R2920" t="s">
        <v>1101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6"/>
        <v>9</v>
      </c>
      <c r="P2921">
        <f t="shared" si="225"/>
        <v>8.5</v>
      </c>
      <c r="Q2921" s="9" t="s">
        <v>1100</v>
      </c>
      <c r="R2921" t="s">
        <v>1101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6"/>
        <v>27</v>
      </c>
      <c r="P2922">
        <f t="shared" si="225"/>
        <v>51.62</v>
      </c>
      <c r="Q2922" s="9" t="s">
        <v>1100</v>
      </c>
      <c r="R2922" t="s">
        <v>1101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28.8" hidden="1" x14ac:dyDescent="0.3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6"/>
        <v>129</v>
      </c>
      <c r="P2923">
        <f t="shared" si="225"/>
        <v>43</v>
      </c>
      <c r="Q2923" s="9" t="s">
        <v>1100</v>
      </c>
      <c r="R2923" t="s">
        <v>5987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43.2" hidden="1" x14ac:dyDescent="0.3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6"/>
        <v>100</v>
      </c>
      <c r="P2924">
        <f t="shared" si="225"/>
        <v>83.33</v>
      </c>
      <c r="Q2924" s="9" t="s">
        <v>1100</v>
      </c>
      <c r="R2924" t="s">
        <v>5987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43.2" hidden="1" x14ac:dyDescent="0.3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6"/>
        <v>100</v>
      </c>
      <c r="P2925">
        <f t="shared" si="225"/>
        <v>30</v>
      </c>
      <c r="Q2925" s="9" t="s">
        <v>1100</v>
      </c>
      <c r="R2925" t="s">
        <v>5987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43.2" hidden="1" x14ac:dyDescent="0.3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6"/>
        <v>103</v>
      </c>
      <c r="P2926">
        <f t="shared" si="225"/>
        <v>175.51</v>
      </c>
      <c r="Q2926" s="9" t="s">
        <v>1100</v>
      </c>
      <c r="R2926" t="s">
        <v>5987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43.2" hidden="1" x14ac:dyDescent="0.3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6"/>
        <v>102</v>
      </c>
      <c r="P2927">
        <f t="shared" si="225"/>
        <v>231.66</v>
      </c>
      <c r="Q2927" s="9" t="s">
        <v>1100</v>
      </c>
      <c r="R2927" t="s">
        <v>5987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43.2" hidden="1" x14ac:dyDescent="0.3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6"/>
        <v>125</v>
      </c>
      <c r="P2928">
        <f t="shared" si="225"/>
        <v>75</v>
      </c>
      <c r="Q2928" s="9" t="s">
        <v>1100</v>
      </c>
      <c r="R2928" t="s">
        <v>5987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43.2" hidden="1" x14ac:dyDescent="0.3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6"/>
        <v>131</v>
      </c>
      <c r="P2929">
        <f t="shared" si="225"/>
        <v>112.14</v>
      </c>
      <c r="Q2929" s="9" t="s">
        <v>1100</v>
      </c>
      <c r="R2929" t="s">
        <v>5987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28.8" hidden="1" x14ac:dyDescent="0.3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6"/>
        <v>100</v>
      </c>
      <c r="P2930">
        <f t="shared" si="225"/>
        <v>41.67</v>
      </c>
      <c r="Q2930" s="9" t="s">
        <v>1100</v>
      </c>
      <c r="R2930" t="s">
        <v>5987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43.2" hidden="1" x14ac:dyDescent="0.3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6"/>
        <v>102</v>
      </c>
      <c r="P2931">
        <f t="shared" si="225"/>
        <v>255.17</v>
      </c>
      <c r="Q2931" s="9" t="s">
        <v>1100</v>
      </c>
      <c r="R2931" t="s">
        <v>5987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43.2" hidden="1" x14ac:dyDescent="0.3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6"/>
        <v>101</v>
      </c>
      <c r="P2932">
        <f t="shared" si="225"/>
        <v>162.77000000000001</v>
      </c>
      <c r="Q2932" s="9" t="s">
        <v>1100</v>
      </c>
      <c r="R2932" t="s">
        <v>5987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43.2" hidden="1" x14ac:dyDescent="0.3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6"/>
        <v>106</v>
      </c>
      <c r="P2933">
        <f t="shared" si="225"/>
        <v>88.33</v>
      </c>
      <c r="Q2933" s="9" t="s">
        <v>1100</v>
      </c>
      <c r="R2933" t="s">
        <v>5987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43.2" hidden="1" x14ac:dyDescent="0.3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6"/>
        <v>105</v>
      </c>
      <c r="P2934">
        <f t="shared" si="225"/>
        <v>85.74</v>
      </c>
      <c r="Q2934" s="9" t="s">
        <v>1100</v>
      </c>
      <c r="R2934" t="s">
        <v>5987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43.2" hidden="1" x14ac:dyDescent="0.3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6"/>
        <v>103</v>
      </c>
      <c r="P2935">
        <f t="shared" si="225"/>
        <v>47.57</v>
      </c>
      <c r="Q2935" s="9" t="s">
        <v>1100</v>
      </c>
      <c r="R2935" t="s">
        <v>5987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43.2" hidden="1" x14ac:dyDescent="0.3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6"/>
        <v>108</v>
      </c>
      <c r="P2936">
        <f t="shared" si="225"/>
        <v>72.97</v>
      </c>
      <c r="Q2936" s="9" t="s">
        <v>1100</v>
      </c>
      <c r="R2936" t="s">
        <v>5987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43.2" hidden="1" x14ac:dyDescent="0.3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6"/>
        <v>101</v>
      </c>
      <c r="P2937">
        <f t="shared" si="225"/>
        <v>90.54</v>
      </c>
      <c r="Q2937" s="9" t="s">
        <v>1100</v>
      </c>
      <c r="R2937" t="s">
        <v>5987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43.2" hidden="1" x14ac:dyDescent="0.3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6"/>
        <v>128</v>
      </c>
      <c r="P2938">
        <f t="shared" si="225"/>
        <v>37.65</v>
      </c>
      <c r="Q2938" s="9" t="s">
        <v>1100</v>
      </c>
      <c r="R2938" t="s">
        <v>5987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28.8" hidden="1" x14ac:dyDescent="0.3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6"/>
        <v>133</v>
      </c>
      <c r="P2939">
        <f t="shared" si="225"/>
        <v>36.36</v>
      </c>
      <c r="Q2939" s="9" t="s">
        <v>1100</v>
      </c>
      <c r="R2939" t="s">
        <v>5987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43.2" hidden="1" x14ac:dyDescent="0.3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6"/>
        <v>101</v>
      </c>
      <c r="P2940">
        <f t="shared" si="225"/>
        <v>126.72</v>
      </c>
      <c r="Q2940" s="9" t="s">
        <v>1100</v>
      </c>
      <c r="R2940" t="s">
        <v>5987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43.2" hidden="1" x14ac:dyDescent="0.3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6"/>
        <v>103</v>
      </c>
      <c r="P2941">
        <f t="shared" ref="P2941:P3004" si="230">IFERROR(ROUND(E2941/L2941,2),0)</f>
        <v>329.2</v>
      </c>
      <c r="Q2941" s="9" t="s">
        <v>1100</v>
      </c>
      <c r="R2941" t="s">
        <v>5987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43.2" hidden="1" x14ac:dyDescent="0.3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6"/>
        <v>107</v>
      </c>
      <c r="P2942">
        <f t="shared" si="230"/>
        <v>81.239999999999995</v>
      </c>
      <c r="Q2942" s="9" t="s">
        <v>1100</v>
      </c>
      <c r="R2942" t="s">
        <v>5987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43.2" hidden="1" x14ac:dyDescent="0.3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6"/>
        <v>0</v>
      </c>
      <c r="P2943">
        <f t="shared" si="230"/>
        <v>1</v>
      </c>
      <c r="Q2943" s="9" t="s">
        <v>1100</v>
      </c>
      <c r="R2943" t="s">
        <v>5543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43.2" hidden="1" x14ac:dyDescent="0.3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6"/>
        <v>20</v>
      </c>
      <c r="P2944">
        <f t="shared" si="230"/>
        <v>202.23</v>
      </c>
      <c r="Q2944" s="9" t="s">
        <v>1100</v>
      </c>
      <c r="R2944" t="s">
        <v>5543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43.2" hidden="1" x14ac:dyDescent="0.3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6"/>
        <v>0</v>
      </c>
      <c r="P2945">
        <f t="shared" si="230"/>
        <v>0</v>
      </c>
      <c r="Q2945" s="9" t="s">
        <v>1100</v>
      </c>
      <c r="R2945" t="s">
        <v>5543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43.2" hidden="1" x14ac:dyDescent="0.3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231">ROUND(E2946/D2946*100,0)</f>
        <v>1</v>
      </c>
      <c r="P2946">
        <f t="shared" si="230"/>
        <v>100</v>
      </c>
      <c r="Q2946" s="9" t="s">
        <v>1100</v>
      </c>
      <c r="R2946" t="s">
        <v>5543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57.6" hidden="1" x14ac:dyDescent="0.3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1"/>
        <v>0</v>
      </c>
      <c r="P2947">
        <f t="shared" si="230"/>
        <v>0</v>
      </c>
      <c r="Q2947" s="9" t="s">
        <v>1100</v>
      </c>
      <c r="R2947" t="s">
        <v>5543</v>
      </c>
      <c r="S2947" s="10">
        <f t="shared" ref="S2947:S3010" si="232">(((J2947/60)/60)/24)+DATE(1970,1,1)</f>
        <v>42118.139583333337</v>
      </c>
      <c r="T2947" s="10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hidden="1" x14ac:dyDescent="0.3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1"/>
        <v>0</v>
      </c>
      <c r="P2948">
        <f t="shared" si="230"/>
        <v>1</v>
      </c>
      <c r="Q2948" s="9" t="s">
        <v>1100</v>
      </c>
      <c r="R2948" t="s">
        <v>5543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57.6" hidden="1" x14ac:dyDescent="0.3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1"/>
        <v>4</v>
      </c>
      <c r="P2949">
        <f t="shared" si="230"/>
        <v>82.46</v>
      </c>
      <c r="Q2949" s="9" t="s">
        <v>1100</v>
      </c>
      <c r="R2949" t="s">
        <v>5543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57.6" hidden="1" x14ac:dyDescent="0.3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1"/>
        <v>0</v>
      </c>
      <c r="P2950">
        <f t="shared" si="230"/>
        <v>2.67</v>
      </c>
      <c r="Q2950" s="9" t="s">
        <v>1100</v>
      </c>
      <c r="R2950" t="s">
        <v>5543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43.2" hidden="1" x14ac:dyDescent="0.3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1"/>
        <v>3</v>
      </c>
      <c r="P2951">
        <f t="shared" si="230"/>
        <v>12.5</v>
      </c>
      <c r="Q2951" s="9" t="s">
        <v>1100</v>
      </c>
      <c r="R2951" t="s">
        <v>5543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43.2" hidden="1" x14ac:dyDescent="0.3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1"/>
        <v>0</v>
      </c>
      <c r="P2952">
        <f t="shared" si="230"/>
        <v>0</v>
      </c>
      <c r="Q2952" s="9" t="s">
        <v>1100</v>
      </c>
      <c r="R2952" t="s">
        <v>5543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57.6" hidden="1" x14ac:dyDescent="0.3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1"/>
        <v>2</v>
      </c>
      <c r="P2953">
        <f t="shared" si="230"/>
        <v>18.899999999999999</v>
      </c>
      <c r="Q2953" s="9" t="s">
        <v>1100</v>
      </c>
      <c r="R2953" t="s">
        <v>5543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43.2" hidden="1" x14ac:dyDescent="0.3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1"/>
        <v>8</v>
      </c>
      <c r="P2954">
        <f t="shared" si="230"/>
        <v>200.63</v>
      </c>
      <c r="Q2954" s="9" t="s">
        <v>1100</v>
      </c>
      <c r="R2954" t="s">
        <v>5543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43.2" hidden="1" x14ac:dyDescent="0.3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1"/>
        <v>0</v>
      </c>
      <c r="P2955">
        <f t="shared" si="230"/>
        <v>201.67</v>
      </c>
      <c r="Q2955" s="9" t="s">
        <v>1100</v>
      </c>
      <c r="R2955" t="s">
        <v>5543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43.2" hidden="1" x14ac:dyDescent="0.3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1"/>
        <v>0</v>
      </c>
      <c r="P2956">
        <f t="shared" si="230"/>
        <v>0</v>
      </c>
      <c r="Q2956" s="9" t="s">
        <v>1100</v>
      </c>
      <c r="R2956" t="s">
        <v>5543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28.8" hidden="1" x14ac:dyDescent="0.3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1"/>
        <v>60</v>
      </c>
      <c r="P2957">
        <f t="shared" si="230"/>
        <v>65</v>
      </c>
      <c r="Q2957" s="9" t="s">
        <v>1100</v>
      </c>
      <c r="R2957" t="s">
        <v>5543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43.2" hidden="1" x14ac:dyDescent="0.3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1"/>
        <v>17</v>
      </c>
      <c r="P2958">
        <f t="shared" si="230"/>
        <v>66.099999999999994</v>
      </c>
      <c r="Q2958" s="9" t="s">
        <v>1100</v>
      </c>
      <c r="R2958" t="s">
        <v>5543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43.2" hidden="1" x14ac:dyDescent="0.3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1"/>
        <v>2</v>
      </c>
      <c r="P2959">
        <f t="shared" si="230"/>
        <v>93.33</v>
      </c>
      <c r="Q2959" s="9" t="s">
        <v>1100</v>
      </c>
      <c r="R2959" t="s">
        <v>5543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43.2" hidden="1" x14ac:dyDescent="0.3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1"/>
        <v>0</v>
      </c>
      <c r="P2960">
        <f t="shared" si="230"/>
        <v>0</v>
      </c>
      <c r="Q2960" s="9" t="s">
        <v>1100</v>
      </c>
      <c r="R2960" t="s">
        <v>5543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43.2" hidden="1" x14ac:dyDescent="0.3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1"/>
        <v>0</v>
      </c>
      <c r="P2961">
        <f t="shared" si="230"/>
        <v>0</v>
      </c>
      <c r="Q2961" s="9" t="s">
        <v>1100</v>
      </c>
      <c r="R2961" t="s">
        <v>5543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43.2" hidden="1" x14ac:dyDescent="0.3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1"/>
        <v>0</v>
      </c>
      <c r="P2962">
        <f t="shared" si="230"/>
        <v>0</v>
      </c>
      <c r="Q2962" s="9" t="s">
        <v>1100</v>
      </c>
      <c r="R2962" t="s">
        <v>5543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1"/>
        <v>110</v>
      </c>
      <c r="P2963">
        <f t="shared" si="230"/>
        <v>50.75</v>
      </c>
      <c r="Q2963" s="9" t="s">
        <v>1100</v>
      </c>
      <c r="R2963" t="s">
        <v>1101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1"/>
        <v>122</v>
      </c>
      <c r="P2964">
        <f t="shared" si="230"/>
        <v>60.9</v>
      </c>
      <c r="Q2964" s="9" t="s">
        <v>1100</v>
      </c>
      <c r="R2964" t="s">
        <v>1101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1"/>
        <v>107</v>
      </c>
      <c r="P2965">
        <f t="shared" si="230"/>
        <v>109.03</v>
      </c>
      <c r="Q2965" s="9" t="s">
        <v>1100</v>
      </c>
      <c r="R2965" t="s">
        <v>1101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1"/>
        <v>101</v>
      </c>
      <c r="P2966">
        <f t="shared" si="230"/>
        <v>25.69</v>
      </c>
      <c r="Q2966" s="9" t="s">
        <v>1100</v>
      </c>
      <c r="R2966" t="s">
        <v>1101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1"/>
        <v>109</v>
      </c>
      <c r="P2967">
        <f t="shared" si="230"/>
        <v>41.92</v>
      </c>
      <c r="Q2967" s="9" t="s">
        <v>1100</v>
      </c>
      <c r="R2967" t="s">
        <v>1101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1"/>
        <v>114</v>
      </c>
      <c r="P2968">
        <f t="shared" si="230"/>
        <v>88.77</v>
      </c>
      <c r="Q2968" s="9" t="s">
        <v>1100</v>
      </c>
      <c r="R2968" t="s">
        <v>1101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1"/>
        <v>114</v>
      </c>
      <c r="P2969">
        <f t="shared" si="230"/>
        <v>80.23</v>
      </c>
      <c r="Q2969" s="9" t="s">
        <v>1100</v>
      </c>
      <c r="R2969" t="s">
        <v>1101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1"/>
        <v>106</v>
      </c>
      <c r="P2970">
        <f t="shared" si="230"/>
        <v>78.94</v>
      </c>
      <c r="Q2970" s="9" t="s">
        <v>1100</v>
      </c>
      <c r="R2970" t="s">
        <v>1101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1"/>
        <v>163</v>
      </c>
      <c r="P2971">
        <f t="shared" si="230"/>
        <v>95.59</v>
      </c>
      <c r="Q2971" s="9" t="s">
        <v>1100</v>
      </c>
      <c r="R2971" t="s">
        <v>1101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1"/>
        <v>106</v>
      </c>
      <c r="P2972">
        <f t="shared" si="230"/>
        <v>69.89</v>
      </c>
      <c r="Q2972" s="9" t="s">
        <v>1100</v>
      </c>
      <c r="R2972" t="s">
        <v>1101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1"/>
        <v>100</v>
      </c>
      <c r="P2973">
        <f t="shared" si="230"/>
        <v>74.53</v>
      </c>
      <c r="Q2973" s="9" t="s">
        <v>1100</v>
      </c>
      <c r="R2973" t="s">
        <v>1101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1"/>
        <v>105</v>
      </c>
      <c r="P2974">
        <f t="shared" si="230"/>
        <v>123.94</v>
      </c>
      <c r="Q2974" s="9" t="s">
        <v>1100</v>
      </c>
      <c r="R2974" t="s">
        <v>1101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1"/>
        <v>175</v>
      </c>
      <c r="P2975">
        <f t="shared" si="230"/>
        <v>264.85000000000002</v>
      </c>
      <c r="Q2975" s="9" t="s">
        <v>1100</v>
      </c>
      <c r="R2975" t="s">
        <v>1101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1"/>
        <v>102</v>
      </c>
      <c r="P2976">
        <f t="shared" si="230"/>
        <v>58.62</v>
      </c>
      <c r="Q2976" s="9" t="s">
        <v>1100</v>
      </c>
      <c r="R2976" t="s">
        <v>1101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1"/>
        <v>100</v>
      </c>
      <c r="P2977">
        <f t="shared" si="230"/>
        <v>70.88</v>
      </c>
      <c r="Q2977" s="9" t="s">
        <v>1100</v>
      </c>
      <c r="R2977" t="s">
        <v>1101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1"/>
        <v>171</v>
      </c>
      <c r="P2978">
        <f t="shared" si="230"/>
        <v>8.57</v>
      </c>
      <c r="Q2978" s="9" t="s">
        <v>1100</v>
      </c>
      <c r="R2978" t="s">
        <v>1101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1"/>
        <v>114</v>
      </c>
      <c r="P2979">
        <f t="shared" si="230"/>
        <v>113.57</v>
      </c>
      <c r="Q2979" s="9" t="s">
        <v>1100</v>
      </c>
      <c r="R2979" t="s">
        <v>1101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1"/>
        <v>129</v>
      </c>
      <c r="P2980">
        <f t="shared" si="230"/>
        <v>60.69</v>
      </c>
      <c r="Q2980" s="9" t="s">
        <v>1100</v>
      </c>
      <c r="R2980" t="s">
        <v>1101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1"/>
        <v>101</v>
      </c>
      <c r="P2981">
        <f t="shared" si="230"/>
        <v>110.22</v>
      </c>
      <c r="Q2981" s="9" t="s">
        <v>1100</v>
      </c>
      <c r="R2981" t="s">
        <v>1101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1"/>
        <v>109</v>
      </c>
      <c r="P2982">
        <f t="shared" si="230"/>
        <v>136.46</v>
      </c>
      <c r="Q2982" s="9" t="s">
        <v>1100</v>
      </c>
      <c r="R2982" t="s">
        <v>1101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57.6" hidden="1" x14ac:dyDescent="0.3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1"/>
        <v>129</v>
      </c>
      <c r="P2983">
        <f t="shared" si="230"/>
        <v>53.16</v>
      </c>
      <c r="Q2983" s="9" t="s">
        <v>1100</v>
      </c>
      <c r="R2983" t="s">
        <v>5543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28.8" hidden="1" x14ac:dyDescent="0.3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1"/>
        <v>102</v>
      </c>
      <c r="P2984">
        <f t="shared" si="230"/>
        <v>86.49</v>
      </c>
      <c r="Q2984" s="9" t="s">
        <v>1100</v>
      </c>
      <c r="R2984" t="s">
        <v>5543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43.2" hidden="1" x14ac:dyDescent="0.3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1"/>
        <v>147</v>
      </c>
      <c r="P2985">
        <f t="shared" si="230"/>
        <v>155.24</v>
      </c>
      <c r="Q2985" s="9" t="s">
        <v>1100</v>
      </c>
      <c r="R2985" t="s">
        <v>5543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57.6" hidden="1" x14ac:dyDescent="0.3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1"/>
        <v>100</v>
      </c>
      <c r="P2986">
        <f t="shared" si="230"/>
        <v>115.08</v>
      </c>
      <c r="Q2986" s="9" t="s">
        <v>1100</v>
      </c>
      <c r="R2986" t="s">
        <v>5543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57.6" hidden="1" x14ac:dyDescent="0.3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1"/>
        <v>122</v>
      </c>
      <c r="P2987">
        <f t="shared" si="230"/>
        <v>109.59</v>
      </c>
      <c r="Q2987" s="9" t="s">
        <v>1100</v>
      </c>
      <c r="R2987" t="s">
        <v>5543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43.2" hidden="1" x14ac:dyDescent="0.3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1"/>
        <v>106</v>
      </c>
      <c r="P2988">
        <f t="shared" si="230"/>
        <v>45.21</v>
      </c>
      <c r="Q2988" s="9" t="s">
        <v>1100</v>
      </c>
      <c r="R2988" t="s">
        <v>5543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57.6" hidden="1" x14ac:dyDescent="0.3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1"/>
        <v>110</v>
      </c>
      <c r="P2989">
        <f t="shared" si="230"/>
        <v>104.15</v>
      </c>
      <c r="Q2989" s="9" t="s">
        <v>1100</v>
      </c>
      <c r="R2989" t="s">
        <v>5543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43.2" hidden="1" x14ac:dyDescent="0.3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1"/>
        <v>100</v>
      </c>
      <c r="P2990">
        <f t="shared" si="230"/>
        <v>35.71</v>
      </c>
      <c r="Q2990" s="9" t="s">
        <v>1100</v>
      </c>
      <c r="R2990" t="s">
        <v>5543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hidden="1" x14ac:dyDescent="0.3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1"/>
        <v>177</v>
      </c>
      <c r="P2991">
        <f t="shared" si="230"/>
        <v>97</v>
      </c>
      <c r="Q2991" s="9" t="s">
        <v>1100</v>
      </c>
      <c r="R2991" t="s">
        <v>5543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43.2" hidden="1" x14ac:dyDescent="0.3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1"/>
        <v>100</v>
      </c>
      <c r="P2992">
        <f t="shared" si="230"/>
        <v>370.37</v>
      </c>
      <c r="Q2992" s="9" t="s">
        <v>1100</v>
      </c>
      <c r="R2992" t="s">
        <v>5543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43.2" hidden="1" x14ac:dyDescent="0.3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1"/>
        <v>103</v>
      </c>
      <c r="P2993">
        <f t="shared" si="230"/>
        <v>94.41</v>
      </c>
      <c r="Q2993" s="9" t="s">
        <v>1100</v>
      </c>
      <c r="R2993" t="s">
        <v>5543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43.2" hidden="1" x14ac:dyDescent="0.3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1"/>
        <v>105</v>
      </c>
      <c r="P2994">
        <f t="shared" si="230"/>
        <v>48.98</v>
      </c>
      <c r="Q2994" s="9" t="s">
        <v>1100</v>
      </c>
      <c r="R2994" t="s">
        <v>5543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hidden="1" x14ac:dyDescent="0.3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1"/>
        <v>100</v>
      </c>
      <c r="P2995">
        <f t="shared" si="230"/>
        <v>45.59</v>
      </c>
      <c r="Q2995" s="9" t="s">
        <v>1100</v>
      </c>
      <c r="R2995" t="s">
        <v>5543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43.2" hidden="1" x14ac:dyDescent="0.3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1"/>
        <v>458</v>
      </c>
      <c r="P2996">
        <f t="shared" si="230"/>
        <v>23.28</v>
      </c>
      <c r="Q2996" s="9" t="s">
        <v>1100</v>
      </c>
      <c r="R2996" t="s">
        <v>5543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43.2" hidden="1" x14ac:dyDescent="0.3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1"/>
        <v>105</v>
      </c>
      <c r="P2997">
        <f t="shared" si="230"/>
        <v>63.23</v>
      </c>
      <c r="Q2997" s="9" t="s">
        <v>1100</v>
      </c>
      <c r="R2997" t="s">
        <v>5543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28.8" hidden="1" x14ac:dyDescent="0.3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1"/>
        <v>172</v>
      </c>
      <c r="P2998">
        <f t="shared" si="230"/>
        <v>153.52000000000001</v>
      </c>
      <c r="Q2998" s="9" t="s">
        <v>1100</v>
      </c>
      <c r="R2998" t="s">
        <v>5543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43.2" hidden="1" x14ac:dyDescent="0.3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1"/>
        <v>104</v>
      </c>
      <c r="P2999">
        <f t="shared" si="230"/>
        <v>90.2</v>
      </c>
      <c r="Q2999" s="9" t="s">
        <v>1100</v>
      </c>
      <c r="R2999" t="s">
        <v>5543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43.2" hidden="1" x14ac:dyDescent="0.3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1"/>
        <v>103</v>
      </c>
      <c r="P3000">
        <f t="shared" si="230"/>
        <v>118.97</v>
      </c>
      <c r="Q3000" s="9" t="s">
        <v>1100</v>
      </c>
      <c r="R3000" t="s">
        <v>5543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43.2" hidden="1" x14ac:dyDescent="0.3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1"/>
        <v>119</v>
      </c>
      <c r="P3001">
        <f t="shared" si="230"/>
        <v>80.25</v>
      </c>
      <c r="Q3001" s="9" t="s">
        <v>1100</v>
      </c>
      <c r="R3001" t="s">
        <v>5543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43.2" hidden="1" x14ac:dyDescent="0.3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1"/>
        <v>100</v>
      </c>
      <c r="P3002">
        <f t="shared" si="230"/>
        <v>62.5</v>
      </c>
      <c r="Q3002" s="9" t="s">
        <v>1100</v>
      </c>
      <c r="R3002" t="s">
        <v>5543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43.2" hidden="1" x14ac:dyDescent="0.3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1"/>
        <v>319</v>
      </c>
      <c r="P3003">
        <f t="shared" si="230"/>
        <v>131.38</v>
      </c>
      <c r="Q3003" s="9" t="s">
        <v>1100</v>
      </c>
      <c r="R3003" t="s">
        <v>5543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28.8" hidden="1" x14ac:dyDescent="0.3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1"/>
        <v>109</v>
      </c>
      <c r="P3004">
        <f t="shared" si="230"/>
        <v>73.03</v>
      </c>
      <c r="Q3004" s="9" t="s">
        <v>1100</v>
      </c>
      <c r="R3004" t="s">
        <v>5543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43.2" hidden="1" x14ac:dyDescent="0.3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1"/>
        <v>101</v>
      </c>
      <c r="P3005">
        <f t="shared" ref="P3005:P3068" si="235">IFERROR(ROUND(E3005/L3005,2),0)</f>
        <v>178.53</v>
      </c>
      <c r="Q3005" s="9" t="s">
        <v>1100</v>
      </c>
      <c r="R3005" t="s">
        <v>5543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57.6" hidden="1" x14ac:dyDescent="0.3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1"/>
        <v>113</v>
      </c>
      <c r="P3006">
        <f t="shared" si="235"/>
        <v>162.91</v>
      </c>
      <c r="Q3006" s="9" t="s">
        <v>1100</v>
      </c>
      <c r="R3006" t="s">
        <v>5543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43.2" hidden="1" x14ac:dyDescent="0.3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1"/>
        <v>120</v>
      </c>
      <c r="P3007">
        <f t="shared" si="235"/>
        <v>108.24</v>
      </c>
      <c r="Q3007" s="9" t="s">
        <v>1100</v>
      </c>
      <c r="R3007" t="s">
        <v>5543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28.8" hidden="1" x14ac:dyDescent="0.3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1"/>
        <v>108</v>
      </c>
      <c r="P3008">
        <f t="shared" si="235"/>
        <v>88.87</v>
      </c>
      <c r="Q3008" s="9" t="s">
        <v>1100</v>
      </c>
      <c r="R3008" t="s">
        <v>5543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28.8" hidden="1" x14ac:dyDescent="0.3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1"/>
        <v>180</v>
      </c>
      <c r="P3009">
        <f t="shared" si="235"/>
        <v>54</v>
      </c>
      <c r="Q3009" s="9" t="s">
        <v>1100</v>
      </c>
      <c r="R3009" t="s">
        <v>5543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43.2" hidden="1" x14ac:dyDescent="0.3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236">ROUND(E3010/D3010*100,0)</f>
        <v>101</v>
      </c>
      <c r="P3010">
        <f t="shared" si="235"/>
        <v>116.73</v>
      </c>
      <c r="Q3010" s="9" t="s">
        <v>1100</v>
      </c>
      <c r="R3010" t="s">
        <v>5543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43.2" hidden="1" x14ac:dyDescent="0.3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6"/>
        <v>120</v>
      </c>
      <c r="P3011">
        <f t="shared" si="235"/>
        <v>233.9</v>
      </c>
      <c r="Q3011" s="9" t="s">
        <v>1100</v>
      </c>
      <c r="R3011" t="s">
        <v>5543</v>
      </c>
      <c r="S3011" s="10">
        <f t="shared" ref="S3011:S3074" si="237">(((J3011/60)/60)/24)+DATE(1970,1,1)</f>
        <v>41939.569907407407</v>
      </c>
      <c r="T3011" s="10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hidden="1" x14ac:dyDescent="0.3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6"/>
        <v>158</v>
      </c>
      <c r="P3012">
        <f t="shared" si="235"/>
        <v>158</v>
      </c>
      <c r="Q3012" s="9" t="s">
        <v>1100</v>
      </c>
      <c r="R3012" t="s">
        <v>5543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43.2" hidden="1" x14ac:dyDescent="0.3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6"/>
        <v>124</v>
      </c>
      <c r="P3013">
        <f t="shared" si="235"/>
        <v>14.84</v>
      </c>
      <c r="Q3013" s="9" t="s">
        <v>1100</v>
      </c>
      <c r="R3013" t="s">
        <v>5543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43.2" hidden="1" x14ac:dyDescent="0.3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6"/>
        <v>117</v>
      </c>
      <c r="P3014">
        <f t="shared" si="235"/>
        <v>85.18</v>
      </c>
      <c r="Q3014" s="9" t="s">
        <v>1100</v>
      </c>
      <c r="R3014" t="s">
        <v>5543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43.2" hidden="1" x14ac:dyDescent="0.3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6"/>
        <v>157</v>
      </c>
      <c r="P3015">
        <f t="shared" si="235"/>
        <v>146.69</v>
      </c>
      <c r="Q3015" s="9" t="s">
        <v>1100</v>
      </c>
      <c r="R3015" t="s">
        <v>5543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43.2" hidden="1" x14ac:dyDescent="0.3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6"/>
        <v>113</v>
      </c>
      <c r="P3016">
        <f t="shared" si="235"/>
        <v>50.76</v>
      </c>
      <c r="Q3016" s="9" t="s">
        <v>1100</v>
      </c>
      <c r="R3016" t="s">
        <v>5543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43.2" hidden="1" x14ac:dyDescent="0.3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6"/>
        <v>103</v>
      </c>
      <c r="P3017">
        <f t="shared" si="235"/>
        <v>87.7</v>
      </c>
      <c r="Q3017" s="9" t="s">
        <v>1100</v>
      </c>
      <c r="R3017" t="s">
        <v>5543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57.6" hidden="1" x14ac:dyDescent="0.3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6"/>
        <v>103</v>
      </c>
      <c r="P3018">
        <f t="shared" si="235"/>
        <v>242.28</v>
      </c>
      <c r="Q3018" s="9" t="s">
        <v>1100</v>
      </c>
      <c r="R3018" t="s">
        <v>5543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43.2" hidden="1" x14ac:dyDescent="0.3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6"/>
        <v>106</v>
      </c>
      <c r="P3019">
        <f t="shared" si="235"/>
        <v>146.44999999999999</v>
      </c>
      <c r="Q3019" s="9" t="s">
        <v>1100</v>
      </c>
      <c r="R3019" t="s">
        <v>5543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43.2" hidden="1" x14ac:dyDescent="0.3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6"/>
        <v>101</v>
      </c>
      <c r="P3020">
        <f t="shared" si="235"/>
        <v>103.17</v>
      </c>
      <c r="Q3020" s="9" t="s">
        <v>1100</v>
      </c>
      <c r="R3020" t="s">
        <v>5543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43.2" hidden="1" x14ac:dyDescent="0.3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6"/>
        <v>121</v>
      </c>
      <c r="P3021">
        <f t="shared" si="235"/>
        <v>80.459999999999994</v>
      </c>
      <c r="Q3021" s="9" t="s">
        <v>1100</v>
      </c>
      <c r="R3021" t="s">
        <v>5543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43.2" hidden="1" x14ac:dyDescent="0.3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6"/>
        <v>101</v>
      </c>
      <c r="P3022">
        <f t="shared" si="235"/>
        <v>234.67</v>
      </c>
      <c r="Q3022" s="9" t="s">
        <v>1100</v>
      </c>
      <c r="R3022" t="s">
        <v>5543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43.2" hidden="1" x14ac:dyDescent="0.3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6"/>
        <v>116</v>
      </c>
      <c r="P3023">
        <f t="shared" si="235"/>
        <v>50.69</v>
      </c>
      <c r="Q3023" s="9" t="s">
        <v>1100</v>
      </c>
      <c r="R3023" t="s">
        <v>5543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43.2" hidden="1" x14ac:dyDescent="0.3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6"/>
        <v>101</v>
      </c>
      <c r="P3024">
        <f t="shared" si="235"/>
        <v>162.71</v>
      </c>
      <c r="Q3024" s="9" t="s">
        <v>1100</v>
      </c>
      <c r="R3024" t="s">
        <v>5543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57.6" hidden="1" x14ac:dyDescent="0.3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6"/>
        <v>103</v>
      </c>
      <c r="P3025">
        <f t="shared" si="235"/>
        <v>120.17</v>
      </c>
      <c r="Q3025" s="9" t="s">
        <v>1100</v>
      </c>
      <c r="R3025" t="s">
        <v>5543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43.2" hidden="1" x14ac:dyDescent="0.3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6"/>
        <v>246</v>
      </c>
      <c r="P3026">
        <f t="shared" si="235"/>
        <v>67.7</v>
      </c>
      <c r="Q3026" s="9" t="s">
        <v>1100</v>
      </c>
      <c r="R3026" t="s">
        <v>5543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43.2" hidden="1" x14ac:dyDescent="0.3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6"/>
        <v>302</v>
      </c>
      <c r="P3027">
        <f t="shared" si="235"/>
        <v>52.1</v>
      </c>
      <c r="Q3027" s="9" t="s">
        <v>1100</v>
      </c>
      <c r="R3027" t="s">
        <v>5543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57.6" hidden="1" x14ac:dyDescent="0.3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6"/>
        <v>143</v>
      </c>
      <c r="P3028">
        <f t="shared" si="235"/>
        <v>51.6</v>
      </c>
      <c r="Q3028" s="9" t="s">
        <v>1100</v>
      </c>
      <c r="R3028" t="s">
        <v>5543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43.2" hidden="1" x14ac:dyDescent="0.3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6"/>
        <v>131</v>
      </c>
      <c r="P3029">
        <f t="shared" si="235"/>
        <v>164.3</v>
      </c>
      <c r="Q3029" s="9" t="s">
        <v>1100</v>
      </c>
      <c r="R3029" t="s">
        <v>5543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28.8" hidden="1" x14ac:dyDescent="0.3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6"/>
        <v>168</v>
      </c>
      <c r="P3030">
        <f t="shared" si="235"/>
        <v>84.86</v>
      </c>
      <c r="Q3030" s="9" t="s">
        <v>1100</v>
      </c>
      <c r="R3030" t="s">
        <v>5543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43.2" hidden="1" x14ac:dyDescent="0.3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6"/>
        <v>110</v>
      </c>
      <c r="P3031">
        <f t="shared" si="235"/>
        <v>94.55</v>
      </c>
      <c r="Q3031" s="9" t="s">
        <v>1100</v>
      </c>
      <c r="R3031" t="s">
        <v>5543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43.2" hidden="1" x14ac:dyDescent="0.3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6"/>
        <v>107</v>
      </c>
      <c r="P3032">
        <f t="shared" si="235"/>
        <v>45.54</v>
      </c>
      <c r="Q3032" s="9" t="s">
        <v>1100</v>
      </c>
      <c r="R3032" t="s">
        <v>5543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72" hidden="1" x14ac:dyDescent="0.3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6"/>
        <v>100</v>
      </c>
      <c r="P3033">
        <f t="shared" si="235"/>
        <v>51.72</v>
      </c>
      <c r="Q3033" s="9" t="s">
        <v>1100</v>
      </c>
      <c r="R3033" t="s">
        <v>5543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43.2" hidden="1" x14ac:dyDescent="0.3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6"/>
        <v>127</v>
      </c>
      <c r="P3034">
        <f t="shared" si="235"/>
        <v>50.88</v>
      </c>
      <c r="Q3034" s="9" t="s">
        <v>1100</v>
      </c>
      <c r="R3034" t="s">
        <v>5543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43.2" hidden="1" x14ac:dyDescent="0.3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6"/>
        <v>147</v>
      </c>
      <c r="P3035">
        <f t="shared" si="235"/>
        <v>191.13</v>
      </c>
      <c r="Q3035" s="9" t="s">
        <v>1100</v>
      </c>
      <c r="R3035" t="s">
        <v>5543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72" hidden="1" x14ac:dyDescent="0.3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6"/>
        <v>113</v>
      </c>
      <c r="P3036">
        <f t="shared" si="235"/>
        <v>89.31</v>
      </c>
      <c r="Q3036" s="9" t="s">
        <v>1100</v>
      </c>
      <c r="R3036" t="s">
        <v>5543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28.8" hidden="1" x14ac:dyDescent="0.3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6"/>
        <v>109</v>
      </c>
      <c r="P3037">
        <f t="shared" si="235"/>
        <v>88.59</v>
      </c>
      <c r="Q3037" s="9" t="s">
        <v>1100</v>
      </c>
      <c r="R3037" t="s">
        <v>5543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43.2" hidden="1" x14ac:dyDescent="0.3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6"/>
        <v>127</v>
      </c>
      <c r="P3038">
        <f t="shared" si="235"/>
        <v>96.3</v>
      </c>
      <c r="Q3038" s="9" t="s">
        <v>1100</v>
      </c>
      <c r="R3038" t="s">
        <v>5543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57.6" hidden="1" x14ac:dyDescent="0.3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6"/>
        <v>213</v>
      </c>
      <c r="P3039">
        <f t="shared" si="235"/>
        <v>33.31</v>
      </c>
      <c r="Q3039" s="9" t="s">
        <v>1100</v>
      </c>
      <c r="R3039" t="s">
        <v>5543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43.2" hidden="1" x14ac:dyDescent="0.3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6"/>
        <v>101</v>
      </c>
      <c r="P3040">
        <f t="shared" si="235"/>
        <v>37.22</v>
      </c>
      <c r="Q3040" s="9" t="s">
        <v>1100</v>
      </c>
      <c r="R3040" t="s">
        <v>5543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43.2" hidden="1" x14ac:dyDescent="0.3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6"/>
        <v>109</v>
      </c>
      <c r="P3041">
        <f t="shared" si="235"/>
        <v>92.13</v>
      </c>
      <c r="Q3041" s="9" t="s">
        <v>1100</v>
      </c>
      <c r="R3041" t="s">
        <v>5543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43.2" hidden="1" x14ac:dyDescent="0.3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6"/>
        <v>108</v>
      </c>
      <c r="P3042">
        <f t="shared" si="235"/>
        <v>76.790000000000006</v>
      </c>
      <c r="Q3042" s="9" t="s">
        <v>1100</v>
      </c>
      <c r="R3042" t="s">
        <v>5543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28.8" hidden="1" x14ac:dyDescent="0.3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6"/>
        <v>110</v>
      </c>
      <c r="P3043">
        <f t="shared" si="235"/>
        <v>96.53</v>
      </c>
      <c r="Q3043" s="9" t="s">
        <v>1100</v>
      </c>
      <c r="R3043" t="s">
        <v>5543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57.6" hidden="1" x14ac:dyDescent="0.3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6"/>
        <v>128</v>
      </c>
      <c r="P3044">
        <f t="shared" si="235"/>
        <v>51.89</v>
      </c>
      <c r="Q3044" s="9" t="s">
        <v>1100</v>
      </c>
      <c r="R3044" t="s">
        <v>5543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43.2" hidden="1" x14ac:dyDescent="0.3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6"/>
        <v>110</v>
      </c>
      <c r="P3045">
        <f t="shared" si="235"/>
        <v>128.91</v>
      </c>
      <c r="Q3045" s="9" t="s">
        <v>1100</v>
      </c>
      <c r="R3045" t="s">
        <v>5543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43.2" hidden="1" x14ac:dyDescent="0.3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6"/>
        <v>109</v>
      </c>
      <c r="P3046">
        <f t="shared" si="235"/>
        <v>84.11</v>
      </c>
      <c r="Q3046" s="9" t="s">
        <v>1100</v>
      </c>
      <c r="R3046" t="s">
        <v>5543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43.2" hidden="1" x14ac:dyDescent="0.3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6"/>
        <v>133</v>
      </c>
      <c r="P3047">
        <f t="shared" si="235"/>
        <v>82.94</v>
      </c>
      <c r="Q3047" s="9" t="s">
        <v>1100</v>
      </c>
      <c r="R3047" t="s">
        <v>5543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57.6" hidden="1" x14ac:dyDescent="0.3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6"/>
        <v>191</v>
      </c>
      <c r="P3048">
        <f t="shared" si="235"/>
        <v>259.95</v>
      </c>
      <c r="Q3048" s="9" t="s">
        <v>1100</v>
      </c>
      <c r="R3048" t="s">
        <v>5543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43.2" hidden="1" x14ac:dyDescent="0.3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6"/>
        <v>149</v>
      </c>
      <c r="P3049">
        <f t="shared" si="235"/>
        <v>37.25</v>
      </c>
      <c r="Q3049" s="9" t="s">
        <v>1100</v>
      </c>
      <c r="R3049" t="s">
        <v>5543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43.2" hidden="1" x14ac:dyDescent="0.3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6"/>
        <v>166</v>
      </c>
      <c r="P3050">
        <f t="shared" si="235"/>
        <v>177.02</v>
      </c>
      <c r="Q3050" s="9" t="s">
        <v>1100</v>
      </c>
      <c r="R3050" t="s">
        <v>5543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57.6" hidden="1" x14ac:dyDescent="0.3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6"/>
        <v>107</v>
      </c>
      <c r="P3051">
        <f t="shared" si="235"/>
        <v>74.069999999999993</v>
      </c>
      <c r="Q3051" s="9" t="s">
        <v>1100</v>
      </c>
      <c r="R3051" t="s">
        <v>5543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28.8" hidden="1" x14ac:dyDescent="0.3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6"/>
        <v>106</v>
      </c>
      <c r="P3052">
        <f t="shared" si="235"/>
        <v>70.67</v>
      </c>
      <c r="Q3052" s="9" t="s">
        <v>1100</v>
      </c>
      <c r="R3052" t="s">
        <v>5543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57.6" hidden="1" x14ac:dyDescent="0.3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6"/>
        <v>24</v>
      </c>
      <c r="P3053">
        <f t="shared" si="235"/>
        <v>23.63</v>
      </c>
      <c r="Q3053" s="9" t="s">
        <v>1100</v>
      </c>
      <c r="R3053" t="s">
        <v>5543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43.2" hidden="1" x14ac:dyDescent="0.3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6"/>
        <v>0</v>
      </c>
      <c r="P3054">
        <f t="shared" si="235"/>
        <v>37.5</v>
      </c>
      <c r="Q3054" s="9" t="s">
        <v>1100</v>
      </c>
      <c r="R3054" t="s">
        <v>5543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57.6" hidden="1" x14ac:dyDescent="0.3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6"/>
        <v>0</v>
      </c>
      <c r="P3055">
        <f t="shared" si="235"/>
        <v>13.33</v>
      </c>
      <c r="Q3055" s="9" t="s">
        <v>1100</v>
      </c>
      <c r="R3055" t="s">
        <v>5543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43.2" hidden="1" x14ac:dyDescent="0.3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6"/>
        <v>0</v>
      </c>
      <c r="P3056">
        <f t="shared" si="235"/>
        <v>0</v>
      </c>
      <c r="Q3056" s="9" t="s">
        <v>1100</v>
      </c>
      <c r="R3056" t="s">
        <v>5543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43.2" hidden="1" x14ac:dyDescent="0.3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6"/>
        <v>0</v>
      </c>
      <c r="P3057">
        <f t="shared" si="235"/>
        <v>1</v>
      </c>
      <c r="Q3057" s="9" t="s">
        <v>1100</v>
      </c>
      <c r="R3057" t="s">
        <v>5543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43.2" hidden="1" x14ac:dyDescent="0.3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6"/>
        <v>0</v>
      </c>
      <c r="P3058">
        <f t="shared" si="235"/>
        <v>0</v>
      </c>
      <c r="Q3058" s="9" t="s">
        <v>1100</v>
      </c>
      <c r="R3058" t="s">
        <v>5543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43.2" hidden="1" x14ac:dyDescent="0.3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6"/>
        <v>0</v>
      </c>
      <c r="P3059">
        <f t="shared" si="235"/>
        <v>0</v>
      </c>
      <c r="Q3059" s="9" t="s">
        <v>1100</v>
      </c>
      <c r="R3059" t="s">
        <v>5543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57.6" hidden="1" x14ac:dyDescent="0.3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6"/>
        <v>0</v>
      </c>
      <c r="P3060">
        <f t="shared" si="235"/>
        <v>1</v>
      </c>
      <c r="Q3060" s="9" t="s">
        <v>1100</v>
      </c>
      <c r="R3060" t="s">
        <v>5543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43.2" hidden="1" x14ac:dyDescent="0.3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6"/>
        <v>3</v>
      </c>
      <c r="P3061">
        <f t="shared" si="235"/>
        <v>41</v>
      </c>
      <c r="Q3061" s="9" t="s">
        <v>1100</v>
      </c>
      <c r="R3061" t="s">
        <v>5543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28.8" hidden="1" x14ac:dyDescent="0.3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6"/>
        <v>0</v>
      </c>
      <c r="P3062">
        <f t="shared" si="235"/>
        <v>55.83</v>
      </c>
      <c r="Q3062" s="9" t="s">
        <v>1100</v>
      </c>
      <c r="R3062" t="s">
        <v>5543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hidden="1" x14ac:dyDescent="0.3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6"/>
        <v>0</v>
      </c>
      <c r="P3063">
        <f t="shared" si="235"/>
        <v>0</v>
      </c>
      <c r="Q3063" s="9" t="s">
        <v>1100</v>
      </c>
      <c r="R3063" t="s">
        <v>5543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43.2" hidden="1" x14ac:dyDescent="0.3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6"/>
        <v>67</v>
      </c>
      <c r="P3064">
        <f t="shared" si="235"/>
        <v>99.76</v>
      </c>
      <c r="Q3064" s="9" t="s">
        <v>1100</v>
      </c>
      <c r="R3064" t="s">
        <v>5543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43.2" hidden="1" x14ac:dyDescent="0.3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6"/>
        <v>20</v>
      </c>
      <c r="P3065">
        <f t="shared" si="235"/>
        <v>25.52</v>
      </c>
      <c r="Q3065" s="9" t="s">
        <v>1100</v>
      </c>
      <c r="R3065" t="s">
        <v>5543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28.8" hidden="1" x14ac:dyDescent="0.3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6"/>
        <v>11</v>
      </c>
      <c r="P3066">
        <f t="shared" si="235"/>
        <v>117.65</v>
      </c>
      <c r="Q3066" s="9" t="s">
        <v>1100</v>
      </c>
      <c r="R3066" t="s">
        <v>5543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43.2" hidden="1" x14ac:dyDescent="0.3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6"/>
        <v>0</v>
      </c>
      <c r="P3067">
        <f t="shared" si="235"/>
        <v>5</v>
      </c>
      <c r="Q3067" s="9" t="s">
        <v>1100</v>
      </c>
      <c r="R3067" t="s">
        <v>5543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43.2" hidden="1" x14ac:dyDescent="0.3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6"/>
        <v>12</v>
      </c>
      <c r="P3068">
        <f t="shared" si="235"/>
        <v>2796.67</v>
      </c>
      <c r="Q3068" s="9" t="s">
        <v>1100</v>
      </c>
      <c r="R3068" t="s">
        <v>5543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43.2" hidden="1" x14ac:dyDescent="0.3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6"/>
        <v>3</v>
      </c>
      <c r="P3069">
        <f t="shared" ref="P3069:P3132" si="240">IFERROR(ROUND(E3069/L3069,2),0)</f>
        <v>200</v>
      </c>
      <c r="Q3069" s="9" t="s">
        <v>1100</v>
      </c>
      <c r="R3069" t="s">
        <v>5543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43.2" hidden="1" x14ac:dyDescent="0.3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6"/>
        <v>0</v>
      </c>
      <c r="P3070">
        <f t="shared" si="240"/>
        <v>87.5</v>
      </c>
      <c r="Q3070" s="9" t="s">
        <v>1100</v>
      </c>
      <c r="R3070" t="s">
        <v>5543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43.2" hidden="1" x14ac:dyDescent="0.3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6"/>
        <v>14</v>
      </c>
      <c r="P3071">
        <f t="shared" si="240"/>
        <v>20.14</v>
      </c>
      <c r="Q3071" s="9" t="s">
        <v>1100</v>
      </c>
      <c r="R3071" t="s">
        <v>5543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43.2" hidden="1" x14ac:dyDescent="0.3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6"/>
        <v>3</v>
      </c>
      <c r="P3072">
        <f t="shared" si="240"/>
        <v>20.88</v>
      </c>
      <c r="Q3072" s="9" t="s">
        <v>1100</v>
      </c>
      <c r="R3072" t="s">
        <v>5543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43.2" hidden="1" x14ac:dyDescent="0.3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6"/>
        <v>60</v>
      </c>
      <c r="P3073">
        <f t="shared" si="240"/>
        <v>61.31</v>
      </c>
      <c r="Q3073" s="9" t="s">
        <v>1100</v>
      </c>
      <c r="R3073" t="s">
        <v>5543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43.2" hidden="1" x14ac:dyDescent="0.3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241">ROUND(E3074/D3074*100,0)</f>
        <v>0</v>
      </c>
      <c r="P3074">
        <f t="shared" si="240"/>
        <v>1</v>
      </c>
      <c r="Q3074" s="9" t="s">
        <v>1100</v>
      </c>
      <c r="R3074" t="s">
        <v>5543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43.2" hidden="1" x14ac:dyDescent="0.3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1"/>
        <v>0</v>
      </c>
      <c r="P3075">
        <f t="shared" si="240"/>
        <v>92.14</v>
      </c>
      <c r="Q3075" s="9" t="s">
        <v>1100</v>
      </c>
      <c r="R3075" t="s">
        <v>5543</v>
      </c>
      <c r="S3075" s="10">
        <f t="shared" ref="S3075:S3138" si="242">(((J3075/60)/60)/24)+DATE(1970,1,1)</f>
        <v>42111.684027777781</v>
      </c>
      <c r="T3075" s="10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hidden="1" x14ac:dyDescent="0.3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1"/>
        <v>0</v>
      </c>
      <c r="P3076">
        <f t="shared" si="240"/>
        <v>7.33</v>
      </c>
      <c r="Q3076" s="9" t="s">
        <v>1100</v>
      </c>
      <c r="R3076" t="s">
        <v>5543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43.2" hidden="1" x14ac:dyDescent="0.3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1"/>
        <v>9</v>
      </c>
      <c r="P3077">
        <f t="shared" si="240"/>
        <v>64.8</v>
      </c>
      <c r="Q3077" s="9" t="s">
        <v>1100</v>
      </c>
      <c r="R3077" t="s">
        <v>5543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28.8" hidden="1" x14ac:dyDescent="0.3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1"/>
        <v>15</v>
      </c>
      <c r="P3078">
        <f t="shared" si="240"/>
        <v>30.12</v>
      </c>
      <c r="Q3078" s="9" t="s">
        <v>1100</v>
      </c>
      <c r="R3078" t="s">
        <v>5543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43.2" hidden="1" x14ac:dyDescent="0.3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1"/>
        <v>0</v>
      </c>
      <c r="P3079">
        <f t="shared" si="240"/>
        <v>52.5</v>
      </c>
      <c r="Q3079" s="9" t="s">
        <v>1100</v>
      </c>
      <c r="R3079" t="s">
        <v>5543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43.2" hidden="1" x14ac:dyDescent="0.3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1"/>
        <v>0</v>
      </c>
      <c r="P3080">
        <f t="shared" si="240"/>
        <v>23.67</v>
      </c>
      <c r="Q3080" s="9" t="s">
        <v>1100</v>
      </c>
      <c r="R3080" t="s">
        <v>5543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43.2" hidden="1" x14ac:dyDescent="0.3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1"/>
        <v>1</v>
      </c>
      <c r="P3081">
        <f t="shared" si="240"/>
        <v>415.78</v>
      </c>
      <c r="Q3081" s="9" t="s">
        <v>1100</v>
      </c>
      <c r="R3081" t="s">
        <v>5543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43.2" hidden="1" x14ac:dyDescent="0.3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1"/>
        <v>0</v>
      </c>
      <c r="P3082">
        <f t="shared" si="240"/>
        <v>53.71</v>
      </c>
      <c r="Q3082" s="9" t="s">
        <v>1100</v>
      </c>
      <c r="R3082" t="s">
        <v>5543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43.2" hidden="1" x14ac:dyDescent="0.3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1"/>
        <v>0</v>
      </c>
      <c r="P3083">
        <f t="shared" si="240"/>
        <v>420.6</v>
      </c>
      <c r="Q3083" s="9" t="s">
        <v>1100</v>
      </c>
      <c r="R3083" t="s">
        <v>5543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43.2" hidden="1" x14ac:dyDescent="0.3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1"/>
        <v>0</v>
      </c>
      <c r="P3084">
        <f t="shared" si="240"/>
        <v>0</v>
      </c>
      <c r="Q3084" s="9" t="s">
        <v>1100</v>
      </c>
      <c r="R3084" t="s">
        <v>5543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57.6" hidden="1" x14ac:dyDescent="0.3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1"/>
        <v>0</v>
      </c>
      <c r="P3085">
        <f t="shared" si="240"/>
        <v>18.670000000000002</v>
      </c>
      <c r="Q3085" s="9" t="s">
        <v>1100</v>
      </c>
      <c r="R3085" t="s">
        <v>5543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57.6" hidden="1" x14ac:dyDescent="0.3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1"/>
        <v>12</v>
      </c>
      <c r="P3086">
        <f t="shared" si="240"/>
        <v>78.33</v>
      </c>
      <c r="Q3086" s="9" t="s">
        <v>1100</v>
      </c>
      <c r="R3086" t="s">
        <v>5543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43.2" hidden="1" x14ac:dyDescent="0.3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1"/>
        <v>2</v>
      </c>
      <c r="P3087">
        <f t="shared" si="240"/>
        <v>67.78</v>
      </c>
      <c r="Q3087" s="9" t="s">
        <v>1100</v>
      </c>
      <c r="R3087" t="s">
        <v>5543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43.2" hidden="1" x14ac:dyDescent="0.3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1"/>
        <v>0</v>
      </c>
      <c r="P3088">
        <f t="shared" si="240"/>
        <v>16.670000000000002</v>
      </c>
      <c r="Q3088" s="9" t="s">
        <v>1100</v>
      </c>
      <c r="R3088" t="s">
        <v>5543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43.2" hidden="1" x14ac:dyDescent="0.3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1"/>
        <v>1</v>
      </c>
      <c r="P3089">
        <f t="shared" si="240"/>
        <v>62.5</v>
      </c>
      <c r="Q3089" s="9" t="s">
        <v>1100</v>
      </c>
      <c r="R3089" t="s">
        <v>5543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43.2" hidden="1" x14ac:dyDescent="0.3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1"/>
        <v>0</v>
      </c>
      <c r="P3090">
        <f t="shared" si="240"/>
        <v>42</v>
      </c>
      <c r="Q3090" s="9" t="s">
        <v>1100</v>
      </c>
      <c r="R3090" t="s">
        <v>5543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43.2" hidden="1" x14ac:dyDescent="0.3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1"/>
        <v>23</v>
      </c>
      <c r="P3091">
        <f t="shared" si="240"/>
        <v>130.09</v>
      </c>
      <c r="Q3091" s="9" t="s">
        <v>1100</v>
      </c>
      <c r="R3091" t="s">
        <v>5543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43.2" hidden="1" x14ac:dyDescent="0.3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1"/>
        <v>5</v>
      </c>
      <c r="P3092">
        <f t="shared" si="240"/>
        <v>1270.22</v>
      </c>
      <c r="Q3092" s="9" t="s">
        <v>1100</v>
      </c>
      <c r="R3092" t="s">
        <v>5543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57.6" hidden="1" x14ac:dyDescent="0.3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1"/>
        <v>16</v>
      </c>
      <c r="P3093">
        <f t="shared" si="240"/>
        <v>88.44</v>
      </c>
      <c r="Q3093" s="9" t="s">
        <v>1100</v>
      </c>
      <c r="R3093" t="s">
        <v>5543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43.2" hidden="1" x14ac:dyDescent="0.3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1"/>
        <v>1</v>
      </c>
      <c r="P3094">
        <f t="shared" si="240"/>
        <v>56.34</v>
      </c>
      <c r="Q3094" s="9" t="s">
        <v>1100</v>
      </c>
      <c r="R3094" t="s">
        <v>5543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57.6" hidden="1" x14ac:dyDescent="0.3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1"/>
        <v>23</v>
      </c>
      <c r="P3095">
        <f t="shared" si="240"/>
        <v>53.53</v>
      </c>
      <c r="Q3095" s="9" t="s">
        <v>1100</v>
      </c>
      <c r="R3095" t="s">
        <v>5543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43.2" hidden="1" x14ac:dyDescent="0.3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1"/>
        <v>0</v>
      </c>
      <c r="P3096">
        <f t="shared" si="240"/>
        <v>25</v>
      </c>
      <c r="Q3096" s="9" t="s">
        <v>1100</v>
      </c>
      <c r="R3096" t="s">
        <v>5543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43.2" hidden="1" x14ac:dyDescent="0.3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1"/>
        <v>0</v>
      </c>
      <c r="P3097">
        <f t="shared" si="240"/>
        <v>50</v>
      </c>
      <c r="Q3097" s="9" t="s">
        <v>1100</v>
      </c>
      <c r="R3097" t="s">
        <v>5543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43.2" hidden="1" x14ac:dyDescent="0.3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1"/>
        <v>4</v>
      </c>
      <c r="P3098">
        <f t="shared" si="240"/>
        <v>56.79</v>
      </c>
      <c r="Q3098" s="9" t="s">
        <v>1100</v>
      </c>
      <c r="R3098" t="s">
        <v>5543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43.2" hidden="1" x14ac:dyDescent="0.3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1"/>
        <v>17</v>
      </c>
      <c r="P3099">
        <f t="shared" si="240"/>
        <v>40.83</v>
      </c>
      <c r="Q3099" s="9" t="s">
        <v>1100</v>
      </c>
      <c r="R3099" t="s">
        <v>5543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43.2" hidden="1" x14ac:dyDescent="0.3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1"/>
        <v>4</v>
      </c>
      <c r="P3100">
        <f t="shared" si="240"/>
        <v>65.11</v>
      </c>
      <c r="Q3100" s="9" t="s">
        <v>1100</v>
      </c>
      <c r="R3100" t="s">
        <v>5543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43.2" hidden="1" x14ac:dyDescent="0.3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1"/>
        <v>14</v>
      </c>
      <c r="P3101">
        <f t="shared" si="240"/>
        <v>55.6</v>
      </c>
      <c r="Q3101" s="9" t="s">
        <v>1100</v>
      </c>
      <c r="R3101" t="s">
        <v>5543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43.2" hidden="1" x14ac:dyDescent="0.3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1"/>
        <v>15</v>
      </c>
      <c r="P3102">
        <f t="shared" si="240"/>
        <v>140.54</v>
      </c>
      <c r="Q3102" s="9" t="s">
        <v>1100</v>
      </c>
      <c r="R3102" t="s">
        <v>5543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57.6" hidden="1" x14ac:dyDescent="0.3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1"/>
        <v>12</v>
      </c>
      <c r="P3103">
        <f t="shared" si="240"/>
        <v>25</v>
      </c>
      <c r="Q3103" s="9" t="s">
        <v>1100</v>
      </c>
      <c r="R3103" t="s">
        <v>5543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57.6" hidden="1" x14ac:dyDescent="0.3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1"/>
        <v>39</v>
      </c>
      <c r="P3104">
        <f t="shared" si="240"/>
        <v>69.53</v>
      </c>
      <c r="Q3104" s="9" t="s">
        <v>1100</v>
      </c>
      <c r="R3104" t="s">
        <v>5543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28.8" hidden="1" x14ac:dyDescent="0.3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1"/>
        <v>0</v>
      </c>
      <c r="P3105">
        <f t="shared" si="240"/>
        <v>5.5</v>
      </c>
      <c r="Q3105" s="9" t="s">
        <v>1100</v>
      </c>
      <c r="R3105" t="s">
        <v>5543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43.2" hidden="1" x14ac:dyDescent="0.3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1"/>
        <v>30</v>
      </c>
      <c r="P3106">
        <f t="shared" si="240"/>
        <v>237</v>
      </c>
      <c r="Q3106" s="9" t="s">
        <v>1100</v>
      </c>
      <c r="R3106" t="s">
        <v>5543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43.2" hidden="1" x14ac:dyDescent="0.3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1"/>
        <v>42</v>
      </c>
      <c r="P3107">
        <f t="shared" si="240"/>
        <v>79.87</v>
      </c>
      <c r="Q3107" s="9" t="s">
        <v>1100</v>
      </c>
      <c r="R3107" t="s">
        <v>5543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57.6" hidden="1" x14ac:dyDescent="0.3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1"/>
        <v>4</v>
      </c>
      <c r="P3108">
        <f t="shared" si="240"/>
        <v>10.25</v>
      </c>
      <c r="Q3108" s="9" t="s">
        <v>1100</v>
      </c>
      <c r="R3108" t="s">
        <v>5543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43.2" hidden="1" x14ac:dyDescent="0.3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1"/>
        <v>20</v>
      </c>
      <c r="P3109">
        <f t="shared" si="240"/>
        <v>272.58999999999997</v>
      </c>
      <c r="Q3109" s="9" t="s">
        <v>1100</v>
      </c>
      <c r="R3109" t="s">
        <v>5543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idden="1" x14ac:dyDescent="0.3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1"/>
        <v>0</v>
      </c>
      <c r="P3110">
        <f t="shared" si="240"/>
        <v>13</v>
      </c>
      <c r="Q3110" s="9" t="s">
        <v>1100</v>
      </c>
      <c r="R3110" t="s">
        <v>5543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43.2" hidden="1" x14ac:dyDescent="0.3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1"/>
        <v>25</v>
      </c>
      <c r="P3111">
        <f t="shared" si="240"/>
        <v>58.18</v>
      </c>
      <c r="Q3111" s="9" t="s">
        <v>1100</v>
      </c>
      <c r="R3111" t="s">
        <v>5543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43.2" hidden="1" x14ac:dyDescent="0.3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1"/>
        <v>0</v>
      </c>
      <c r="P3112">
        <f t="shared" si="240"/>
        <v>10</v>
      </c>
      <c r="Q3112" s="9" t="s">
        <v>1100</v>
      </c>
      <c r="R3112" t="s">
        <v>5543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43.2" hidden="1" x14ac:dyDescent="0.3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1"/>
        <v>27</v>
      </c>
      <c r="P3113">
        <f t="shared" si="240"/>
        <v>70.11</v>
      </c>
      <c r="Q3113" s="9" t="s">
        <v>1100</v>
      </c>
      <c r="R3113" t="s">
        <v>5543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43.2" hidden="1" x14ac:dyDescent="0.3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1"/>
        <v>5</v>
      </c>
      <c r="P3114">
        <f t="shared" si="240"/>
        <v>57.89</v>
      </c>
      <c r="Q3114" s="9" t="s">
        <v>1100</v>
      </c>
      <c r="R3114" t="s">
        <v>5543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43.2" hidden="1" x14ac:dyDescent="0.3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1"/>
        <v>4</v>
      </c>
      <c r="P3115">
        <f t="shared" si="240"/>
        <v>125.27</v>
      </c>
      <c r="Q3115" s="9" t="s">
        <v>1100</v>
      </c>
      <c r="R3115" t="s">
        <v>5543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43.2" hidden="1" x14ac:dyDescent="0.3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1"/>
        <v>0</v>
      </c>
      <c r="P3116">
        <f t="shared" si="240"/>
        <v>0</v>
      </c>
      <c r="Q3116" s="9" t="s">
        <v>1100</v>
      </c>
      <c r="R3116" t="s">
        <v>5543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43.2" hidden="1" x14ac:dyDescent="0.3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1"/>
        <v>3</v>
      </c>
      <c r="P3117">
        <f t="shared" si="240"/>
        <v>300</v>
      </c>
      <c r="Q3117" s="9" t="s">
        <v>1100</v>
      </c>
      <c r="R3117" t="s">
        <v>5543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43.2" hidden="1" x14ac:dyDescent="0.3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1"/>
        <v>57</v>
      </c>
      <c r="P3118">
        <f t="shared" si="240"/>
        <v>43</v>
      </c>
      <c r="Q3118" s="9" t="s">
        <v>1100</v>
      </c>
      <c r="R3118" t="s">
        <v>5543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43.2" hidden="1" x14ac:dyDescent="0.3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1"/>
        <v>0</v>
      </c>
      <c r="P3119">
        <f t="shared" si="240"/>
        <v>1</v>
      </c>
      <c r="Q3119" s="9" t="s">
        <v>1100</v>
      </c>
      <c r="R3119" t="s">
        <v>5543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28.8" hidden="1" x14ac:dyDescent="0.3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1"/>
        <v>0</v>
      </c>
      <c r="P3120">
        <f t="shared" si="240"/>
        <v>775</v>
      </c>
      <c r="Q3120" s="9" t="s">
        <v>1100</v>
      </c>
      <c r="R3120" t="s">
        <v>5543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57.6" hidden="1" x14ac:dyDescent="0.3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1"/>
        <v>0</v>
      </c>
      <c r="P3121">
        <f t="shared" si="240"/>
        <v>5</v>
      </c>
      <c r="Q3121" s="9" t="s">
        <v>1100</v>
      </c>
      <c r="R3121" t="s">
        <v>5543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43.2" hidden="1" x14ac:dyDescent="0.3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1"/>
        <v>0</v>
      </c>
      <c r="P3122">
        <f t="shared" si="240"/>
        <v>12.8</v>
      </c>
      <c r="Q3122" s="9" t="s">
        <v>1100</v>
      </c>
      <c r="R3122" t="s">
        <v>5543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28.8" hidden="1" x14ac:dyDescent="0.3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1"/>
        <v>1</v>
      </c>
      <c r="P3123">
        <f t="shared" si="240"/>
        <v>10</v>
      </c>
      <c r="Q3123" s="9" t="s">
        <v>1100</v>
      </c>
      <c r="R3123" t="s">
        <v>5543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hidden="1" x14ac:dyDescent="0.3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1"/>
        <v>58</v>
      </c>
      <c r="P3124">
        <f t="shared" si="240"/>
        <v>58</v>
      </c>
      <c r="Q3124" s="9" t="s">
        <v>1100</v>
      </c>
      <c r="R3124" t="s">
        <v>5543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43.2" hidden="1" x14ac:dyDescent="0.3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1"/>
        <v>68</v>
      </c>
      <c r="P3125">
        <f t="shared" si="240"/>
        <v>244.8</v>
      </c>
      <c r="Q3125" s="9" t="s">
        <v>1100</v>
      </c>
      <c r="R3125" t="s">
        <v>5543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43.2" hidden="1" x14ac:dyDescent="0.3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1"/>
        <v>0</v>
      </c>
      <c r="P3126">
        <f t="shared" si="240"/>
        <v>6.5</v>
      </c>
      <c r="Q3126" s="9" t="s">
        <v>1100</v>
      </c>
      <c r="R3126" t="s">
        <v>5543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hidden="1" x14ac:dyDescent="0.3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1"/>
        <v>0</v>
      </c>
      <c r="P3127">
        <f t="shared" si="240"/>
        <v>0</v>
      </c>
      <c r="Q3127" s="9" t="s">
        <v>1100</v>
      </c>
      <c r="R3127" t="s">
        <v>5543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72" hidden="1" x14ac:dyDescent="0.3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1"/>
        <v>4</v>
      </c>
      <c r="P3128">
        <f t="shared" si="240"/>
        <v>61.18</v>
      </c>
      <c r="Q3128" s="9" t="s">
        <v>1100</v>
      </c>
      <c r="R3128" t="s">
        <v>5543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43.2" hidden="1" x14ac:dyDescent="0.3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1"/>
        <v>0</v>
      </c>
      <c r="P3129">
        <f t="shared" si="240"/>
        <v>0</v>
      </c>
      <c r="Q3129" s="9" t="s">
        <v>1100</v>
      </c>
      <c r="R3129" t="s">
        <v>5543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1"/>
        <v>109</v>
      </c>
      <c r="P3130">
        <f t="shared" si="240"/>
        <v>139.24</v>
      </c>
      <c r="Q3130" s="9" t="s">
        <v>1100</v>
      </c>
      <c r="R3130" t="s">
        <v>1101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1"/>
        <v>1</v>
      </c>
      <c r="P3131">
        <f t="shared" si="240"/>
        <v>10</v>
      </c>
      <c r="Q3131" s="9" t="s">
        <v>1100</v>
      </c>
      <c r="R3131" t="s">
        <v>1101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1"/>
        <v>4</v>
      </c>
      <c r="P3132">
        <f t="shared" si="240"/>
        <v>93.75</v>
      </c>
      <c r="Q3132" s="9" t="s">
        <v>1100</v>
      </c>
      <c r="R3132" t="s">
        <v>1101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1"/>
        <v>16</v>
      </c>
      <c r="P3133">
        <f t="shared" ref="P3133:P3196" si="245">IFERROR(ROUND(E3133/L3133,2),0)</f>
        <v>53.75</v>
      </c>
      <c r="Q3133" s="9" t="s">
        <v>1100</v>
      </c>
      <c r="R3133" t="s">
        <v>1101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1"/>
        <v>0</v>
      </c>
      <c r="P3134">
        <f t="shared" si="245"/>
        <v>10</v>
      </c>
      <c r="Q3134" s="9" t="s">
        <v>1100</v>
      </c>
      <c r="R3134" t="s">
        <v>1101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1"/>
        <v>108</v>
      </c>
      <c r="P3135">
        <f t="shared" si="245"/>
        <v>33.75</v>
      </c>
      <c r="Q3135" s="9" t="s">
        <v>1100</v>
      </c>
      <c r="R3135" t="s">
        <v>1101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1"/>
        <v>23</v>
      </c>
      <c r="P3136">
        <f t="shared" si="245"/>
        <v>18.75</v>
      </c>
      <c r="Q3136" s="9" t="s">
        <v>1100</v>
      </c>
      <c r="R3136" t="s">
        <v>1101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1"/>
        <v>21</v>
      </c>
      <c r="P3137">
        <f t="shared" si="245"/>
        <v>23.14</v>
      </c>
      <c r="Q3137" s="9" t="s">
        <v>1100</v>
      </c>
      <c r="R3137" t="s">
        <v>1101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246">ROUND(E3138/D3138*100,0)</f>
        <v>128</v>
      </c>
      <c r="P3138">
        <f t="shared" si="245"/>
        <v>29.05</v>
      </c>
      <c r="Q3138" s="9" t="s">
        <v>1100</v>
      </c>
      <c r="R3138" t="s">
        <v>1101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6"/>
        <v>3</v>
      </c>
      <c r="P3139">
        <f t="shared" si="245"/>
        <v>50</v>
      </c>
      <c r="Q3139" s="9" t="s">
        <v>1100</v>
      </c>
      <c r="R3139" t="s">
        <v>1101</v>
      </c>
      <c r="S3139" s="10">
        <f t="shared" ref="S3139:S3202" si="247">(((J3139/60)/60)/24)+DATE(1970,1,1)</f>
        <v>42807.885057870371</v>
      </c>
      <c r="T3139" s="10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6"/>
        <v>0</v>
      </c>
      <c r="P3140">
        <f t="shared" si="245"/>
        <v>0</v>
      </c>
      <c r="Q3140" s="9" t="s">
        <v>1100</v>
      </c>
      <c r="R3140" t="s">
        <v>1101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6"/>
        <v>5</v>
      </c>
      <c r="P3141">
        <f t="shared" si="245"/>
        <v>450</v>
      </c>
      <c r="Q3141" s="9" t="s">
        <v>1100</v>
      </c>
      <c r="R3141" t="s">
        <v>1101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6"/>
        <v>1</v>
      </c>
      <c r="P3142">
        <f t="shared" si="245"/>
        <v>24</v>
      </c>
      <c r="Q3142" s="9" t="s">
        <v>1100</v>
      </c>
      <c r="R3142" t="s">
        <v>1101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6"/>
        <v>52</v>
      </c>
      <c r="P3143">
        <f t="shared" si="245"/>
        <v>32.25</v>
      </c>
      <c r="Q3143" s="9" t="s">
        <v>1100</v>
      </c>
      <c r="R3143" t="s">
        <v>1101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6"/>
        <v>2</v>
      </c>
      <c r="P3144">
        <f t="shared" si="245"/>
        <v>15</v>
      </c>
      <c r="Q3144" s="9" t="s">
        <v>1100</v>
      </c>
      <c r="R3144" t="s">
        <v>1101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6"/>
        <v>0</v>
      </c>
      <c r="P3145">
        <f t="shared" si="245"/>
        <v>0</v>
      </c>
      <c r="Q3145" s="9" t="s">
        <v>1100</v>
      </c>
      <c r="R3145" t="s">
        <v>1101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6"/>
        <v>75</v>
      </c>
      <c r="P3146">
        <f t="shared" si="245"/>
        <v>251.33</v>
      </c>
      <c r="Q3146" s="9" t="s">
        <v>1100</v>
      </c>
      <c r="R3146" t="s">
        <v>1101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6"/>
        <v>0</v>
      </c>
      <c r="P3147">
        <f t="shared" si="245"/>
        <v>0</v>
      </c>
      <c r="Q3147" s="9" t="s">
        <v>1100</v>
      </c>
      <c r="R3147" t="s">
        <v>1101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6"/>
        <v>11</v>
      </c>
      <c r="P3148">
        <f t="shared" si="245"/>
        <v>437.5</v>
      </c>
      <c r="Q3148" s="9" t="s">
        <v>1100</v>
      </c>
      <c r="R3148" t="s">
        <v>1101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6"/>
        <v>118</v>
      </c>
      <c r="P3149">
        <f t="shared" si="245"/>
        <v>110.35</v>
      </c>
      <c r="Q3149" s="9" t="s">
        <v>1100</v>
      </c>
      <c r="R3149" t="s">
        <v>1101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6"/>
        <v>131</v>
      </c>
      <c r="P3150">
        <f t="shared" si="245"/>
        <v>41.42</v>
      </c>
      <c r="Q3150" s="9" t="s">
        <v>1100</v>
      </c>
      <c r="R3150" t="s">
        <v>1101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6"/>
        <v>104</v>
      </c>
      <c r="P3151">
        <f t="shared" si="245"/>
        <v>52</v>
      </c>
      <c r="Q3151" s="9" t="s">
        <v>1100</v>
      </c>
      <c r="R3151" t="s">
        <v>1101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6"/>
        <v>101</v>
      </c>
      <c r="P3152">
        <f t="shared" si="245"/>
        <v>33.99</v>
      </c>
      <c r="Q3152" s="9" t="s">
        <v>1100</v>
      </c>
      <c r="R3152" t="s">
        <v>1101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6"/>
        <v>100</v>
      </c>
      <c r="P3153">
        <f t="shared" si="245"/>
        <v>103.35</v>
      </c>
      <c r="Q3153" s="9" t="s">
        <v>1100</v>
      </c>
      <c r="R3153" t="s">
        <v>1101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6"/>
        <v>106</v>
      </c>
      <c r="P3154">
        <f t="shared" si="245"/>
        <v>34.79</v>
      </c>
      <c r="Q3154" s="9" t="s">
        <v>1100</v>
      </c>
      <c r="R3154" t="s">
        <v>1101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6"/>
        <v>336</v>
      </c>
      <c r="P3155">
        <f t="shared" si="245"/>
        <v>41.77</v>
      </c>
      <c r="Q3155" s="9" t="s">
        <v>1100</v>
      </c>
      <c r="R3155" t="s">
        <v>1101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6"/>
        <v>113</v>
      </c>
      <c r="P3156">
        <f t="shared" si="245"/>
        <v>64.27</v>
      </c>
      <c r="Q3156" s="9" t="s">
        <v>1100</v>
      </c>
      <c r="R3156" t="s">
        <v>1101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6"/>
        <v>189</v>
      </c>
      <c r="P3157">
        <f t="shared" si="245"/>
        <v>31.21</v>
      </c>
      <c r="Q3157" s="9" t="s">
        <v>1100</v>
      </c>
      <c r="R3157" t="s">
        <v>1101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6"/>
        <v>102</v>
      </c>
      <c r="P3158">
        <f t="shared" si="245"/>
        <v>62.92</v>
      </c>
      <c r="Q3158" s="9" t="s">
        <v>1100</v>
      </c>
      <c r="R3158" t="s">
        <v>1101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6"/>
        <v>101</v>
      </c>
      <c r="P3159">
        <f t="shared" si="245"/>
        <v>98.54</v>
      </c>
      <c r="Q3159" s="9" t="s">
        <v>1100</v>
      </c>
      <c r="R3159" t="s">
        <v>1101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6"/>
        <v>114</v>
      </c>
      <c r="P3160">
        <f t="shared" si="245"/>
        <v>82.61</v>
      </c>
      <c r="Q3160" s="9" t="s">
        <v>1100</v>
      </c>
      <c r="R3160" t="s">
        <v>1101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6"/>
        <v>133</v>
      </c>
      <c r="P3161">
        <f t="shared" si="245"/>
        <v>38.5</v>
      </c>
      <c r="Q3161" s="9" t="s">
        <v>1100</v>
      </c>
      <c r="R3161" t="s">
        <v>1101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6"/>
        <v>102</v>
      </c>
      <c r="P3162">
        <f t="shared" si="245"/>
        <v>80.16</v>
      </c>
      <c r="Q3162" s="9" t="s">
        <v>1100</v>
      </c>
      <c r="R3162" t="s">
        <v>1101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6"/>
        <v>105</v>
      </c>
      <c r="P3163">
        <f t="shared" si="245"/>
        <v>28.41</v>
      </c>
      <c r="Q3163" s="9" t="s">
        <v>1100</v>
      </c>
      <c r="R3163" t="s">
        <v>1101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6"/>
        <v>127</v>
      </c>
      <c r="P3164">
        <f t="shared" si="245"/>
        <v>80.73</v>
      </c>
      <c r="Q3164" s="9" t="s">
        <v>1100</v>
      </c>
      <c r="R3164" t="s">
        <v>1101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6"/>
        <v>111</v>
      </c>
      <c r="P3165">
        <f t="shared" si="245"/>
        <v>200.69</v>
      </c>
      <c r="Q3165" s="9" t="s">
        <v>1100</v>
      </c>
      <c r="R3165" t="s">
        <v>1101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6"/>
        <v>107</v>
      </c>
      <c r="P3166">
        <f t="shared" si="245"/>
        <v>37.590000000000003</v>
      </c>
      <c r="Q3166" s="9" t="s">
        <v>1100</v>
      </c>
      <c r="R3166" t="s">
        <v>1101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6"/>
        <v>163</v>
      </c>
      <c r="P3167">
        <f t="shared" si="245"/>
        <v>58.1</v>
      </c>
      <c r="Q3167" s="9" t="s">
        <v>1100</v>
      </c>
      <c r="R3167" t="s">
        <v>1101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6"/>
        <v>160</v>
      </c>
      <c r="P3168">
        <f t="shared" si="245"/>
        <v>60.3</v>
      </c>
      <c r="Q3168" s="9" t="s">
        <v>1100</v>
      </c>
      <c r="R3168" t="s">
        <v>1101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6"/>
        <v>116</v>
      </c>
      <c r="P3169">
        <f t="shared" si="245"/>
        <v>63.36</v>
      </c>
      <c r="Q3169" s="9" t="s">
        <v>1100</v>
      </c>
      <c r="R3169" t="s">
        <v>1101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6"/>
        <v>124</v>
      </c>
      <c r="P3170">
        <f t="shared" si="245"/>
        <v>50.9</v>
      </c>
      <c r="Q3170" s="9" t="s">
        <v>1100</v>
      </c>
      <c r="R3170" t="s">
        <v>1101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6"/>
        <v>103</v>
      </c>
      <c r="P3171">
        <f t="shared" si="245"/>
        <v>100.5</v>
      </c>
      <c r="Q3171" s="9" t="s">
        <v>1100</v>
      </c>
      <c r="R3171" t="s">
        <v>1101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6"/>
        <v>112</v>
      </c>
      <c r="P3172">
        <f t="shared" si="245"/>
        <v>31.62</v>
      </c>
      <c r="Q3172" s="9" t="s">
        <v>1100</v>
      </c>
      <c r="R3172" t="s">
        <v>1101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6"/>
        <v>109</v>
      </c>
      <c r="P3173">
        <f t="shared" si="245"/>
        <v>65.099999999999994</v>
      </c>
      <c r="Q3173" s="9" t="s">
        <v>1100</v>
      </c>
      <c r="R3173" t="s">
        <v>1101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6"/>
        <v>115</v>
      </c>
      <c r="P3174">
        <f t="shared" si="245"/>
        <v>79.31</v>
      </c>
      <c r="Q3174" s="9" t="s">
        <v>1100</v>
      </c>
      <c r="R3174" t="s">
        <v>1101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6"/>
        <v>103</v>
      </c>
      <c r="P3175">
        <f t="shared" si="245"/>
        <v>139.19</v>
      </c>
      <c r="Q3175" s="9" t="s">
        <v>1100</v>
      </c>
      <c r="R3175" t="s">
        <v>1101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6"/>
        <v>101</v>
      </c>
      <c r="P3176">
        <f t="shared" si="245"/>
        <v>131.91</v>
      </c>
      <c r="Q3176" s="9" t="s">
        <v>1100</v>
      </c>
      <c r="R3176" t="s">
        <v>1101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6"/>
        <v>110</v>
      </c>
      <c r="P3177">
        <f t="shared" si="245"/>
        <v>91.3</v>
      </c>
      <c r="Q3177" s="9" t="s">
        <v>1100</v>
      </c>
      <c r="R3177" t="s">
        <v>1101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6"/>
        <v>115</v>
      </c>
      <c r="P3178">
        <f t="shared" si="245"/>
        <v>39.67</v>
      </c>
      <c r="Q3178" s="9" t="s">
        <v>1100</v>
      </c>
      <c r="R3178" t="s">
        <v>1101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6"/>
        <v>117</v>
      </c>
      <c r="P3179">
        <f t="shared" si="245"/>
        <v>57.55</v>
      </c>
      <c r="Q3179" s="9" t="s">
        <v>1100</v>
      </c>
      <c r="R3179" t="s">
        <v>1101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6"/>
        <v>172</v>
      </c>
      <c r="P3180">
        <f t="shared" si="245"/>
        <v>33.03</v>
      </c>
      <c r="Q3180" s="9" t="s">
        <v>1100</v>
      </c>
      <c r="R3180" t="s">
        <v>1101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6"/>
        <v>114</v>
      </c>
      <c r="P3181">
        <f t="shared" si="245"/>
        <v>77.34</v>
      </c>
      <c r="Q3181" s="9" t="s">
        <v>1100</v>
      </c>
      <c r="R3181" t="s">
        <v>1101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6"/>
        <v>120</v>
      </c>
      <c r="P3182">
        <f t="shared" si="245"/>
        <v>31.93</v>
      </c>
      <c r="Q3182" s="9" t="s">
        <v>1100</v>
      </c>
      <c r="R3182" t="s">
        <v>1101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6"/>
        <v>109</v>
      </c>
      <c r="P3183">
        <f t="shared" si="245"/>
        <v>36.33</v>
      </c>
      <c r="Q3183" s="9" t="s">
        <v>1100</v>
      </c>
      <c r="R3183" t="s">
        <v>1101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6"/>
        <v>101</v>
      </c>
      <c r="P3184">
        <f t="shared" si="245"/>
        <v>46.77</v>
      </c>
      <c r="Q3184" s="9" t="s">
        <v>1100</v>
      </c>
      <c r="R3184" t="s">
        <v>1101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6"/>
        <v>109</v>
      </c>
      <c r="P3185">
        <f t="shared" si="245"/>
        <v>40.07</v>
      </c>
      <c r="Q3185" s="9" t="s">
        <v>1100</v>
      </c>
      <c r="R3185" t="s">
        <v>1101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6"/>
        <v>107</v>
      </c>
      <c r="P3186">
        <f t="shared" si="245"/>
        <v>100.22</v>
      </c>
      <c r="Q3186" s="9" t="s">
        <v>1100</v>
      </c>
      <c r="R3186" t="s">
        <v>1101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6"/>
        <v>100</v>
      </c>
      <c r="P3187">
        <f t="shared" si="245"/>
        <v>41.67</v>
      </c>
      <c r="Q3187" s="9" t="s">
        <v>1100</v>
      </c>
      <c r="R3187" t="s">
        <v>1101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6"/>
        <v>102</v>
      </c>
      <c r="P3188">
        <f t="shared" si="245"/>
        <v>46.71</v>
      </c>
      <c r="Q3188" s="9" t="s">
        <v>1100</v>
      </c>
      <c r="R3188" t="s">
        <v>1101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6"/>
        <v>116</v>
      </c>
      <c r="P3189">
        <f t="shared" si="245"/>
        <v>71.489999999999995</v>
      </c>
      <c r="Q3189" s="9" t="s">
        <v>1100</v>
      </c>
      <c r="R3189" t="s">
        <v>1101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43.2" hidden="1" x14ac:dyDescent="0.3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6"/>
        <v>65</v>
      </c>
      <c r="P3190">
        <f t="shared" si="245"/>
        <v>14.44</v>
      </c>
      <c r="Q3190" s="9" t="s">
        <v>1100</v>
      </c>
      <c r="R3190" t="s">
        <v>5987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57.6" hidden="1" x14ac:dyDescent="0.3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6"/>
        <v>12</v>
      </c>
      <c r="P3191">
        <f t="shared" si="245"/>
        <v>356.84</v>
      </c>
      <c r="Q3191" s="9" t="s">
        <v>1100</v>
      </c>
      <c r="R3191" t="s">
        <v>5987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43.2" hidden="1" x14ac:dyDescent="0.3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6"/>
        <v>0</v>
      </c>
      <c r="P3192">
        <f t="shared" si="245"/>
        <v>0</v>
      </c>
      <c r="Q3192" s="9" t="s">
        <v>1100</v>
      </c>
      <c r="R3192" t="s">
        <v>5987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43.2" hidden="1" x14ac:dyDescent="0.3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6"/>
        <v>4</v>
      </c>
      <c r="P3193">
        <f t="shared" si="245"/>
        <v>37.75</v>
      </c>
      <c r="Q3193" s="9" t="s">
        <v>1100</v>
      </c>
      <c r="R3193" t="s">
        <v>5987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43.2" hidden="1" x14ac:dyDescent="0.3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6"/>
        <v>1</v>
      </c>
      <c r="P3194">
        <f t="shared" si="245"/>
        <v>12.75</v>
      </c>
      <c r="Q3194" s="9" t="s">
        <v>1100</v>
      </c>
      <c r="R3194" t="s">
        <v>5987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43.2" hidden="1" x14ac:dyDescent="0.3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6"/>
        <v>12</v>
      </c>
      <c r="P3195">
        <f t="shared" si="245"/>
        <v>24.46</v>
      </c>
      <c r="Q3195" s="9" t="s">
        <v>1100</v>
      </c>
      <c r="R3195" t="s">
        <v>5987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43.2" hidden="1" x14ac:dyDescent="0.3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6"/>
        <v>0</v>
      </c>
      <c r="P3196">
        <f t="shared" si="245"/>
        <v>0</v>
      </c>
      <c r="Q3196" s="9" t="s">
        <v>1100</v>
      </c>
      <c r="R3196" t="s">
        <v>5987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57.6" hidden="1" x14ac:dyDescent="0.3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6"/>
        <v>59</v>
      </c>
      <c r="P3197">
        <f t="shared" ref="P3197:P3260" si="250">IFERROR(ROUND(E3197/L3197,2),0)</f>
        <v>53.08</v>
      </c>
      <c r="Q3197" s="9" t="s">
        <v>1100</v>
      </c>
      <c r="R3197" t="s">
        <v>5987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43.2" hidden="1" x14ac:dyDescent="0.3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6"/>
        <v>0</v>
      </c>
      <c r="P3198">
        <f t="shared" si="250"/>
        <v>300</v>
      </c>
      <c r="Q3198" s="9" t="s">
        <v>1100</v>
      </c>
      <c r="R3198" t="s">
        <v>5987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28.8" hidden="1" x14ac:dyDescent="0.3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6"/>
        <v>11</v>
      </c>
      <c r="P3199">
        <f t="shared" si="250"/>
        <v>286.25</v>
      </c>
      <c r="Q3199" s="9" t="s">
        <v>1100</v>
      </c>
      <c r="R3199" t="s">
        <v>5987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57.6" hidden="1" x14ac:dyDescent="0.3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6"/>
        <v>0</v>
      </c>
      <c r="P3200">
        <f t="shared" si="250"/>
        <v>36.67</v>
      </c>
      <c r="Q3200" s="9" t="s">
        <v>1100</v>
      </c>
      <c r="R3200" t="s">
        <v>5987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43.2" hidden="1" x14ac:dyDescent="0.3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6"/>
        <v>52</v>
      </c>
      <c r="P3201">
        <f t="shared" si="250"/>
        <v>49.21</v>
      </c>
      <c r="Q3201" s="9" t="s">
        <v>1100</v>
      </c>
      <c r="R3201" t="s">
        <v>5987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57.6" hidden="1" x14ac:dyDescent="0.3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51">ROUND(E3202/D3202*100,0)</f>
        <v>0</v>
      </c>
      <c r="P3202">
        <f t="shared" si="250"/>
        <v>1</v>
      </c>
      <c r="Q3202" s="9" t="s">
        <v>1100</v>
      </c>
      <c r="R3202" t="s">
        <v>5987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43.2" hidden="1" x14ac:dyDescent="0.3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1"/>
        <v>1</v>
      </c>
      <c r="P3203">
        <f t="shared" si="250"/>
        <v>12.5</v>
      </c>
      <c r="Q3203" s="9" t="s">
        <v>1100</v>
      </c>
      <c r="R3203" t="s">
        <v>5987</v>
      </c>
      <c r="S3203" s="10">
        <f t="shared" ref="S3203:S3266" si="252">(((J3203/60)/60)/24)+DATE(1970,1,1)</f>
        <v>41861.767094907409</v>
      </c>
      <c r="T3203" s="10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hidden="1" x14ac:dyDescent="0.3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1"/>
        <v>55</v>
      </c>
      <c r="P3204">
        <f t="shared" si="250"/>
        <v>109.04</v>
      </c>
      <c r="Q3204" s="9" t="s">
        <v>1100</v>
      </c>
      <c r="R3204" t="s">
        <v>5987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43.2" hidden="1" x14ac:dyDescent="0.3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1"/>
        <v>25</v>
      </c>
      <c r="P3205">
        <f t="shared" si="250"/>
        <v>41.67</v>
      </c>
      <c r="Q3205" s="9" t="s">
        <v>1100</v>
      </c>
      <c r="R3205" t="s">
        <v>5987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43.2" hidden="1" x14ac:dyDescent="0.3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1"/>
        <v>0</v>
      </c>
      <c r="P3206">
        <f t="shared" si="250"/>
        <v>0</v>
      </c>
      <c r="Q3206" s="9" t="s">
        <v>1100</v>
      </c>
      <c r="R3206" t="s">
        <v>5987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43.2" hidden="1" x14ac:dyDescent="0.3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1"/>
        <v>3</v>
      </c>
      <c r="P3207">
        <f t="shared" si="250"/>
        <v>22.75</v>
      </c>
      <c r="Q3207" s="9" t="s">
        <v>1100</v>
      </c>
      <c r="R3207" t="s">
        <v>5987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43.2" hidden="1" x14ac:dyDescent="0.3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1"/>
        <v>0</v>
      </c>
      <c r="P3208">
        <f t="shared" si="250"/>
        <v>0</v>
      </c>
      <c r="Q3208" s="9" t="s">
        <v>1100</v>
      </c>
      <c r="R3208" t="s">
        <v>5987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43.2" hidden="1" x14ac:dyDescent="0.3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1"/>
        <v>46</v>
      </c>
      <c r="P3209">
        <f t="shared" si="250"/>
        <v>70.83</v>
      </c>
      <c r="Q3209" s="9" t="s">
        <v>1100</v>
      </c>
      <c r="R3209" t="s">
        <v>5987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1"/>
        <v>104</v>
      </c>
      <c r="P3210">
        <f t="shared" si="250"/>
        <v>63.11</v>
      </c>
      <c r="Q3210" s="9" t="s">
        <v>1100</v>
      </c>
      <c r="R3210" t="s">
        <v>1101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1"/>
        <v>119</v>
      </c>
      <c r="P3211">
        <f t="shared" si="250"/>
        <v>50.16</v>
      </c>
      <c r="Q3211" s="9" t="s">
        <v>1100</v>
      </c>
      <c r="R3211" t="s">
        <v>1101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1"/>
        <v>126</v>
      </c>
      <c r="P3212">
        <f t="shared" si="250"/>
        <v>62.88</v>
      </c>
      <c r="Q3212" s="9" t="s">
        <v>1100</v>
      </c>
      <c r="R3212" t="s">
        <v>1101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1"/>
        <v>120</v>
      </c>
      <c r="P3213">
        <f t="shared" si="250"/>
        <v>85.53</v>
      </c>
      <c r="Q3213" s="9" t="s">
        <v>1100</v>
      </c>
      <c r="R3213" t="s">
        <v>1101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1"/>
        <v>126</v>
      </c>
      <c r="P3214">
        <f t="shared" si="250"/>
        <v>53.72</v>
      </c>
      <c r="Q3214" s="9" t="s">
        <v>1100</v>
      </c>
      <c r="R3214" t="s">
        <v>1101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1"/>
        <v>100</v>
      </c>
      <c r="P3215">
        <f t="shared" si="250"/>
        <v>127.81</v>
      </c>
      <c r="Q3215" s="9" t="s">
        <v>1100</v>
      </c>
      <c r="R3215" t="s">
        <v>1101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1"/>
        <v>102</v>
      </c>
      <c r="P3216">
        <f t="shared" si="250"/>
        <v>106.57</v>
      </c>
      <c r="Q3216" s="9" t="s">
        <v>1100</v>
      </c>
      <c r="R3216" t="s">
        <v>1101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1"/>
        <v>100</v>
      </c>
      <c r="P3217">
        <f t="shared" si="250"/>
        <v>262.11</v>
      </c>
      <c r="Q3217" s="9" t="s">
        <v>1100</v>
      </c>
      <c r="R3217" t="s">
        <v>1101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1"/>
        <v>100</v>
      </c>
      <c r="P3218">
        <f t="shared" si="250"/>
        <v>57.17</v>
      </c>
      <c r="Q3218" s="9" t="s">
        <v>1100</v>
      </c>
      <c r="R3218" t="s">
        <v>1101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1"/>
        <v>116</v>
      </c>
      <c r="P3219">
        <f t="shared" si="250"/>
        <v>50.2</v>
      </c>
      <c r="Q3219" s="9" t="s">
        <v>1100</v>
      </c>
      <c r="R3219" t="s">
        <v>1101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1"/>
        <v>102</v>
      </c>
      <c r="P3220">
        <f t="shared" si="250"/>
        <v>66.59</v>
      </c>
      <c r="Q3220" s="9" t="s">
        <v>1100</v>
      </c>
      <c r="R3220" t="s">
        <v>1101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1"/>
        <v>100</v>
      </c>
      <c r="P3221">
        <f t="shared" si="250"/>
        <v>168.25</v>
      </c>
      <c r="Q3221" s="9" t="s">
        <v>1100</v>
      </c>
      <c r="R3221" t="s">
        <v>1101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1"/>
        <v>101</v>
      </c>
      <c r="P3222">
        <f t="shared" si="250"/>
        <v>256.37</v>
      </c>
      <c r="Q3222" s="9" t="s">
        <v>1100</v>
      </c>
      <c r="R3222" t="s">
        <v>1101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1"/>
        <v>103</v>
      </c>
      <c r="P3223">
        <f t="shared" si="250"/>
        <v>36.61</v>
      </c>
      <c r="Q3223" s="9" t="s">
        <v>1100</v>
      </c>
      <c r="R3223" t="s">
        <v>1101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1"/>
        <v>125</v>
      </c>
      <c r="P3224">
        <f t="shared" si="250"/>
        <v>37.14</v>
      </c>
      <c r="Q3224" s="9" t="s">
        <v>1100</v>
      </c>
      <c r="R3224" t="s">
        <v>1101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1"/>
        <v>110</v>
      </c>
      <c r="P3225">
        <f t="shared" si="250"/>
        <v>45.88</v>
      </c>
      <c r="Q3225" s="9" t="s">
        <v>1100</v>
      </c>
      <c r="R3225" t="s">
        <v>1101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1"/>
        <v>102</v>
      </c>
      <c r="P3226">
        <f t="shared" si="250"/>
        <v>141.71</v>
      </c>
      <c r="Q3226" s="9" t="s">
        <v>1100</v>
      </c>
      <c r="R3226" t="s">
        <v>1101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1"/>
        <v>102</v>
      </c>
      <c r="P3227">
        <f t="shared" si="250"/>
        <v>52.49</v>
      </c>
      <c r="Q3227" s="9" t="s">
        <v>1100</v>
      </c>
      <c r="R3227" t="s">
        <v>1101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1"/>
        <v>104</v>
      </c>
      <c r="P3228">
        <f t="shared" si="250"/>
        <v>59.52</v>
      </c>
      <c r="Q3228" s="9" t="s">
        <v>1100</v>
      </c>
      <c r="R3228" t="s">
        <v>1101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1"/>
        <v>125</v>
      </c>
      <c r="P3229">
        <f t="shared" si="250"/>
        <v>50</v>
      </c>
      <c r="Q3229" s="9" t="s">
        <v>1100</v>
      </c>
      <c r="R3229" t="s">
        <v>1101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1"/>
        <v>102</v>
      </c>
      <c r="P3230">
        <f t="shared" si="250"/>
        <v>193.62</v>
      </c>
      <c r="Q3230" s="9" t="s">
        <v>1100</v>
      </c>
      <c r="R3230" t="s">
        <v>1101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1"/>
        <v>108</v>
      </c>
      <c r="P3231">
        <f t="shared" si="250"/>
        <v>106.8</v>
      </c>
      <c r="Q3231" s="9" t="s">
        <v>1100</v>
      </c>
      <c r="R3231" t="s">
        <v>1101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1"/>
        <v>110</v>
      </c>
      <c r="P3232">
        <f t="shared" si="250"/>
        <v>77.22</v>
      </c>
      <c r="Q3232" s="9" t="s">
        <v>1100</v>
      </c>
      <c r="R3232" t="s">
        <v>1101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1"/>
        <v>161</v>
      </c>
      <c r="P3233">
        <f t="shared" si="250"/>
        <v>57.5</v>
      </c>
      <c r="Q3233" s="9" t="s">
        <v>1100</v>
      </c>
      <c r="R3233" t="s">
        <v>1101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1"/>
        <v>131</v>
      </c>
      <c r="P3234">
        <f t="shared" si="250"/>
        <v>50.46</v>
      </c>
      <c r="Q3234" s="9" t="s">
        <v>1100</v>
      </c>
      <c r="R3234" t="s">
        <v>1101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1"/>
        <v>119</v>
      </c>
      <c r="P3235">
        <f t="shared" si="250"/>
        <v>97.38</v>
      </c>
      <c r="Q3235" s="9" t="s">
        <v>1100</v>
      </c>
      <c r="R3235" t="s">
        <v>1101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1"/>
        <v>100</v>
      </c>
      <c r="P3236">
        <f t="shared" si="250"/>
        <v>34.92</v>
      </c>
      <c r="Q3236" s="9" t="s">
        <v>1100</v>
      </c>
      <c r="R3236" t="s">
        <v>1101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1"/>
        <v>103</v>
      </c>
      <c r="P3237">
        <f t="shared" si="250"/>
        <v>85.53</v>
      </c>
      <c r="Q3237" s="9" t="s">
        <v>1100</v>
      </c>
      <c r="R3237" t="s">
        <v>1101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1"/>
        <v>101</v>
      </c>
      <c r="P3238">
        <f t="shared" si="250"/>
        <v>182.91</v>
      </c>
      <c r="Q3238" s="9" t="s">
        <v>1100</v>
      </c>
      <c r="R3238" t="s">
        <v>1101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1"/>
        <v>101</v>
      </c>
      <c r="P3239">
        <f t="shared" si="250"/>
        <v>131.13999999999999</v>
      </c>
      <c r="Q3239" s="9" t="s">
        <v>1100</v>
      </c>
      <c r="R3239" t="s">
        <v>1101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1"/>
        <v>112</v>
      </c>
      <c r="P3240">
        <f t="shared" si="250"/>
        <v>39.81</v>
      </c>
      <c r="Q3240" s="9" t="s">
        <v>1100</v>
      </c>
      <c r="R3240" t="s">
        <v>1101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1"/>
        <v>106</v>
      </c>
      <c r="P3241">
        <f t="shared" si="250"/>
        <v>59.7</v>
      </c>
      <c r="Q3241" s="9" t="s">
        <v>1100</v>
      </c>
      <c r="R3241" t="s">
        <v>1101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1"/>
        <v>101</v>
      </c>
      <c r="P3242">
        <f t="shared" si="250"/>
        <v>88.74</v>
      </c>
      <c r="Q3242" s="9" t="s">
        <v>1100</v>
      </c>
      <c r="R3242" t="s">
        <v>1101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1"/>
        <v>115</v>
      </c>
      <c r="P3243">
        <f t="shared" si="250"/>
        <v>58.69</v>
      </c>
      <c r="Q3243" s="9" t="s">
        <v>1100</v>
      </c>
      <c r="R3243" t="s">
        <v>1101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1"/>
        <v>127</v>
      </c>
      <c r="P3244">
        <f t="shared" si="250"/>
        <v>69.569999999999993</v>
      </c>
      <c r="Q3244" s="9" t="s">
        <v>1100</v>
      </c>
      <c r="R3244" t="s">
        <v>1101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1"/>
        <v>103</v>
      </c>
      <c r="P3245">
        <f t="shared" si="250"/>
        <v>115.87</v>
      </c>
      <c r="Q3245" s="9" t="s">
        <v>1100</v>
      </c>
      <c r="R3245" t="s">
        <v>1101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1"/>
        <v>103</v>
      </c>
      <c r="P3246">
        <f t="shared" si="250"/>
        <v>23.87</v>
      </c>
      <c r="Q3246" s="9" t="s">
        <v>1100</v>
      </c>
      <c r="R3246" t="s">
        <v>1101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1"/>
        <v>104</v>
      </c>
      <c r="P3247">
        <f t="shared" si="250"/>
        <v>81.13</v>
      </c>
      <c r="Q3247" s="9" t="s">
        <v>1100</v>
      </c>
      <c r="R3247" t="s">
        <v>1101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1"/>
        <v>111</v>
      </c>
      <c r="P3248">
        <f t="shared" si="250"/>
        <v>57.63</v>
      </c>
      <c r="Q3248" s="9" t="s">
        <v>1100</v>
      </c>
      <c r="R3248" t="s">
        <v>1101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1"/>
        <v>106</v>
      </c>
      <c r="P3249">
        <f t="shared" si="250"/>
        <v>46.43</v>
      </c>
      <c r="Q3249" s="9" t="s">
        <v>1100</v>
      </c>
      <c r="R3249" t="s">
        <v>1101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1"/>
        <v>101</v>
      </c>
      <c r="P3250">
        <f t="shared" si="250"/>
        <v>60.48</v>
      </c>
      <c r="Q3250" s="9" t="s">
        <v>1100</v>
      </c>
      <c r="R3250" t="s">
        <v>1101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1"/>
        <v>105</v>
      </c>
      <c r="P3251">
        <f t="shared" si="250"/>
        <v>65.58</v>
      </c>
      <c r="Q3251" s="9" t="s">
        <v>1100</v>
      </c>
      <c r="R3251" t="s">
        <v>1101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1"/>
        <v>102</v>
      </c>
      <c r="P3252">
        <f t="shared" si="250"/>
        <v>119.19</v>
      </c>
      <c r="Q3252" s="9" t="s">
        <v>1100</v>
      </c>
      <c r="R3252" t="s">
        <v>1101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1"/>
        <v>111</v>
      </c>
      <c r="P3253">
        <f t="shared" si="250"/>
        <v>83.05</v>
      </c>
      <c r="Q3253" s="9" t="s">
        <v>1100</v>
      </c>
      <c r="R3253" t="s">
        <v>1101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1"/>
        <v>128</v>
      </c>
      <c r="P3254">
        <f t="shared" si="250"/>
        <v>57.52</v>
      </c>
      <c r="Q3254" s="9" t="s">
        <v>1100</v>
      </c>
      <c r="R3254" t="s">
        <v>1101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1"/>
        <v>102</v>
      </c>
      <c r="P3255">
        <f t="shared" si="250"/>
        <v>177.09</v>
      </c>
      <c r="Q3255" s="9" t="s">
        <v>1100</v>
      </c>
      <c r="R3255" t="s">
        <v>1101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1"/>
        <v>101</v>
      </c>
      <c r="P3256">
        <f t="shared" si="250"/>
        <v>70.77</v>
      </c>
      <c r="Q3256" s="9" t="s">
        <v>1100</v>
      </c>
      <c r="R3256" t="s">
        <v>1101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1"/>
        <v>175</v>
      </c>
      <c r="P3257">
        <f t="shared" si="250"/>
        <v>29.17</v>
      </c>
      <c r="Q3257" s="9" t="s">
        <v>1100</v>
      </c>
      <c r="R3257" t="s">
        <v>1101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1"/>
        <v>128</v>
      </c>
      <c r="P3258">
        <f t="shared" si="250"/>
        <v>72.760000000000005</v>
      </c>
      <c r="Q3258" s="9" t="s">
        <v>1100</v>
      </c>
      <c r="R3258" t="s">
        <v>1101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1"/>
        <v>106</v>
      </c>
      <c r="P3259">
        <f t="shared" si="250"/>
        <v>51.85</v>
      </c>
      <c r="Q3259" s="9" t="s">
        <v>1100</v>
      </c>
      <c r="R3259" t="s">
        <v>1101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1"/>
        <v>105</v>
      </c>
      <c r="P3260">
        <f t="shared" si="250"/>
        <v>98.2</v>
      </c>
      <c r="Q3260" s="9" t="s">
        <v>1100</v>
      </c>
      <c r="R3260" t="s">
        <v>1101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1"/>
        <v>106</v>
      </c>
      <c r="P3261">
        <f t="shared" ref="P3261:P3324" si="255">IFERROR(ROUND(E3261/L3261,2),0)</f>
        <v>251.74</v>
      </c>
      <c r="Q3261" s="9" t="s">
        <v>1100</v>
      </c>
      <c r="R3261" t="s">
        <v>1101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1"/>
        <v>109</v>
      </c>
      <c r="P3262">
        <f t="shared" si="255"/>
        <v>74.819999999999993</v>
      </c>
      <c r="Q3262" s="9" t="s">
        <v>1100</v>
      </c>
      <c r="R3262" t="s">
        <v>1101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1"/>
        <v>100</v>
      </c>
      <c r="P3263">
        <f t="shared" si="255"/>
        <v>67.650000000000006</v>
      </c>
      <c r="Q3263" s="9" t="s">
        <v>1100</v>
      </c>
      <c r="R3263" t="s">
        <v>1101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1"/>
        <v>103</v>
      </c>
      <c r="P3264">
        <f t="shared" si="255"/>
        <v>93.81</v>
      </c>
      <c r="Q3264" s="9" t="s">
        <v>1100</v>
      </c>
      <c r="R3264" t="s">
        <v>1101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1"/>
        <v>112</v>
      </c>
      <c r="P3265">
        <f t="shared" si="255"/>
        <v>41.24</v>
      </c>
      <c r="Q3265" s="9" t="s">
        <v>1100</v>
      </c>
      <c r="R3265" t="s">
        <v>1101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56">ROUND(E3266/D3266*100,0)</f>
        <v>103</v>
      </c>
      <c r="P3266">
        <f t="shared" si="255"/>
        <v>52.55</v>
      </c>
      <c r="Q3266" s="9" t="s">
        <v>1100</v>
      </c>
      <c r="R3266" t="s">
        <v>1101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6"/>
        <v>164</v>
      </c>
      <c r="P3267">
        <f t="shared" si="255"/>
        <v>70.290000000000006</v>
      </c>
      <c r="Q3267" s="9" t="s">
        <v>1100</v>
      </c>
      <c r="R3267" t="s">
        <v>1101</v>
      </c>
      <c r="S3267" s="10">
        <f t="shared" ref="S3267:S3330" si="257">(((J3267/60)/60)/24)+DATE(1970,1,1)</f>
        <v>42311.711979166663</v>
      </c>
      <c r="T3267" s="10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6"/>
        <v>131</v>
      </c>
      <c r="P3268">
        <f t="shared" si="255"/>
        <v>48.33</v>
      </c>
      <c r="Q3268" s="9" t="s">
        <v>1100</v>
      </c>
      <c r="R3268" t="s">
        <v>1101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6"/>
        <v>102</v>
      </c>
      <c r="P3269">
        <f t="shared" si="255"/>
        <v>53.18</v>
      </c>
      <c r="Q3269" s="9" t="s">
        <v>1100</v>
      </c>
      <c r="R3269" t="s">
        <v>1101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6"/>
        <v>128</v>
      </c>
      <c r="P3270">
        <f t="shared" si="255"/>
        <v>60.95</v>
      </c>
      <c r="Q3270" s="9" t="s">
        <v>1100</v>
      </c>
      <c r="R3270" t="s">
        <v>1101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6"/>
        <v>102</v>
      </c>
      <c r="P3271">
        <f t="shared" si="255"/>
        <v>116</v>
      </c>
      <c r="Q3271" s="9" t="s">
        <v>1100</v>
      </c>
      <c r="R3271" t="s">
        <v>1101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6"/>
        <v>102</v>
      </c>
      <c r="P3272">
        <f t="shared" si="255"/>
        <v>61</v>
      </c>
      <c r="Q3272" s="9" t="s">
        <v>1100</v>
      </c>
      <c r="R3272" t="s">
        <v>1101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6"/>
        <v>130</v>
      </c>
      <c r="P3273">
        <f t="shared" si="255"/>
        <v>38.24</v>
      </c>
      <c r="Q3273" s="9" t="s">
        <v>1100</v>
      </c>
      <c r="R3273" t="s">
        <v>1101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6"/>
        <v>154</v>
      </c>
      <c r="P3274">
        <f t="shared" si="255"/>
        <v>106.5</v>
      </c>
      <c r="Q3274" s="9" t="s">
        <v>1100</v>
      </c>
      <c r="R3274" t="s">
        <v>1101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6"/>
        <v>107</v>
      </c>
      <c r="P3275">
        <f t="shared" si="255"/>
        <v>204.57</v>
      </c>
      <c r="Q3275" s="9" t="s">
        <v>1100</v>
      </c>
      <c r="R3275" t="s">
        <v>1101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6"/>
        <v>101</v>
      </c>
      <c r="P3276">
        <f t="shared" si="255"/>
        <v>54.91</v>
      </c>
      <c r="Q3276" s="9" t="s">
        <v>1100</v>
      </c>
      <c r="R3276" t="s">
        <v>1101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6"/>
        <v>100</v>
      </c>
      <c r="P3277">
        <f t="shared" si="255"/>
        <v>150.41999999999999</v>
      </c>
      <c r="Q3277" s="9" t="s">
        <v>1100</v>
      </c>
      <c r="R3277" t="s">
        <v>1101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6"/>
        <v>117</v>
      </c>
      <c r="P3278">
        <f t="shared" si="255"/>
        <v>52.58</v>
      </c>
      <c r="Q3278" s="9" t="s">
        <v>1100</v>
      </c>
      <c r="R3278" t="s">
        <v>1101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6"/>
        <v>109</v>
      </c>
      <c r="P3279">
        <f t="shared" si="255"/>
        <v>54.3</v>
      </c>
      <c r="Q3279" s="9" t="s">
        <v>1100</v>
      </c>
      <c r="R3279" t="s">
        <v>1101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6"/>
        <v>103</v>
      </c>
      <c r="P3280">
        <f t="shared" si="255"/>
        <v>76.03</v>
      </c>
      <c r="Q3280" s="9" t="s">
        <v>1100</v>
      </c>
      <c r="R3280" t="s">
        <v>1101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6"/>
        <v>114</v>
      </c>
      <c r="P3281">
        <f t="shared" si="255"/>
        <v>105.21</v>
      </c>
      <c r="Q3281" s="9" t="s">
        <v>1100</v>
      </c>
      <c r="R3281" t="s">
        <v>1101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6"/>
        <v>103</v>
      </c>
      <c r="P3282">
        <f t="shared" si="255"/>
        <v>68.67</v>
      </c>
      <c r="Q3282" s="9" t="s">
        <v>1100</v>
      </c>
      <c r="R3282" t="s">
        <v>1101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6"/>
        <v>122</v>
      </c>
      <c r="P3283">
        <f t="shared" si="255"/>
        <v>129.36000000000001</v>
      </c>
      <c r="Q3283" s="9" t="s">
        <v>1100</v>
      </c>
      <c r="R3283" t="s">
        <v>1101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6"/>
        <v>103</v>
      </c>
      <c r="P3284">
        <f t="shared" si="255"/>
        <v>134.26</v>
      </c>
      <c r="Q3284" s="9" t="s">
        <v>1100</v>
      </c>
      <c r="R3284" t="s">
        <v>1101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6"/>
        <v>105</v>
      </c>
      <c r="P3285">
        <f t="shared" si="255"/>
        <v>17.829999999999998</v>
      </c>
      <c r="Q3285" s="9" t="s">
        <v>1100</v>
      </c>
      <c r="R3285" t="s">
        <v>1101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6"/>
        <v>102</v>
      </c>
      <c r="P3286">
        <f t="shared" si="255"/>
        <v>203.2</v>
      </c>
      <c r="Q3286" s="9" t="s">
        <v>1100</v>
      </c>
      <c r="R3286" t="s">
        <v>1101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6"/>
        <v>112</v>
      </c>
      <c r="P3287">
        <f t="shared" si="255"/>
        <v>69.19</v>
      </c>
      <c r="Q3287" s="9" t="s">
        <v>1100</v>
      </c>
      <c r="R3287" t="s">
        <v>1101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6"/>
        <v>102</v>
      </c>
      <c r="P3288">
        <f t="shared" si="255"/>
        <v>125.12</v>
      </c>
      <c r="Q3288" s="9" t="s">
        <v>1100</v>
      </c>
      <c r="R3288" t="s">
        <v>1101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6"/>
        <v>100</v>
      </c>
      <c r="P3289">
        <f t="shared" si="255"/>
        <v>73.53</v>
      </c>
      <c r="Q3289" s="9" t="s">
        <v>1100</v>
      </c>
      <c r="R3289" t="s">
        <v>1101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6"/>
        <v>100</v>
      </c>
      <c r="P3290">
        <f t="shared" si="255"/>
        <v>48.44</v>
      </c>
      <c r="Q3290" s="9" t="s">
        <v>1100</v>
      </c>
      <c r="R3290" t="s">
        <v>1101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6"/>
        <v>133</v>
      </c>
      <c r="P3291">
        <f t="shared" si="255"/>
        <v>26.61</v>
      </c>
      <c r="Q3291" s="9" t="s">
        <v>1100</v>
      </c>
      <c r="R3291" t="s">
        <v>1101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6"/>
        <v>121</v>
      </c>
      <c r="P3292">
        <f t="shared" si="255"/>
        <v>33.67</v>
      </c>
      <c r="Q3292" s="9" t="s">
        <v>1100</v>
      </c>
      <c r="R3292" t="s">
        <v>1101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6"/>
        <v>114</v>
      </c>
      <c r="P3293">
        <f t="shared" si="255"/>
        <v>40.71</v>
      </c>
      <c r="Q3293" s="9" t="s">
        <v>1100</v>
      </c>
      <c r="R3293" t="s">
        <v>1101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6"/>
        <v>286</v>
      </c>
      <c r="P3294">
        <f t="shared" si="255"/>
        <v>19.27</v>
      </c>
      <c r="Q3294" s="9" t="s">
        <v>1100</v>
      </c>
      <c r="R3294" t="s">
        <v>1101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6"/>
        <v>170</v>
      </c>
      <c r="P3295">
        <f t="shared" si="255"/>
        <v>84.29</v>
      </c>
      <c r="Q3295" s="9" t="s">
        <v>1100</v>
      </c>
      <c r="R3295" t="s">
        <v>1101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6"/>
        <v>118</v>
      </c>
      <c r="P3296">
        <f t="shared" si="255"/>
        <v>29.58</v>
      </c>
      <c r="Q3296" s="9" t="s">
        <v>1100</v>
      </c>
      <c r="R3296" t="s">
        <v>1101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6"/>
        <v>103</v>
      </c>
      <c r="P3297">
        <f t="shared" si="255"/>
        <v>26.67</v>
      </c>
      <c r="Q3297" s="9" t="s">
        <v>1100</v>
      </c>
      <c r="R3297" t="s">
        <v>1101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6"/>
        <v>144</v>
      </c>
      <c r="P3298">
        <f t="shared" si="255"/>
        <v>45.98</v>
      </c>
      <c r="Q3298" s="9" t="s">
        <v>1100</v>
      </c>
      <c r="R3298" t="s">
        <v>1101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6"/>
        <v>100</v>
      </c>
      <c r="P3299">
        <f t="shared" si="255"/>
        <v>125.09</v>
      </c>
      <c r="Q3299" s="9" t="s">
        <v>1100</v>
      </c>
      <c r="R3299" t="s">
        <v>1101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6"/>
        <v>102</v>
      </c>
      <c r="P3300">
        <f t="shared" si="255"/>
        <v>141.29</v>
      </c>
      <c r="Q3300" s="9" t="s">
        <v>1100</v>
      </c>
      <c r="R3300" t="s">
        <v>1101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6"/>
        <v>116</v>
      </c>
      <c r="P3301">
        <f t="shared" si="255"/>
        <v>55.33</v>
      </c>
      <c r="Q3301" s="9" t="s">
        <v>1100</v>
      </c>
      <c r="R3301" t="s">
        <v>1101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6"/>
        <v>136</v>
      </c>
      <c r="P3302">
        <f t="shared" si="255"/>
        <v>46.42</v>
      </c>
      <c r="Q3302" s="9" t="s">
        <v>1100</v>
      </c>
      <c r="R3302" t="s">
        <v>1101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6"/>
        <v>133</v>
      </c>
      <c r="P3303">
        <f t="shared" si="255"/>
        <v>57.2</v>
      </c>
      <c r="Q3303" s="9" t="s">
        <v>1100</v>
      </c>
      <c r="R3303" t="s">
        <v>1101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6"/>
        <v>103</v>
      </c>
      <c r="P3304">
        <f t="shared" si="255"/>
        <v>173.7</v>
      </c>
      <c r="Q3304" s="9" t="s">
        <v>1100</v>
      </c>
      <c r="R3304" t="s">
        <v>1101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6"/>
        <v>116</v>
      </c>
      <c r="P3305">
        <f t="shared" si="255"/>
        <v>59.6</v>
      </c>
      <c r="Q3305" s="9" t="s">
        <v>1100</v>
      </c>
      <c r="R3305" t="s">
        <v>1101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6"/>
        <v>105</v>
      </c>
      <c r="P3306">
        <f t="shared" si="255"/>
        <v>89.59</v>
      </c>
      <c r="Q3306" s="9" t="s">
        <v>1100</v>
      </c>
      <c r="R3306" t="s">
        <v>1101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6"/>
        <v>102</v>
      </c>
      <c r="P3307">
        <f t="shared" si="255"/>
        <v>204.05</v>
      </c>
      <c r="Q3307" s="9" t="s">
        <v>1100</v>
      </c>
      <c r="R3307" t="s">
        <v>1101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6"/>
        <v>175</v>
      </c>
      <c r="P3308">
        <f t="shared" si="255"/>
        <v>48.7</v>
      </c>
      <c r="Q3308" s="9" t="s">
        <v>1100</v>
      </c>
      <c r="R3308" t="s">
        <v>1101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6"/>
        <v>107</v>
      </c>
      <c r="P3309">
        <f t="shared" si="255"/>
        <v>53.34</v>
      </c>
      <c r="Q3309" s="9" t="s">
        <v>1100</v>
      </c>
      <c r="R3309" t="s">
        <v>1101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6"/>
        <v>122</v>
      </c>
      <c r="P3310">
        <f t="shared" si="255"/>
        <v>75.09</v>
      </c>
      <c r="Q3310" s="9" t="s">
        <v>1100</v>
      </c>
      <c r="R3310" t="s">
        <v>1101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6"/>
        <v>159</v>
      </c>
      <c r="P3311">
        <f t="shared" si="255"/>
        <v>18</v>
      </c>
      <c r="Q3311" s="9" t="s">
        <v>1100</v>
      </c>
      <c r="R3311" t="s">
        <v>1101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6"/>
        <v>100</v>
      </c>
      <c r="P3312">
        <f t="shared" si="255"/>
        <v>209.84</v>
      </c>
      <c r="Q3312" s="9" t="s">
        <v>1100</v>
      </c>
      <c r="R3312" t="s">
        <v>1101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6"/>
        <v>110</v>
      </c>
      <c r="P3313">
        <f t="shared" si="255"/>
        <v>61.02</v>
      </c>
      <c r="Q3313" s="9" t="s">
        <v>1100</v>
      </c>
      <c r="R3313" t="s">
        <v>1101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6"/>
        <v>100</v>
      </c>
      <c r="P3314">
        <f t="shared" si="255"/>
        <v>61</v>
      </c>
      <c r="Q3314" s="9" t="s">
        <v>1100</v>
      </c>
      <c r="R3314" t="s">
        <v>1101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6"/>
        <v>116</v>
      </c>
      <c r="P3315">
        <f t="shared" si="255"/>
        <v>80.03</v>
      </c>
      <c r="Q3315" s="9" t="s">
        <v>1100</v>
      </c>
      <c r="R3315" t="s">
        <v>1101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6"/>
        <v>211</v>
      </c>
      <c r="P3316">
        <f t="shared" si="255"/>
        <v>29.07</v>
      </c>
      <c r="Q3316" s="9" t="s">
        <v>1100</v>
      </c>
      <c r="R3316" t="s">
        <v>1101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6"/>
        <v>110</v>
      </c>
      <c r="P3317">
        <f t="shared" si="255"/>
        <v>49.44</v>
      </c>
      <c r="Q3317" s="9" t="s">
        <v>1100</v>
      </c>
      <c r="R3317" t="s">
        <v>1101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6"/>
        <v>100</v>
      </c>
      <c r="P3318">
        <f t="shared" si="255"/>
        <v>93.98</v>
      </c>
      <c r="Q3318" s="9" t="s">
        <v>1100</v>
      </c>
      <c r="R3318" t="s">
        <v>1101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6"/>
        <v>106</v>
      </c>
      <c r="P3319">
        <f t="shared" si="255"/>
        <v>61.94</v>
      </c>
      <c r="Q3319" s="9" t="s">
        <v>1100</v>
      </c>
      <c r="R3319" t="s">
        <v>1101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6"/>
        <v>126</v>
      </c>
      <c r="P3320">
        <f t="shared" si="255"/>
        <v>78.5</v>
      </c>
      <c r="Q3320" s="9" t="s">
        <v>1100</v>
      </c>
      <c r="R3320" t="s">
        <v>1101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6"/>
        <v>108</v>
      </c>
      <c r="P3321">
        <f t="shared" si="255"/>
        <v>33.75</v>
      </c>
      <c r="Q3321" s="9" t="s">
        <v>1100</v>
      </c>
      <c r="R3321" t="s">
        <v>1101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6"/>
        <v>101</v>
      </c>
      <c r="P3322">
        <f t="shared" si="255"/>
        <v>66.45</v>
      </c>
      <c r="Q3322" s="9" t="s">
        <v>1100</v>
      </c>
      <c r="R3322" t="s">
        <v>1101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6"/>
        <v>107</v>
      </c>
      <c r="P3323">
        <f t="shared" si="255"/>
        <v>35.799999999999997</v>
      </c>
      <c r="Q3323" s="9" t="s">
        <v>1100</v>
      </c>
      <c r="R3323" t="s">
        <v>1101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6"/>
        <v>102</v>
      </c>
      <c r="P3324">
        <f t="shared" si="255"/>
        <v>145.65</v>
      </c>
      <c r="Q3324" s="9" t="s">
        <v>1100</v>
      </c>
      <c r="R3324" t="s">
        <v>1101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6"/>
        <v>126</v>
      </c>
      <c r="P3325">
        <f t="shared" ref="P3325:P3388" si="260">IFERROR(ROUND(E3325/L3325,2),0)</f>
        <v>25.69</v>
      </c>
      <c r="Q3325" s="9" t="s">
        <v>1100</v>
      </c>
      <c r="R3325" t="s">
        <v>1101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6"/>
        <v>102</v>
      </c>
      <c r="P3326">
        <f t="shared" si="260"/>
        <v>152.5</v>
      </c>
      <c r="Q3326" s="9" t="s">
        <v>1100</v>
      </c>
      <c r="R3326" t="s">
        <v>1101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6"/>
        <v>113</v>
      </c>
      <c r="P3327">
        <f t="shared" si="260"/>
        <v>30</v>
      </c>
      <c r="Q3327" s="9" t="s">
        <v>1100</v>
      </c>
      <c r="R3327" t="s">
        <v>1101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6"/>
        <v>101</v>
      </c>
      <c r="P3328">
        <f t="shared" si="260"/>
        <v>142.28</v>
      </c>
      <c r="Q3328" s="9" t="s">
        <v>1100</v>
      </c>
      <c r="R3328" t="s">
        <v>1101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6"/>
        <v>101</v>
      </c>
      <c r="P3329">
        <f t="shared" si="260"/>
        <v>24.55</v>
      </c>
      <c r="Q3329" s="9" t="s">
        <v>1100</v>
      </c>
      <c r="R3329" t="s">
        <v>1101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61">ROUND(E3330/D3330*100,0)</f>
        <v>146</v>
      </c>
      <c r="P3330">
        <f t="shared" si="260"/>
        <v>292.77999999999997</v>
      </c>
      <c r="Q3330" s="9" t="s">
        <v>1100</v>
      </c>
      <c r="R3330" t="s">
        <v>1101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1"/>
        <v>117</v>
      </c>
      <c r="P3331">
        <f t="shared" si="260"/>
        <v>44.92</v>
      </c>
      <c r="Q3331" s="9" t="s">
        <v>1100</v>
      </c>
      <c r="R3331" t="s">
        <v>1101</v>
      </c>
      <c r="S3331" s="10">
        <f t="shared" ref="S3331:S3394" si="262">(((J3331/60)/60)/24)+DATE(1970,1,1)</f>
        <v>41837.323009259257</v>
      </c>
      <c r="T3331" s="10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1"/>
        <v>106</v>
      </c>
      <c r="P3332">
        <f t="shared" si="260"/>
        <v>23.1</v>
      </c>
      <c r="Q3332" s="9" t="s">
        <v>1100</v>
      </c>
      <c r="R3332" t="s">
        <v>1101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1"/>
        <v>105</v>
      </c>
      <c r="P3333">
        <f t="shared" si="260"/>
        <v>80.400000000000006</v>
      </c>
      <c r="Q3333" s="9" t="s">
        <v>1100</v>
      </c>
      <c r="R3333" t="s">
        <v>1101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1"/>
        <v>100</v>
      </c>
      <c r="P3334">
        <f t="shared" si="260"/>
        <v>72.290000000000006</v>
      </c>
      <c r="Q3334" s="9" t="s">
        <v>1100</v>
      </c>
      <c r="R3334" t="s">
        <v>1101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1"/>
        <v>105</v>
      </c>
      <c r="P3335">
        <f t="shared" si="260"/>
        <v>32.97</v>
      </c>
      <c r="Q3335" s="9" t="s">
        <v>1100</v>
      </c>
      <c r="R3335" t="s">
        <v>1101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1"/>
        <v>139</v>
      </c>
      <c r="P3336">
        <f t="shared" si="260"/>
        <v>116.65</v>
      </c>
      <c r="Q3336" s="9" t="s">
        <v>1100</v>
      </c>
      <c r="R3336" t="s">
        <v>1101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1"/>
        <v>100</v>
      </c>
      <c r="P3337">
        <f t="shared" si="260"/>
        <v>79.62</v>
      </c>
      <c r="Q3337" s="9" t="s">
        <v>1100</v>
      </c>
      <c r="R3337" t="s">
        <v>1101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1"/>
        <v>100</v>
      </c>
      <c r="P3338">
        <f t="shared" si="260"/>
        <v>27.78</v>
      </c>
      <c r="Q3338" s="9" t="s">
        <v>1100</v>
      </c>
      <c r="R3338" t="s">
        <v>1101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1"/>
        <v>110</v>
      </c>
      <c r="P3339">
        <f t="shared" si="260"/>
        <v>81.03</v>
      </c>
      <c r="Q3339" s="9" t="s">
        <v>1100</v>
      </c>
      <c r="R3339" t="s">
        <v>1101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1"/>
        <v>102</v>
      </c>
      <c r="P3340">
        <f t="shared" si="260"/>
        <v>136.85</v>
      </c>
      <c r="Q3340" s="9" t="s">
        <v>1100</v>
      </c>
      <c r="R3340" t="s">
        <v>1101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1"/>
        <v>104</v>
      </c>
      <c r="P3341">
        <f t="shared" si="260"/>
        <v>177.62</v>
      </c>
      <c r="Q3341" s="9" t="s">
        <v>1100</v>
      </c>
      <c r="R3341" t="s">
        <v>1101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1"/>
        <v>138</v>
      </c>
      <c r="P3342">
        <f t="shared" si="260"/>
        <v>109.08</v>
      </c>
      <c r="Q3342" s="9" t="s">
        <v>1100</v>
      </c>
      <c r="R3342" t="s">
        <v>1101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1"/>
        <v>100</v>
      </c>
      <c r="P3343">
        <f t="shared" si="260"/>
        <v>119.64</v>
      </c>
      <c r="Q3343" s="9" t="s">
        <v>1100</v>
      </c>
      <c r="R3343" t="s">
        <v>1101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1"/>
        <v>102</v>
      </c>
      <c r="P3344">
        <f t="shared" si="260"/>
        <v>78.209999999999994</v>
      </c>
      <c r="Q3344" s="9" t="s">
        <v>1100</v>
      </c>
      <c r="R3344" t="s">
        <v>1101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1"/>
        <v>171</v>
      </c>
      <c r="P3345">
        <f t="shared" si="260"/>
        <v>52.17</v>
      </c>
      <c r="Q3345" s="9" t="s">
        <v>1100</v>
      </c>
      <c r="R3345" t="s">
        <v>1101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1"/>
        <v>101</v>
      </c>
      <c r="P3346">
        <f t="shared" si="260"/>
        <v>114.13</v>
      </c>
      <c r="Q3346" s="9" t="s">
        <v>1100</v>
      </c>
      <c r="R3346" t="s">
        <v>1101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1"/>
        <v>130</v>
      </c>
      <c r="P3347">
        <f t="shared" si="260"/>
        <v>50</v>
      </c>
      <c r="Q3347" s="9" t="s">
        <v>1100</v>
      </c>
      <c r="R3347" t="s">
        <v>1101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1"/>
        <v>110</v>
      </c>
      <c r="P3348">
        <f t="shared" si="260"/>
        <v>91.67</v>
      </c>
      <c r="Q3348" s="9" t="s">
        <v>1100</v>
      </c>
      <c r="R3348" t="s">
        <v>1101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1"/>
        <v>119</v>
      </c>
      <c r="P3349">
        <f t="shared" si="260"/>
        <v>108.59</v>
      </c>
      <c r="Q3349" s="9" t="s">
        <v>1100</v>
      </c>
      <c r="R3349" t="s">
        <v>1101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1"/>
        <v>100</v>
      </c>
      <c r="P3350">
        <f t="shared" si="260"/>
        <v>69.819999999999993</v>
      </c>
      <c r="Q3350" s="9" t="s">
        <v>1100</v>
      </c>
      <c r="R3350" t="s">
        <v>1101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1"/>
        <v>153</v>
      </c>
      <c r="P3351">
        <f t="shared" si="260"/>
        <v>109.57</v>
      </c>
      <c r="Q3351" s="9" t="s">
        <v>1100</v>
      </c>
      <c r="R3351" t="s">
        <v>1101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1"/>
        <v>104</v>
      </c>
      <c r="P3352">
        <f t="shared" si="260"/>
        <v>71.67</v>
      </c>
      <c r="Q3352" s="9" t="s">
        <v>1100</v>
      </c>
      <c r="R3352" t="s">
        <v>1101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1"/>
        <v>101</v>
      </c>
      <c r="P3353">
        <f t="shared" si="260"/>
        <v>93.61</v>
      </c>
      <c r="Q3353" s="9" t="s">
        <v>1100</v>
      </c>
      <c r="R3353" t="s">
        <v>1101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1"/>
        <v>108</v>
      </c>
      <c r="P3354">
        <f t="shared" si="260"/>
        <v>76.8</v>
      </c>
      <c r="Q3354" s="9" t="s">
        <v>1100</v>
      </c>
      <c r="R3354" t="s">
        <v>1101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1"/>
        <v>315</v>
      </c>
      <c r="P3355">
        <f t="shared" si="260"/>
        <v>35.799999999999997</v>
      </c>
      <c r="Q3355" s="9" t="s">
        <v>1100</v>
      </c>
      <c r="R3355" t="s">
        <v>1101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1"/>
        <v>102</v>
      </c>
      <c r="P3356">
        <f t="shared" si="260"/>
        <v>55.6</v>
      </c>
      <c r="Q3356" s="9" t="s">
        <v>1100</v>
      </c>
      <c r="R3356" t="s">
        <v>1101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1"/>
        <v>126</v>
      </c>
      <c r="P3357">
        <f t="shared" si="260"/>
        <v>147.33000000000001</v>
      </c>
      <c r="Q3357" s="9" t="s">
        <v>1100</v>
      </c>
      <c r="R3357" t="s">
        <v>1101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1"/>
        <v>101</v>
      </c>
      <c r="P3358">
        <f t="shared" si="260"/>
        <v>56.33</v>
      </c>
      <c r="Q3358" s="9" t="s">
        <v>1100</v>
      </c>
      <c r="R3358" t="s">
        <v>1101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1"/>
        <v>101</v>
      </c>
      <c r="P3359">
        <f t="shared" si="260"/>
        <v>96.19</v>
      </c>
      <c r="Q3359" s="9" t="s">
        <v>1100</v>
      </c>
      <c r="R3359" t="s">
        <v>1101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1"/>
        <v>103</v>
      </c>
      <c r="P3360">
        <f t="shared" si="260"/>
        <v>63.57</v>
      </c>
      <c r="Q3360" s="9" t="s">
        <v>1100</v>
      </c>
      <c r="R3360" t="s">
        <v>1101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1"/>
        <v>106</v>
      </c>
      <c r="P3361">
        <f t="shared" si="260"/>
        <v>184.78</v>
      </c>
      <c r="Q3361" s="9" t="s">
        <v>1100</v>
      </c>
      <c r="R3361" t="s">
        <v>1101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1"/>
        <v>101</v>
      </c>
      <c r="P3362">
        <f t="shared" si="260"/>
        <v>126.72</v>
      </c>
      <c r="Q3362" s="9" t="s">
        <v>1100</v>
      </c>
      <c r="R3362" t="s">
        <v>1101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1"/>
        <v>113</v>
      </c>
      <c r="P3363">
        <f t="shared" si="260"/>
        <v>83.43</v>
      </c>
      <c r="Q3363" s="9" t="s">
        <v>1100</v>
      </c>
      <c r="R3363" t="s">
        <v>1101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1"/>
        <v>218</v>
      </c>
      <c r="P3364">
        <f t="shared" si="260"/>
        <v>54.5</v>
      </c>
      <c r="Q3364" s="9" t="s">
        <v>1100</v>
      </c>
      <c r="R3364" t="s">
        <v>1101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1"/>
        <v>101</v>
      </c>
      <c r="P3365">
        <f t="shared" si="260"/>
        <v>302.31</v>
      </c>
      <c r="Q3365" s="9" t="s">
        <v>1100</v>
      </c>
      <c r="R3365" t="s">
        <v>1101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1"/>
        <v>106</v>
      </c>
      <c r="P3366">
        <f t="shared" si="260"/>
        <v>44.14</v>
      </c>
      <c r="Q3366" s="9" t="s">
        <v>1100</v>
      </c>
      <c r="R3366" t="s">
        <v>1101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1"/>
        <v>104</v>
      </c>
      <c r="P3367">
        <f t="shared" si="260"/>
        <v>866.67</v>
      </c>
      <c r="Q3367" s="9" t="s">
        <v>1100</v>
      </c>
      <c r="R3367" t="s">
        <v>1101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1"/>
        <v>221</v>
      </c>
      <c r="P3368">
        <f t="shared" si="260"/>
        <v>61.39</v>
      </c>
      <c r="Q3368" s="9" t="s">
        <v>1100</v>
      </c>
      <c r="R3368" t="s">
        <v>1101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1"/>
        <v>119</v>
      </c>
      <c r="P3369">
        <f t="shared" si="260"/>
        <v>29.67</v>
      </c>
      <c r="Q3369" s="9" t="s">
        <v>1100</v>
      </c>
      <c r="R3369" t="s">
        <v>1101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1"/>
        <v>105</v>
      </c>
      <c r="P3370">
        <f t="shared" si="260"/>
        <v>45.48</v>
      </c>
      <c r="Q3370" s="9" t="s">
        <v>1100</v>
      </c>
      <c r="R3370" t="s">
        <v>1101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1"/>
        <v>104</v>
      </c>
      <c r="P3371">
        <f t="shared" si="260"/>
        <v>96.2</v>
      </c>
      <c r="Q3371" s="9" t="s">
        <v>1100</v>
      </c>
      <c r="R3371" t="s">
        <v>1101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1"/>
        <v>118</v>
      </c>
      <c r="P3372">
        <f t="shared" si="260"/>
        <v>67.92</v>
      </c>
      <c r="Q3372" s="9" t="s">
        <v>1100</v>
      </c>
      <c r="R3372" t="s">
        <v>1101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1"/>
        <v>139</v>
      </c>
      <c r="P3373">
        <f t="shared" si="260"/>
        <v>30.78</v>
      </c>
      <c r="Q3373" s="9" t="s">
        <v>1100</v>
      </c>
      <c r="R3373" t="s">
        <v>1101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1"/>
        <v>104</v>
      </c>
      <c r="P3374">
        <f t="shared" si="260"/>
        <v>38.33</v>
      </c>
      <c r="Q3374" s="9" t="s">
        <v>1100</v>
      </c>
      <c r="R3374" t="s">
        <v>1101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1"/>
        <v>100</v>
      </c>
      <c r="P3375">
        <f t="shared" si="260"/>
        <v>66.83</v>
      </c>
      <c r="Q3375" s="9" t="s">
        <v>1100</v>
      </c>
      <c r="R3375" t="s">
        <v>1101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1"/>
        <v>107</v>
      </c>
      <c r="P3376">
        <f t="shared" si="260"/>
        <v>71.73</v>
      </c>
      <c r="Q3376" s="9" t="s">
        <v>1100</v>
      </c>
      <c r="R3376" t="s">
        <v>1101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1"/>
        <v>100</v>
      </c>
      <c r="P3377">
        <f t="shared" si="260"/>
        <v>176.47</v>
      </c>
      <c r="Q3377" s="9" t="s">
        <v>1100</v>
      </c>
      <c r="R3377" t="s">
        <v>1101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1"/>
        <v>100</v>
      </c>
      <c r="P3378">
        <f t="shared" si="260"/>
        <v>421.11</v>
      </c>
      <c r="Q3378" s="9" t="s">
        <v>1100</v>
      </c>
      <c r="R3378" t="s">
        <v>1101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1"/>
        <v>101</v>
      </c>
      <c r="P3379">
        <f t="shared" si="260"/>
        <v>104.99</v>
      </c>
      <c r="Q3379" s="9" t="s">
        <v>1100</v>
      </c>
      <c r="R3379" t="s">
        <v>1101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1"/>
        <v>108</v>
      </c>
      <c r="P3380">
        <f t="shared" si="260"/>
        <v>28.19</v>
      </c>
      <c r="Q3380" s="9" t="s">
        <v>1100</v>
      </c>
      <c r="R3380" t="s">
        <v>1101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1"/>
        <v>104</v>
      </c>
      <c r="P3381">
        <f t="shared" si="260"/>
        <v>54.55</v>
      </c>
      <c r="Q3381" s="9" t="s">
        <v>1100</v>
      </c>
      <c r="R3381" t="s">
        <v>1101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1"/>
        <v>104</v>
      </c>
      <c r="P3382">
        <f t="shared" si="260"/>
        <v>111.89</v>
      </c>
      <c r="Q3382" s="9" t="s">
        <v>1100</v>
      </c>
      <c r="R3382" t="s">
        <v>1101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1"/>
        <v>102</v>
      </c>
      <c r="P3383">
        <f t="shared" si="260"/>
        <v>85.21</v>
      </c>
      <c r="Q3383" s="9" t="s">
        <v>1100</v>
      </c>
      <c r="R3383" t="s">
        <v>1101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1"/>
        <v>101</v>
      </c>
      <c r="P3384">
        <f t="shared" si="260"/>
        <v>76.650000000000006</v>
      </c>
      <c r="Q3384" s="9" t="s">
        <v>1100</v>
      </c>
      <c r="R3384" t="s">
        <v>1101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1"/>
        <v>112</v>
      </c>
      <c r="P3385">
        <f t="shared" si="260"/>
        <v>65.17</v>
      </c>
      <c r="Q3385" s="9" t="s">
        <v>1100</v>
      </c>
      <c r="R3385" t="s">
        <v>1101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1"/>
        <v>100</v>
      </c>
      <c r="P3386">
        <f t="shared" si="260"/>
        <v>93.76</v>
      </c>
      <c r="Q3386" s="9" t="s">
        <v>1100</v>
      </c>
      <c r="R3386" t="s">
        <v>1101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1"/>
        <v>100</v>
      </c>
      <c r="P3387">
        <f t="shared" si="260"/>
        <v>133.33000000000001</v>
      </c>
      <c r="Q3387" s="9" t="s">
        <v>1100</v>
      </c>
      <c r="R3387" t="s">
        <v>1101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1"/>
        <v>105</v>
      </c>
      <c r="P3388">
        <f t="shared" si="260"/>
        <v>51.22</v>
      </c>
      <c r="Q3388" s="9" t="s">
        <v>1100</v>
      </c>
      <c r="R3388" t="s">
        <v>1101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1"/>
        <v>117</v>
      </c>
      <c r="P3389">
        <f t="shared" ref="P3389:P3452" si="265">IFERROR(ROUND(E3389/L3389,2),0)</f>
        <v>100.17</v>
      </c>
      <c r="Q3389" s="9" t="s">
        <v>1100</v>
      </c>
      <c r="R3389" t="s">
        <v>1101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1"/>
        <v>104</v>
      </c>
      <c r="P3390">
        <f t="shared" si="265"/>
        <v>34.6</v>
      </c>
      <c r="Q3390" s="9" t="s">
        <v>1100</v>
      </c>
      <c r="R3390" t="s">
        <v>1101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1"/>
        <v>115</v>
      </c>
      <c r="P3391">
        <f t="shared" si="265"/>
        <v>184.68</v>
      </c>
      <c r="Q3391" s="9" t="s">
        <v>1100</v>
      </c>
      <c r="R3391" t="s">
        <v>1101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1"/>
        <v>102</v>
      </c>
      <c r="P3392">
        <f t="shared" si="265"/>
        <v>69.819999999999993</v>
      </c>
      <c r="Q3392" s="9" t="s">
        <v>1100</v>
      </c>
      <c r="R3392" t="s">
        <v>1101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1"/>
        <v>223</v>
      </c>
      <c r="P3393">
        <f t="shared" si="265"/>
        <v>61.94</v>
      </c>
      <c r="Q3393" s="9" t="s">
        <v>1100</v>
      </c>
      <c r="R3393" t="s">
        <v>1101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66">ROUND(E3394/D3394*100,0)</f>
        <v>100</v>
      </c>
      <c r="P3394">
        <f t="shared" si="265"/>
        <v>41.67</v>
      </c>
      <c r="Q3394" s="9" t="s">
        <v>1100</v>
      </c>
      <c r="R3394" t="s">
        <v>1101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6"/>
        <v>106</v>
      </c>
      <c r="P3395">
        <f t="shared" si="265"/>
        <v>36.07</v>
      </c>
      <c r="Q3395" s="9" t="s">
        <v>1100</v>
      </c>
      <c r="R3395" t="s">
        <v>1101</v>
      </c>
      <c r="S3395" s="10">
        <f t="shared" ref="S3395:S3458" si="267">(((J3395/60)/60)/24)+DATE(1970,1,1)</f>
        <v>41923.921643518523</v>
      </c>
      <c r="T3395" s="10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6"/>
        <v>142</v>
      </c>
      <c r="P3396">
        <f t="shared" si="265"/>
        <v>29</v>
      </c>
      <c r="Q3396" s="9" t="s">
        <v>1100</v>
      </c>
      <c r="R3396" t="s">
        <v>1101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6"/>
        <v>184</v>
      </c>
      <c r="P3397">
        <f t="shared" si="265"/>
        <v>24.21</v>
      </c>
      <c r="Q3397" s="9" t="s">
        <v>1100</v>
      </c>
      <c r="R3397" t="s">
        <v>1101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6"/>
        <v>104</v>
      </c>
      <c r="P3398">
        <f t="shared" si="265"/>
        <v>55.89</v>
      </c>
      <c r="Q3398" s="9" t="s">
        <v>1100</v>
      </c>
      <c r="R3398" t="s">
        <v>1101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6"/>
        <v>112</v>
      </c>
      <c r="P3399">
        <f t="shared" si="265"/>
        <v>11.67</v>
      </c>
      <c r="Q3399" s="9" t="s">
        <v>1100</v>
      </c>
      <c r="R3399" t="s">
        <v>1101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6"/>
        <v>111</v>
      </c>
      <c r="P3400">
        <f t="shared" si="265"/>
        <v>68.349999999999994</v>
      </c>
      <c r="Q3400" s="9" t="s">
        <v>1100</v>
      </c>
      <c r="R3400" t="s">
        <v>1101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6"/>
        <v>104</v>
      </c>
      <c r="P3401">
        <f t="shared" si="265"/>
        <v>27.07</v>
      </c>
      <c r="Q3401" s="9" t="s">
        <v>1100</v>
      </c>
      <c r="R3401" t="s">
        <v>1101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6"/>
        <v>100</v>
      </c>
      <c r="P3402">
        <f t="shared" si="265"/>
        <v>118.13</v>
      </c>
      <c r="Q3402" s="9" t="s">
        <v>1100</v>
      </c>
      <c r="R3402" t="s">
        <v>1101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6"/>
        <v>102</v>
      </c>
      <c r="P3403">
        <f t="shared" si="265"/>
        <v>44.76</v>
      </c>
      <c r="Q3403" s="9" t="s">
        <v>1100</v>
      </c>
      <c r="R3403" t="s">
        <v>1101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6"/>
        <v>110</v>
      </c>
      <c r="P3404">
        <f t="shared" si="265"/>
        <v>99.79</v>
      </c>
      <c r="Q3404" s="9" t="s">
        <v>1100</v>
      </c>
      <c r="R3404" t="s">
        <v>1101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6"/>
        <v>100</v>
      </c>
      <c r="P3405">
        <f t="shared" si="265"/>
        <v>117.65</v>
      </c>
      <c r="Q3405" s="9" t="s">
        <v>1100</v>
      </c>
      <c r="R3405" t="s">
        <v>1101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6"/>
        <v>122</v>
      </c>
      <c r="P3406">
        <f t="shared" si="265"/>
        <v>203.33</v>
      </c>
      <c r="Q3406" s="9" t="s">
        <v>1100</v>
      </c>
      <c r="R3406" t="s">
        <v>1101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6"/>
        <v>138</v>
      </c>
      <c r="P3407">
        <f t="shared" si="265"/>
        <v>28.32</v>
      </c>
      <c r="Q3407" s="9" t="s">
        <v>1100</v>
      </c>
      <c r="R3407" t="s">
        <v>1101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6"/>
        <v>100</v>
      </c>
      <c r="P3408">
        <f t="shared" si="265"/>
        <v>110.23</v>
      </c>
      <c r="Q3408" s="9" t="s">
        <v>1100</v>
      </c>
      <c r="R3408" t="s">
        <v>1101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6"/>
        <v>107</v>
      </c>
      <c r="P3409">
        <f t="shared" si="265"/>
        <v>31.97</v>
      </c>
      <c r="Q3409" s="9" t="s">
        <v>1100</v>
      </c>
      <c r="R3409" t="s">
        <v>1101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6"/>
        <v>211</v>
      </c>
      <c r="P3410">
        <f t="shared" si="265"/>
        <v>58.61</v>
      </c>
      <c r="Q3410" s="9" t="s">
        <v>1100</v>
      </c>
      <c r="R3410" t="s">
        <v>1101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6"/>
        <v>124</v>
      </c>
      <c r="P3411">
        <f t="shared" si="265"/>
        <v>29.43</v>
      </c>
      <c r="Q3411" s="9" t="s">
        <v>1100</v>
      </c>
      <c r="R3411" t="s">
        <v>1101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6"/>
        <v>109</v>
      </c>
      <c r="P3412">
        <f t="shared" si="265"/>
        <v>81.38</v>
      </c>
      <c r="Q3412" s="9" t="s">
        <v>1100</v>
      </c>
      <c r="R3412" t="s">
        <v>1101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6"/>
        <v>104</v>
      </c>
      <c r="P3413">
        <f t="shared" si="265"/>
        <v>199.17</v>
      </c>
      <c r="Q3413" s="9" t="s">
        <v>1100</v>
      </c>
      <c r="R3413" t="s">
        <v>1101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6"/>
        <v>100</v>
      </c>
      <c r="P3414">
        <f t="shared" si="265"/>
        <v>115.38</v>
      </c>
      <c r="Q3414" s="9" t="s">
        <v>1100</v>
      </c>
      <c r="R3414" t="s">
        <v>1101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6"/>
        <v>130</v>
      </c>
      <c r="P3415">
        <f t="shared" si="265"/>
        <v>46.43</v>
      </c>
      <c r="Q3415" s="9" t="s">
        <v>1100</v>
      </c>
      <c r="R3415" t="s">
        <v>1101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6"/>
        <v>104</v>
      </c>
      <c r="P3416">
        <f t="shared" si="265"/>
        <v>70.569999999999993</v>
      </c>
      <c r="Q3416" s="9" t="s">
        <v>1100</v>
      </c>
      <c r="R3416" t="s">
        <v>1101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6"/>
        <v>100</v>
      </c>
      <c r="P3417">
        <f t="shared" si="265"/>
        <v>22.22</v>
      </c>
      <c r="Q3417" s="9" t="s">
        <v>1100</v>
      </c>
      <c r="R3417" t="s">
        <v>1101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6"/>
        <v>120</v>
      </c>
      <c r="P3418">
        <f t="shared" si="265"/>
        <v>159.47</v>
      </c>
      <c r="Q3418" s="9" t="s">
        <v>1100</v>
      </c>
      <c r="R3418" t="s">
        <v>1101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6"/>
        <v>100</v>
      </c>
      <c r="P3419">
        <f t="shared" si="265"/>
        <v>37.78</v>
      </c>
      <c r="Q3419" s="9" t="s">
        <v>1100</v>
      </c>
      <c r="R3419" t="s">
        <v>1101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6"/>
        <v>101</v>
      </c>
      <c r="P3420">
        <f t="shared" si="265"/>
        <v>72.05</v>
      </c>
      <c r="Q3420" s="9" t="s">
        <v>1100</v>
      </c>
      <c r="R3420" t="s">
        <v>1101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6"/>
        <v>107</v>
      </c>
      <c r="P3421">
        <f t="shared" si="265"/>
        <v>63.7</v>
      </c>
      <c r="Q3421" s="9" t="s">
        <v>1100</v>
      </c>
      <c r="R3421" t="s">
        <v>1101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6"/>
        <v>138</v>
      </c>
      <c r="P3422">
        <f t="shared" si="265"/>
        <v>28.41</v>
      </c>
      <c r="Q3422" s="9" t="s">
        <v>1100</v>
      </c>
      <c r="R3422" t="s">
        <v>1101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6"/>
        <v>101</v>
      </c>
      <c r="P3423">
        <f t="shared" si="265"/>
        <v>103.21</v>
      </c>
      <c r="Q3423" s="9" t="s">
        <v>1100</v>
      </c>
      <c r="R3423" t="s">
        <v>1101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6"/>
        <v>109</v>
      </c>
      <c r="P3424">
        <f t="shared" si="265"/>
        <v>71.150000000000006</v>
      </c>
      <c r="Q3424" s="9" t="s">
        <v>1100</v>
      </c>
      <c r="R3424" t="s">
        <v>1101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6"/>
        <v>140</v>
      </c>
      <c r="P3425">
        <f t="shared" si="265"/>
        <v>35</v>
      </c>
      <c r="Q3425" s="9" t="s">
        <v>1100</v>
      </c>
      <c r="R3425" t="s">
        <v>1101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6"/>
        <v>104</v>
      </c>
      <c r="P3426">
        <f t="shared" si="265"/>
        <v>81.78</v>
      </c>
      <c r="Q3426" s="9" t="s">
        <v>1100</v>
      </c>
      <c r="R3426" t="s">
        <v>1101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6"/>
        <v>103</v>
      </c>
      <c r="P3427">
        <f t="shared" si="265"/>
        <v>297.02999999999997</v>
      </c>
      <c r="Q3427" s="9" t="s">
        <v>1100</v>
      </c>
      <c r="R3427" t="s">
        <v>1101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6"/>
        <v>108</v>
      </c>
      <c r="P3428">
        <f t="shared" si="265"/>
        <v>46.61</v>
      </c>
      <c r="Q3428" s="9" t="s">
        <v>1100</v>
      </c>
      <c r="R3428" t="s">
        <v>1101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6"/>
        <v>100</v>
      </c>
      <c r="P3429">
        <f t="shared" si="265"/>
        <v>51.72</v>
      </c>
      <c r="Q3429" s="9" t="s">
        <v>1100</v>
      </c>
      <c r="R3429" t="s">
        <v>1101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6"/>
        <v>103</v>
      </c>
      <c r="P3430">
        <f t="shared" si="265"/>
        <v>40.29</v>
      </c>
      <c r="Q3430" s="9" t="s">
        <v>1100</v>
      </c>
      <c r="R3430" t="s">
        <v>1101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6"/>
        <v>130</v>
      </c>
      <c r="P3431">
        <f t="shared" si="265"/>
        <v>16.25</v>
      </c>
      <c r="Q3431" s="9" t="s">
        <v>1100</v>
      </c>
      <c r="R3431" t="s">
        <v>1101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6"/>
        <v>109</v>
      </c>
      <c r="P3432">
        <f t="shared" si="265"/>
        <v>30.15</v>
      </c>
      <c r="Q3432" s="9" t="s">
        <v>1100</v>
      </c>
      <c r="R3432" t="s">
        <v>1101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6"/>
        <v>100</v>
      </c>
      <c r="P3433">
        <f t="shared" si="265"/>
        <v>95.24</v>
      </c>
      <c r="Q3433" s="9" t="s">
        <v>1100</v>
      </c>
      <c r="R3433" t="s">
        <v>1101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6"/>
        <v>110</v>
      </c>
      <c r="P3434">
        <f t="shared" si="265"/>
        <v>52.21</v>
      </c>
      <c r="Q3434" s="9" t="s">
        <v>1100</v>
      </c>
      <c r="R3434" t="s">
        <v>1101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6"/>
        <v>100</v>
      </c>
      <c r="P3435">
        <f t="shared" si="265"/>
        <v>134.15</v>
      </c>
      <c r="Q3435" s="9" t="s">
        <v>1100</v>
      </c>
      <c r="R3435" t="s">
        <v>1101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6"/>
        <v>106</v>
      </c>
      <c r="P3436">
        <f t="shared" si="265"/>
        <v>62.83</v>
      </c>
      <c r="Q3436" s="9" t="s">
        <v>1100</v>
      </c>
      <c r="R3436" t="s">
        <v>1101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6"/>
        <v>112</v>
      </c>
      <c r="P3437">
        <f t="shared" si="265"/>
        <v>58.95</v>
      </c>
      <c r="Q3437" s="9" t="s">
        <v>1100</v>
      </c>
      <c r="R3437" t="s">
        <v>1101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6"/>
        <v>106</v>
      </c>
      <c r="P3438">
        <f t="shared" si="265"/>
        <v>143.11000000000001</v>
      </c>
      <c r="Q3438" s="9" t="s">
        <v>1100</v>
      </c>
      <c r="R3438" t="s">
        <v>1101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6"/>
        <v>101</v>
      </c>
      <c r="P3439">
        <f t="shared" si="265"/>
        <v>84.17</v>
      </c>
      <c r="Q3439" s="9" t="s">
        <v>1100</v>
      </c>
      <c r="R3439" t="s">
        <v>1101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6"/>
        <v>104</v>
      </c>
      <c r="P3440">
        <f t="shared" si="265"/>
        <v>186.07</v>
      </c>
      <c r="Q3440" s="9" t="s">
        <v>1100</v>
      </c>
      <c r="R3440" t="s">
        <v>1101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6"/>
        <v>135</v>
      </c>
      <c r="P3441">
        <f t="shared" si="265"/>
        <v>89.79</v>
      </c>
      <c r="Q3441" s="9" t="s">
        <v>1100</v>
      </c>
      <c r="R3441" t="s">
        <v>1101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6"/>
        <v>105</v>
      </c>
      <c r="P3442">
        <f t="shared" si="265"/>
        <v>64.16</v>
      </c>
      <c r="Q3442" s="9" t="s">
        <v>1100</v>
      </c>
      <c r="R3442" t="s">
        <v>1101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6"/>
        <v>103</v>
      </c>
      <c r="P3443">
        <f t="shared" si="265"/>
        <v>59.65</v>
      </c>
      <c r="Q3443" s="9" t="s">
        <v>1100</v>
      </c>
      <c r="R3443" t="s">
        <v>1101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6"/>
        <v>100</v>
      </c>
      <c r="P3444">
        <f t="shared" si="265"/>
        <v>31.25</v>
      </c>
      <c r="Q3444" s="9" t="s">
        <v>1100</v>
      </c>
      <c r="R3444" t="s">
        <v>1101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6"/>
        <v>186</v>
      </c>
      <c r="P3445">
        <f t="shared" si="265"/>
        <v>41.22</v>
      </c>
      <c r="Q3445" s="9" t="s">
        <v>1100</v>
      </c>
      <c r="R3445" t="s">
        <v>1101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6"/>
        <v>289</v>
      </c>
      <c r="P3446">
        <f t="shared" si="265"/>
        <v>43.35</v>
      </c>
      <c r="Q3446" s="9" t="s">
        <v>1100</v>
      </c>
      <c r="R3446" t="s">
        <v>1101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6"/>
        <v>100</v>
      </c>
      <c r="P3447">
        <f t="shared" si="265"/>
        <v>64.52</v>
      </c>
      <c r="Q3447" s="9" t="s">
        <v>1100</v>
      </c>
      <c r="R3447" t="s">
        <v>1101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6"/>
        <v>108</v>
      </c>
      <c r="P3448">
        <f t="shared" si="265"/>
        <v>43.28</v>
      </c>
      <c r="Q3448" s="9" t="s">
        <v>1100</v>
      </c>
      <c r="R3448" t="s">
        <v>1101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6"/>
        <v>108</v>
      </c>
      <c r="P3449">
        <f t="shared" si="265"/>
        <v>77</v>
      </c>
      <c r="Q3449" s="9" t="s">
        <v>1100</v>
      </c>
      <c r="R3449" t="s">
        <v>1101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6"/>
        <v>110</v>
      </c>
      <c r="P3450">
        <f t="shared" si="265"/>
        <v>51.22</v>
      </c>
      <c r="Q3450" s="9" t="s">
        <v>1100</v>
      </c>
      <c r="R3450" t="s">
        <v>1101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6"/>
        <v>171</v>
      </c>
      <c r="P3451">
        <f t="shared" si="265"/>
        <v>68.25</v>
      </c>
      <c r="Q3451" s="9" t="s">
        <v>1100</v>
      </c>
      <c r="R3451" t="s">
        <v>1101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6"/>
        <v>152</v>
      </c>
      <c r="P3452">
        <f t="shared" si="265"/>
        <v>19.489999999999998</v>
      </c>
      <c r="Q3452" s="9" t="s">
        <v>1100</v>
      </c>
      <c r="R3452" t="s">
        <v>1101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6"/>
        <v>101</v>
      </c>
      <c r="P3453">
        <f t="shared" ref="P3453:P3516" si="270">IFERROR(ROUND(E3453/L3453,2),0)</f>
        <v>41.13</v>
      </c>
      <c r="Q3453" s="9" t="s">
        <v>1100</v>
      </c>
      <c r="R3453" t="s">
        <v>1101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6"/>
        <v>153</v>
      </c>
      <c r="P3454">
        <f t="shared" si="270"/>
        <v>41.41</v>
      </c>
      <c r="Q3454" s="9" t="s">
        <v>1100</v>
      </c>
      <c r="R3454" t="s">
        <v>1101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6"/>
        <v>128</v>
      </c>
      <c r="P3455">
        <f t="shared" si="270"/>
        <v>27.5</v>
      </c>
      <c r="Q3455" s="9" t="s">
        <v>1100</v>
      </c>
      <c r="R3455" t="s">
        <v>1101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6"/>
        <v>101</v>
      </c>
      <c r="P3456">
        <f t="shared" si="270"/>
        <v>33.57</v>
      </c>
      <c r="Q3456" s="9" t="s">
        <v>1100</v>
      </c>
      <c r="R3456" t="s">
        <v>1101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6"/>
        <v>101</v>
      </c>
      <c r="P3457">
        <f t="shared" si="270"/>
        <v>145.87</v>
      </c>
      <c r="Q3457" s="9" t="s">
        <v>1100</v>
      </c>
      <c r="R3457" t="s">
        <v>1101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71">ROUND(E3458/D3458*100,0)</f>
        <v>191</v>
      </c>
      <c r="P3458">
        <f t="shared" si="270"/>
        <v>358.69</v>
      </c>
      <c r="Q3458" s="9" t="s">
        <v>1100</v>
      </c>
      <c r="R3458" t="s">
        <v>1101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1"/>
        <v>140</v>
      </c>
      <c r="P3459">
        <f t="shared" si="270"/>
        <v>50.98</v>
      </c>
      <c r="Q3459" s="9" t="s">
        <v>1100</v>
      </c>
      <c r="R3459" t="s">
        <v>1101</v>
      </c>
      <c r="S3459" s="10">
        <f t="shared" ref="S3459:S3522" si="272">(((J3459/60)/60)/24)+DATE(1970,1,1)</f>
        <v>42016.706678240742</v>
      </c>
      <c r="T3459" s="10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1"/>
        <v>124</v>
      </c>
      <c r="P3460">
        <f t="shared" si="270"/>
        <v>45.04</v>
      </c>
      <c r="Q3460" s="9" t="s">
        <v>1100</v>
      </c>
      <c r="R3460" t="s">
        <v>1101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1"/>
        <v>126</v>
      </c>
      <c r="P3461">
        <f t="shared" si="270"/>
        <v>17.53</v>
      </c>
      <c r="Q3461" s="9" t="s">
        <v>1100</v>
      </c>
      <c r="R3461" t="s">
        <v>1101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1"/>
        <v>190</v>
      </c>
      <c r="P3462">
        <f t="shared" si="270"/>
        <v>50</v>
      </c>
      <c r="Q3462" s="9" t="s">
        <v>1100</v>
      </c>
      <c r="R3462" t="s">
        <v>1101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1"/>
        <v>139</v>
      </c>
      <c r="P3463">
        <f t="shared" si="270"/>
        <v>57.92</v>
      </c>
      <c r="Q3463" s="9" t="s">
        <v>1100</v>
      </c>
      <c r="R3463" t="s">
        <v>1101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1"/>
        <v>202</v>
      </c>
      <c r="P3464">
        <f t="shared" si="270"/>
        <v>29.71</v>
      </c>
      <c r="Q3464" s="9" t="s">
        <v>1100</v>
      </c>
      <c r="R3464" t="s">
        <v>1101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1"/>
        <v>103</v>
      </c>
      <c r="P3465">
        <f t="shared" si="270"/>
        <v>90.68</v>
      </c>
      <c r="Q3465" s="9" t="s">
        <v>1100</v>
      </c>
      <c r="R3465" t="s">
        <v>1101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1"/>
        <v>102</v>
      </c>
      <c r="P3466">
        <f t="shared" si="270"/>
        <v>55.01</v>
      </c>
      <c r="Q3466" s="9" t="s">
        <v>1100</v>
      </c>
      <c r="R3466" t="s">
        <v>1101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1"/>
        <v>103</v>
      </c>
      <c r="P3467">
        <f t="shared" si="270"/>
        <v>57.22</v>
      </c>
      <c r="Q3467" s="9" t="s">
        <v>1100</v>
      </c>
      <c r="R3467" t="s">
        <v>1101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1"/>
        <v>127</v>
      </c>
      <c r="P3468">
        <f t="shared" si="270"/>
        <v>72.95</v>
      </c>
      <c r="Q3468" s="9" t="s">
        <v>1100</v>
      </c>
      <c r="R3468" t="s">
        <v>1101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1"/>
        <v>101</v>
      </c>
      <c r="P3469">
        <f t="shared" si="270"/>
        <v>64.47</v>
      </c>
      <c r="Q3469" s="9" t="s">
        <v>1100</v>
      </c>
      <c r="R3469" t="s">
        <v>1101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1"/>
        <v>122</v>
      </c>
      <c r="P3470">
        <f t="shared" si="270"/>
        <v>716.35</v>
      </c>
      <c r="Q3470" s="9" t="s">
        <v>1100</v>
      </c>
      <c r="R3470" t="s">
        <v>1101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1"/>
        <v>113</v>
      </c>
      <c r="P3471">
        <f t="shared" si="270"/>
        <v>50.4</v>
      </c>
      <c r="Q3471" s="9" t="s">
        <v>1100</v>
      </c>
      <c r="R3471" t="s">
        <v>1101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1"/>
        <v>150</v>
      </c>
      <c r="P3472">
        <f t="shared" si="270"/>
        <v>41.67</v>
      </c>
      <c r="Q3472" s="9" t="s">
        <v>1100</v>
      </c>
      <c r="R3472" t="s">
        <v>1101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1"/>
        <v>215</v>
      </c>
      <c r="P3473">
        <f t="shared" si="270"/>
        <v>35.770000000000003</v>
      </c>
      <c r="Q3473" s="9" t="s">
        <v>1100</v>
      </c>
      <c r="R3473" t="s">
        <v>1101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1"/>
        <v>102</v>
      </c>
      <c r="P3474">
        <f t="shared" si="270"/>
        <v>88.74</v>
      </c>
      <c r="Q3474" s="9" t="s">
        <v>1100</v>
      </c>
      <c r="R3474" t="s">
        <v>1101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1"/>
        <v>100</v>
      </c>
      <c r="P3475">
        <f t="shared" si="270"/>
        <v>148.47999999999999</v>
      </c>
      <c r="Q3475" s="9" t="s">
        <v>1100</v>
      </c>
      <c r="R3475" t="s">
        <v>1101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1"/>
        <v>101</v>
      </c>
      <c r="P3476">
        <f t="shared" si="270"/>
        <v>51.79</v>
      </c>
      <c r="Q3476" s="9" t="s">
        <v>1100</v>
      </c>
      <c r="R3476" t="s">
        <v>1101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1"/>
        <v>113</v>
      </c>
      <c r="P3477">
        <f t="shared" si="270"/>
        <v>20</v>
      </c>
      <c r="Q3477" s="9" t="s">
        <v>1100</v>
      </c>
      <c r="R3477" t="s">
        <v>1101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1"/>
        <v>104</v>
      </c>
      <c r="P3478">
        <f t="shared" si="270"/>
        <v>52</v>
      </c>
      <c r="Q3478" s="9" t="s">
        <v>1100</v>
      </c>
      <c r="R3478" t="s">
        <v>1101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1"/>
        <v>115</v>
      </c>
      <c r="P3479">
        <f t="shared" si="270"/>
        <v>53.23</v>
      </c>
      <c r="Q3479" s="9" t="s">
        <v>1100</v>
      </c>
      <c r="R3479" t="s">
        <v>1101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1"/>
        <v>113</v>
      </c>
      <c r="P3480">
        <f t="shared" si="270"/>
        <v>39.6</v>
      </c>
      <c r="Q3480" s="9" t="s">
        <v>1100</v>
      </c>
      <c r="R3480" t="s">
        <v>1101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1"/>
        <v>128</v>
      </c>
      <c r="P3481">
        <f t="shared" si="270"/>
        <v>34.25</v>
      </c>
      <c r="Q3481" s="9" t="s">
        <v>1100</v>
      </c>
      <c r="R3481" t="s">
        <v>1101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1"/>
        <v>143</v>
      </c>
      <c r="P3482">
        <f t="shared" si="270"/>
        <v>164.62</v>
      </c>
      <c r="Q3482" s="9" t="s">
        <v>1100</v>
      </c>
      <c r="R3482" t="s">
        <v>1101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1"/>
        <v>119</v>
      </c>
      <c r="P3483">
        <f t="shared" si="270"/>
        <v>125.05</v>
      </c>
      <c r="Q3483" s="9" t="s">
        <v>1100</v>
      </c>
      <c r="R3483" t="s">
        <v>1101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1"/>
        <v>138</v>
      </c>
      <c r="P3484">
        <f t="shared" si="270"/>
        <v>51.88</v>
      </c>
      <c r="Q3484" s="9" t="s">
        <v>1100</v>
      </c>
      <c r="R3484" t="s">
        <v>1101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1"/>
        <v>160</v>
      </c>
      <c r="P3485">
        <f t="shared" si="270"/>
        <v>40.29</v>
      </c>
      <c r="Q3485" s="9" t="s">
        <v>1100</v>
      </c>
      <c r="R3485" t="s">
        <v>1101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1"/>
        <v>114</v>
      </c>
      <c r="P3486">
        <f t="shared" si="270"/>
        <v>64.91</v>
      </c>
      <c r="Q3486" s="9" t="s">
        <v>1100</v>
      </c>
      <c r="R3486" t="s">
        <v>1101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1"/>
        <v>101</v>
      </c>
      <c r="P3487">
        <f t="shared" si="270"/>
        <v>55.33</v>
      </c>
      <c r="Q3487" s="9" t="s">
        <v>1100</v>
      </c>
      <c r="R3487" t="s">
        <v>1101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1"/>
        <v>155</v>
      </c>
      <c r="P3488">
        <f t="shared" si="270"/>
        <v>83.14</v>
      </c>
      <c r="Q3488" s="9" t="s">
        <v>1100</v>
      </c>
      <c r="R3488" t="s">
        <v>1101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1"/>
        <v>128</v>
      </c>
      <c r="P3489">
        <f t="shared" si="270"/>
        <v>38.71</v>
      </c>
      <c r="Q3489" s="9" t="s">
        <v>1100</v>
      </c>
      <c r="R3489" t="s">
        <v>1101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1"/>
        <v>121</v>
      </c>
      <c r="P3490">
        <f t="shared" si="270"/>
        <v>125.38</v>
      </c>
      <c r="Q3490" s="9" t="s">
        <v>1100</v>
      </c>
      <c r="R3490" t="s">
        <v>1101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1"/>
        <v>113</v>
      </c>
      <c r="P3491">
        <f t="shared" si="270"/>
        <v>78.260000000000005</v>
      </c>
      <c r="Q3491" s="9" t="s">
        <v>1100</v>
      </c>
      <c r="R3491" t="s">
        <v>1101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1"/>
        <v>128</v>
      </c>
      <c r="P3492">
        <f t="shared" si="270"/>
        <v>47.22</v>
      </c>
      <c r="Q3492" s="9" t="s">
        <v>1100</v>
      </c>
      <c r="R3492" t="s">
        <v>1101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1"/>
        <v>158</v>
      </c>
      <c r="P3493">
        <f t="shared" si="270"/>
        <v>79.099999999999994</v>
      </c>
      <c r="Q3493" s="9" t="s">
        <v>1100</v>
      </c>
      <c r="R3493" t="s">
        <v>1101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1"/>
        <v>105</v>
      </c>
      <c r="P3494">
        <f t="shared" si="270"/>
        <v>114.29</v>
      </c>
      <c r="Q3494" s="9" t="s">
        <v>1100</v>
      </c>
      <c r="R3494" t="s">
        <v>1101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1"/>
        <v>100</v>
      </c>
      <c r="P3495">
        <f t="shared" si="270"/>
        <v>51.72</v>
      </c>
      <c r="Q3495" s="9" t="s">
        <v>1100</v>
      </c>
      <c r="R3495" t="s">
        <v>1101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1"/>
        <v>100</v>
      </c>
      <c r="P3496">
        <f t="shared" si="270"/>
        <v>30.77</v>
      </c>
      <c r="Q3496" s="9" t="s">
        <v>1100</v>
      </c>
      <c r="R3496" t="s">
        <v>1101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1"/>
        <v>107</v>
      </c>
      <c r="P3497">
        <f t="shared" si="270"/>
        <v>74.209999999999994</v>
      </c>
      <c r="Q3497" s="9" t="s">
        <v>1100</v>
      </c>
      <c r="R3497" t="s">
        <v>1101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1"/>
        <v>124</v>
      </c>
      <c r="P3498">
        <f t="shared" si="270"/>
        <v>47.85</v>
      </c>
      <c r="Q3498" s="9" t="s">
        <v>1100</v>
      </c>
      <c r="R3498" t="s">
        <v>1101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1"/>
        <v>109</v>
      </c>
      <c r="P3499">
        <f t="shared" si="270"/>
        <v>34.409999999999997</v>
      </c>
      <c r="Q3499" s="9" t="s">
        <v>1100</v>
      </c>
      <c r="R3499" t="s">
        <v>1101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1"/>
        <v>102</v>
      </c>
      <c r="P3500">
        <f t="shared" si="270"/>
        <v>40.24</v>
      </c>
      <c r="Q3500" s="9" t="s">
        <v>1100</v>
      </c>
      <c r="R3500" t="s">
        <v>1101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1"/>
        <v>106</v>
      </c>
      <c r="P3501">
        <f t="shared" si="270"/>
        <v>60.29</v>
      </c>
      <c r="Q3501" s="9" t="s">
        <v>1100</v>
      </c>
      <c r="R3501" t="s">
        <v>1101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1"/>
        <v>106</v>
      </c>
      <c r="P3502">
        <f t="shared" si="270"/>
        <v>25.31</v>
      </c>
      <c r="Q3502" s="9" t="s">
        <v>1100</v>
      </c>
      <c r="R3502" t="s">
        <v>1101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1"/>
        <v>101</v>
      </c>
      <c r="P3503">
        <f t="shared" si="270"/>
        <v>35.950000000000003</v>
      </c>
      <c r="Q3503" s="9" t="s">
        <v>1100</v>
      </c>
      <c r="R3503" t="s">
        <v>1101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1"/>
        <v>105</v>
      </c>
      <c r="P3504">
        <f t="shared" si="270"/>
        <v>136</v>
      </c>
      <c r="Q3504" s="9" t="s">
        <v>1100</v>
      </c>
      <c r="R3504" t="s">
        <v>1101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1"/>
        <v>108</v>
      </c>
      <c r="P3505">
        <f t="shared" si="270"/>
        <v>70.760000000000005</v>
      </c>
      <c r="Q3505" s="9" t="s">
        <v>1100</v>
      </c>
      <c r="R3505" t="s">
        <v>1101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1"/>
        <v>100</v>
      </c>
      <c r="P3506">
        <f t="shared" si="270"/>
        <v>125</v>
      </c>
      <c r="Q3506" s="9" t="s">
        <v>1100</v>
      </c>
      <c r="R3506" t="s">
        <v>1101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1"/>
        <v>104</v>
      </c>
      <c r="P3507">
        <f t="shared" si="270"/>
        <v>66.510000000000005</v>
      </c>
      <c r="Q3507" s="9" t="s">
        <v>1100</v>
      </c>
      <c r="R3507" t="s">
        <v>1101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1"/>
        <v>102</v>
      </c>
      <c r="P3508">
        <f t="shared" si="270"/>
        <v>105</v>
      </c>
      <c r="Q3508" s="9" t="s">
        <v>1100</v>
      </c>
      <c r="R3508" t="s">
        <v>1101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1"/>
        <v>104</v>
      </c>
      <c r="P3509">
        <f t="shared" si="270"/>
        <v>145</v>
      </c>
      <c r="Q3509" s="9" t="s">
        <v>1100</v>
      </c>
      <c r="R3509" t="s">
        <v>1101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1"/>
        <v>180</v>
      </c>
      <c r="P3510">
        <f t="shared" si="270"/>
        <v>12</v>
      </c>
      <c r="Q3510" s="9" t="s">
        <v>1100</v>
      </c>
      <c r="R3510" t="s">
        <v>1101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1"/>
        <v>106</v>
      </c>
      <c r="P3511">
        <f t="shared" si="270"/>
        <v>96.67</v>
      </c>
      <c r="Q3511" s="9" t="s">
        <v>1100</v>
      </c>
      <c r="R3511" t="s">
        <v>1101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1"/>
        <v>101</v>
      </c>
      <c r="P3512">
        <f t="shared" si="270"/>
        <v>60.33</v>
      </c>
      <c r="Q3512" s="9" t="s">
        <v>1100</v>
      </c>
      <c r="R3512" t="s">
        <v>1101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1"/>
        <v>101</v>
      </c>
      <c r="P3513">
        <f t="shared" si="270"/>
        <v>79.89</v>
      </c>
      <c r="Q3513" s="9" t="s">
        <v>1100</v>
      </c>
      <c r="R3513" t="s">
        <v>1101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1"/>
        <v>100</v>
      </c>
      <c r="P3514">
        <f t="shared" si="270"/>
        <v>58.82</v>
      </c>
      <c r="Q3514" s="9" t="s">
        <v>1100</v>
      </c>
      <c r="R3514" t="s">
        <v>1101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1"/>
        <v>118</v>
      </c>
      <c r="P3515">
        <f t="shared" si="270"/>
        <v>75.34</v>
      </c>
      <c r="Q3515" s="9" t="s">
        <v>1100</v>
      </c>
      <c r="R3515" t="s">
        <v>1101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1"/>
        <v>110</v>
      </c>
      <c r="P3516">
        <f t="shared" si="270"/>
        <v>55</v>
      </c>
      <c r="Q3516" s="9" t="s">
        <v>1100</v>
      </c>
      <c r="R3516" t="s">
        <v>1101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1"/>
        <v>103</v>
      </c>
      <c r="P3517">
        <f t="shared" ref="P3517:P3580" si="275">IFERROR(ROUND(E3517/L3517,2),0)</f>
        <v>66.959999999999994</v>
      </c>
      <c r="Q3517" s="9" t="s">
        <v>1100</v>
      </c>
      <c r="R3517" t="s">
        <v>1101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1"/>
        <v>100</v>
      </c>
      <c r="P3518">
        <f t="shared" si="275"/>
        <v>227.27</v>
      </c>
      <c r="Q3518" s="9" t="s">
        <v>1100</v>
      </c>
      <c r="R3518" t="s">
        <v>1101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1"/>
        <v>100</v>
      </c>
      <c r="P3519">
        <f t="shared" si="275"/>
        <v>307.69</v>
      </c>
      <c r="Q3519" s="9" t="s">
        <v>1100</v>
      </c>
      <c r="R3519" t="s">
        <v>1101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1"/>
        <v>110</v>
      </c>
      <c r="P3520">
        <f t="shared" si="275"/>
        <v>50.02</v>
      </c>
      <c r="Q3520" s="9" t="s">
        <v>1100</v>
      </c>
      <c r="R3520" t="s">
        <v>1101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1"/>
        <v>101</v>
      </c>
      <c r="P3521">
        <f t="shared" si="275"/>
        <v>72.39</v>
      </c>
      <c r="Q3521" s="9" t="s">
        <v>1100</v>
      </c>
      <c r="R3521" t="s">
        <v>1101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76">ROUND(E3522/D3522*100,0)</f>
        <v>101</v>
      </c>
      <c r="P3522">
        <f t="shared" si="275"/>
        <v>95.95</v>
      </c>
      <c r="Q3522" s="9" t="s">
        <v>1100</v>
      </c>
      <c r="R3522" t="s">
        <v>1101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6"/>
        <v>169</v>
      </c>
      <c r="P3523">
        <f t="shared" si="275"/>
        <v>45.62</v>
      </c>
      <c r="Q3523" s="9" t="s">
        <v>1100</v>
      </c>
      <c r="R3523" t="s">
        <v>1101</v>
      </c>
      <c r="S3523" s="10">
        <f t="shared" ref="S3523:S3586" si="277">(((J3523/60)/60)/24)+DATE(1970,1,1)</f>
        <v>41881.361342592594</v>
      </c>
      <c r="T3523" s="10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6"/>
        <v>100</v>
      </c>
      <c r="P3524">
        <f t="shared" si="275"/>
        <v>41.03</v>
      </c>
      <c r="Q3524" s="9" t="s">
        <v>1100</v>
      </c>
      <c r="R3524" t="s">
        <v>1101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6"/>
        <v>114</v>
      </c>
      <c r="P3525">
        <f t="shared" si="275"/>
        <v>56.83</v>
      </c>
      <c r="Q3525" s="9" t="s">
        <v>1100</v>
      </c>
      <c r="R3525" t="s">
        <v>1101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6"/>
        <v>102</v>
      </c>
      <c r="P3526">
        <f t="shared" si="275"/>
        <v>137.24</v>
      </c>
      <c r="Q3526" s="9" t="s">
        <v>1100</v>
      </c>
      <c r="R3526" t="s">
        <v>1101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6"/>
        <v>106</v>
      </c>
      <c r="P3527">
        <f t="shared" si="275"/>
        <v>75.709999999999994</v>
      </c>
      <c r="Q3527" s="9" t="s">
        <v>1100</v>
      </c>
      <c r="R3527" t="s">
        <v>1101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6"/>
        <v>102</v>
      </c>
      <c r="P3528">
        <f t="shared" si="275"/>
        <v>99</v>
      </c>
      <c r="Q3528" s="9" t="s">
        <v>1100</v>
      </c>
      <c r="R3528" t="s">
        <v>1101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6"/>
        <v>117</v>
      </c>
      <c r="P3529">
        <f t="shared" si="275"/>
        <v>81.569999999999993</v>
      </c>
      <c r="Q3529" s="9" t="s">
        <v>1100</v>
      </c>
      <c r="R3529" t="s">
        <v>1101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6"/>
        <v>101</v>
      </c>
      <c r="P3530">
        <f t="shared" si="275"/>
        <v>45.11</v>
      </c>
      <c r="Q3530" s="9" t="s">
        <v>1100</v>
      </c>
      <c r="R3530" t="s">
        <v>1101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6"/>
        <v>132</v>
      </c>
      <c r="P3531">
        <f t="shared" si="275"/>
        <v>36.67</v>
      </c>
      <c r="Q3531" s="9" t="s">
        <v>1100</v>
      </c>
      <c r="R3531" t="s">
        <v>1101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6"/>
        <v>100</v>
      </c>
      <c r="P3532">
        <f t="shared" si="275"/>
        <v>125</v>
      </c>
      <c r="Q3532" s="9" t="s">
        <v>1100</v>
      </c>
      <c r="R3532" t="s">
        <v>1101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6"/>
        <v>128</v>
      </c>
      <c r="P3533">
        <f t="shared" si="275"/>
        <v>49.23</v>
      </c>
      <c r="Q3533" s="9" t="s">
        <v>1100</v>
      </c>
      <c r="R3533" t="s">
        <v>1101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6"/>
        <v>119</v>
      </c>
      <c r="P3534">
        <f t="shared" si="275"/>
        <v>42.3</v>
      </c>
      <c r="Q3534" s="9" t="s">
        <v>1100</v>
      </c>
      <c r="R3534" t="s">
        <v>1101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6"/>
        <v>126</v>
      </c>
      <c r="P3535">
        <f t="shared" si="275"/>
        <v>78.88</v>
      </c>
      <c r="Q3535" s="9" t="s">
        <v>1100</v>
      </c>
      <c r="R3535" t="s">
        <v>1101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6"/>
        <v>156</v>
      </c>
      <c r="P3536">
        <f t="shared" si="275"/>
        <v>38.28</v>
      </c>
      <c r="Q3536" s="9" t="s">
        <v>1100</v>
      </c>
      <c r="R3536" t="s">
        <v>1101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6"/>
        <v>103</v>
      </c>
      <c r="P3537">
        <f t="shared" si="275"/>
        <v>44.85</v>
      </c>
      <c r="Q3537" s="9" t="s">
        <v>1100</v>
      </c>
      <c r="R3537" t="s">
        <v>1101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6"/>
        <v>153</v>
      </c>
      <c r="P3538">
        <f t="shared" si="275"/>
        <v>13.53</v>
      </c>
      <c r="Q3538" s="9" t="s">
        <v>1100</v>
      </c>
      <c r="R3538" t="s">
        <v>1101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6"/>
        <v>180</v>
      </c>
      <c r="P3539">
        <f t="shared" si="275"/>
        <v>43.5</v>
      </c>
      <c r="Q3539" s="9" t="s">
        <v>1100</v>
      </c>
      <c r="R3539" t="s">
        <v>1101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6"/>
        <v>128</v>
      </c>
      <c r="P3540">
        <f t="shared" si="275"/>
        <v>30.95</v>
      </c>
      <c r="Q3540" s="9" t="s">
        <v>1100</v>
      </c>
      <c r="R3540" t="s">
        <v>1101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6"/>
        <v>120</v>
      </c>
      <c r="P3541">
        <f t="shared" si="275"/>
        <v>55.23</v>
      </c>
      <c r="Q3541" s="9" t="s">
        <v>1100</v>
      </c>
      <c r="R3541" t="s">
        <v>1101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6"/>
        <v>123</v>
      </c>
      <c r="P3542">
        <f t="shared" si="275"/>
        <v>46.13</v>
      </c>
      <c r="Q3542" s="9" t="s">
        <v>1100</v>
      </c>
      <c r="R3542" t="s">
        <v>1101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6"/>
        <v>105</v>
      </c>
      <c r="P3543">
        <f t="shared" si="275"/>
        <v>39.380000000000003</v>
      </c>
      <c r="Q3543" s="9" t="s">
        <v>1100</v>
      </c>
      <c r="R3543" t="s">
        <v>1101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6"/>
        <v>102</v>
      </c>
      <c r="P3544">
        <f t="shared" si="275"/>
        <v>66.150000000000006</v>
      </c>
      <c r="Q3544" s="9" t="s">
        <v>1100</v>
      </c>
      <c r="R3544" t="s">
        <v>1101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6"/>
        <v>105</v>
      </c>
      <c r="P3545">
        <f t="shared" si="275"/>
        <v>54.14</v>
      </c>
      <c r="Q3545" s="9" t="s">
        <v>1100</v>
      </c>
      <c r="R3545" t="s">
        <v>1101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6"/>
        <v>100</v>
      </c>
      <c r="P3546">
        <f t="shared" si="275"/>
        <v>104.17</v>
      </c>
      <c r="Q3546" s="9" t="s">
        <v>1100</v>
      </c>
      <c r="R3546" t="s">
        <v>1101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6"/>
        <v>100</v>
      </c>
      <c r="P3547">
        <f t="shared" si="275"/>
        <v>31.38</v>
      </c>
      <c r="Q3547" s="9" t="s">
        <v>1100</v>
      </c>
      <c r="R3547" t="s">
        <v>1101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6"/>
        <v>102</v>
      </c>
      <c r="P3548">
        <f t="shared" si="275"/>
        <v>59.21</v>
      </c>
      <c r="Q3548" s="9" t="s">
        <v>1100</v>
      </c>
      <c r="R3548" t="s">
        <v>1101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6"/>
        <v>114</v>
      </c>
      <c r="P3549">
        <f t="shared" si="275"/>
        <v>119.18</v>
      </c>
      <c r="Q3549" s="9" t="s">
        <v>1100</v>
      </c>
      <c r="R3549" t="s">
        <v>1101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6"/>
        <v>102</v>
      </c>
      <c r="P3550">
        <f t="shared" si="275"/>
        <v>164.62</v>
      </c>
      <c r="Q3550" s="9" t="s">
        <v>1100</v>
      </c>
      <c r="R3550" t="s">
        <v>1101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6"/>
        <v>102</v>
      </c>
      <c r="P3551">
        <f t="shared" si="275"/>
        <v>24.29</v>
      </c>
      <c r="Q3551" s="9" t="s">
        <v>1100</v>
      </c>
      <c r="R3551" t="s">
        <v>1101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6"/>
        <v>105</v>
      </c>
      <c r="P3552">
        <f t="shared" si="275"/>
        <v>40.94</v>
      </c>
      <c r="Q3552" s="9" t="s">
        <v>1100</v>
      </c>
      <c r="R3552" t="s">
        <v>1101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6"/>
        <v>102</v>
      </c>
      <c r="P3553">
        <f t="shared" si="275"/>
        <v>61.1</v>
      </c>
      <c r="Q3553" s="9" t="s">
        <v>1100</v>
      </c>
      <c r="R3553" t="s">
        <v>1101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6"/>
        <v>100</v>
      </c>
      <c r="P3554">
        <f t="shared" si="275"/>
        <v>38.65</v>
      </c>
      <c r="Q3554" s="9" t="s">
        <v>1100</v>
      </c>
      <c r="R3554" t="s">
        <v>1101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6"/>
        <v>106</v>
      </c>
      <c r="P3555">
        <f t="shared" si="275"/>
        <v>56.2</v>
      </c>
      <c r="Q3555" s="9" t="s">
        <v>1100</v>
      </c>
      <c r="R3555" t="s">
        <v>1101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6"/>
        <v>113</v>
      </c>
      <c r="P3556">
        <f t="shared" si="275"/>
        <v>107</v>
      </c>
      <c r="Q3556" s="9" t="s">
        <v>1100</v>
      </c>
      <c r="R3556" t="s">
        <v>1101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6"/>
        <v>100</v>
      </c>
      <c r="P3557">
        <f t="shared" si="275"/>
        <v>171.43</v>
      </c>
      <c r="Q3557" s="9" t="s">
        <v>1100</v>
      </c>
      <c r="R3557" t="s">
        <v>1101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6"/>
        <v>100</v>
      </c>
      <c r="P3558">
        <f t="shared" si="275"/>
        <v>110.5</v>
      </c>
      <c r="Q3558" s="9" t="s">
        <v>1100</v>
      </c>
      <c r="R3558" t="s">
        <v>1101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6"/>
        <v>100</v>
      </c>
      <c r="P3559">
        <f t="shared" si="275"/>
        <v>179.28</v>
      </c>
      <c r="Q3559" s="9" t="s">
        <v>1100</v>
      </c>
      <c r="R3559" t="s">
        <v>1101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6"/>
        <v>144</v>
      </c>
      <c r="P3560">
        <f t="shared" si="275"/>
        <v>22.91</v>
      </c>
      <c r="Q3560" s="9" t="s">
        <v>1100</v>
      </c>
      <c r="R3560" t="s">
        <v>1101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6"/>
        <v>104</v>
      </c>
      <c r="P3561">
        <f t="shared" si="275"/>
        <v>43.13</v>
      </c>
      <c r="Q3561" s="9" t="s">
        <v>1100</v>
      </c>
      <c r="R3561" t="s">
        <v>1101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6"/>
        <v>108</v>
      </c>
      <c r="P3562">
        <f t="shared" si="275"/>
        <v>46.89</v>
      </c>
      <c r="Q3562" s="9" t="s">
        <v>1100</v>
      </c>
      <c r="R3562" t="s">
        <v>1101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6"/>
        <v>102</v>
      </c>
      <c r="P3563">
        <f t="shared" si="275"/>
        <v>47.41</v>
      </c>
      <c r="Q3563" s="9" t="s">
        <v>1100</v>
      </c>
      <c r="R3563" t="s">
        <v>1101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6"/>
        <v>149</v>
      </c>
      <c r="P3564">
        <f t="shared" si="275"/>
        <v>15.13</v>
      </c>
      <c r="Q3564" s="9" t="s">
        <v>1100</v>
      </c>
      <c r="R3564" t="s">
        <v>1101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6"/>
        <v>105</v>
      </c>
      <c r="P3565">
        <f t="shared" si="275"/>
        <v>21.1</v>
      </c>
      <c r="Q3565" s="9" t="s">
        <v>1100</v>
      </c>
      <c r="R3565" t="s">
        <v>1101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6"/>
        <v>101</v>
      </c>
      <c r="P3566">
        <f t="shared" si="275"/>
        <v>59.12</v>
      </c>
      <c r="Q3566" s="9" t="s">
        <v>1100</v>
      </c>
      <c r="R3566" t="s">
        <v>1101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6"/>
        <v>131</v>
      </c>
      <c r="P3567">
        <f t="shared" si="275"/>
        <v>97.92</v>
      </c>
      <c r="Q3567" s="9" t="s">
        <v>1100</v>
      </c>
      <c r="R3567" t="s">
        <v>1101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6"/>
        <v>105</v>
      </c>
      <c r="P3568">
        <f t="shared" si="275"/>
        <v>55.13</v>
      </c>
      <c r="Q3568" s="9" t="s">
        <v>1100</v>
      </c>
      <c r="R3568" t="s">
        <v>1101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6"/>
        <v>109</v>
      </c>
      <c r="P3569">
        <f t="shared" si="275"/>
        <v>26.54</v>
      </c>
      <c r="Q3569" s="9" t="s">
        <v>1100</v>
      </c>
      <c r="R3569" t="s">
        <v>1101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6"/>
        <v>111</v>
      </c>
      <c r="P3570">
        <f t="shared" si="275"/>
        <v>58.42</v>
      </c>
      <c r="Q3570" s="9" t="s">
        <v>1100</v>
      </c>
      <c r="R3570" t="s">
        <v>1101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6"/>
        <v>100</v>
      </c>
      <c r="P3571">
        <f t="shared" si="275"/>
        <v>122.54</v>
      </c>
      <c r="Q3571" s="9" t="s">
        <v>1100</v>
      </c>
      <c r="R3571" t="s">
        <v>1101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6"/>
        <v>114</v>
      </c>
      <c r="P3572">
        <f t="shared" si="275"/>
        <v>87.96</v>
      </c>
      <c r="Q3572" s="9" t="s">
        <v>1100</v>
      </c>
      <c r="R3572" t="s">
        <v>1101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6"/>
        <v>122</v>
      </c>
      <c r="P3573">
        <f t="shared" si="275"/>
        <v>73.239999999999995</v>
      </c>
      <c r="Q3573" s="9" t="s">
        <v>1100</v>
      </c>
      <c r="R3573" t="s">
        <v>1101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6"/>
        <v>100</v>
      </c>
      <c r="P3574">
        <f t="shared" si="275"/>
        <v>55.56</v>
      </c>
      <c r="Q3574" s="9" t="s">
        <v>1100</v>
      </c>
      <c r="R3574" t="s">
        <v>1101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6"/>
        <v>103</v>
      </c>
      <c r="P3575">
        <f t="shared" si="275"/>
        <v>39.54</v>
      </c>
      <c r="Q3575" s="9" t="s">
        <v>1100</v>
      </c>
      <c r="R3575" t="s">
        <v>1101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6"/>
        <v>106</v>
      </c>
      <c r="P3576">
        <f t="shared" si="275"/>
        <v>136.78</v>
      </c>
      <c r="Q3576" s="9" t="s">
        <v>1100</v>
      </c>
      <c r="R3576" t="s">
        <v>1101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6"/>
        <v>101</v>
      </c>
      <c r="P3577">
        <f t="shared" si="275"/>
        <v>99.34</v>
      </c>
      <c r="Q3577" s="9" t="s">
        <v>1100</v>
      </c>
      <c r="R3577" t="s">
        <v>1101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6"/>
        <v>100</v>
      </c>
      <c r="P3578">
        <f t="shared" si="275"/>
        <v>20</v>
      </c>
      <c r="Q3578" s="9" t="s">
        <v>1100</v>
      </c>
      <c r="R3578" t="s">
        <v>1101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6"/>
        <v>130</v>
      </c>
      <c r="P3579">
        <f t="shared" si="275"/>
        <v>28.89</v>
      </c>
      <c r="Q3579" s="9" t="s">
        <v>1100</v>
      </c>
      <c r="R3579" t="s">
        <v>1101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6"/>
        <v>100</v>
      </c>
      <c r="P3580">
        <f t="shared" si="275"/>
        <v>40.549999999999997</v>
      </c>
      <c r="Q3580" s="9" t="s">
        <v>1100</v>
      </c>
      <c r="R3580" t="s">
        <v>1101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6"/>
        <v>100</v>
      </c>
      <c r="P3581">
        <f t="shared" ref="P3581:P3644" si="280">IFERROR(ROUND(E3581/L3581,2),0)</f>
        <v>35.71</v>
      </c>
      <c r="Q3581" s="9" t="s">
        <v>1100</v>
      </c>
      <c r="R3581" t="s">
        <v>1101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6"/>
        <v>114</v>
      </c>
      <c r="P3582">
        <f t="shared" si="280"/>
        <v>37.96</v>
      </c>
      <c r="Q3582" s="9" t="s">
        <v>1100</v>
      </c>
      <c r="R3582" t="s">
        <v>1101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6"/>
        <v>100</v>
      </c>
      <c r="P3583">
        <f t="shared" si="280"/>
        <v>33.33</v>
      </c>
      <c r="Q3583" s="9" t="s">
        <v>1100</v>
      </c>
      <c r="R3583" t="s">
        <v>1101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6"/>
        <v>287</v>
      </c>
      <c r="P3584">
        <f t="shared" si="280"/>
        <v>58.57</v>
      </c>
      <c r="Q3584" s="9" t="s">
        <v>1100</v>
      </c>
      <c r="R3584" t="s">
        <v>1101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6"/>
        <v>109</v>
      </c>
      <c r="P3585">
        <f t="shared" si="280"/>
        <v>135.63</v>
      </c>
      <c r="Q3585" s="9" t="s">
        <v>1100</v>
      </c>
      <c r="R3585" t="s">
        <v>1101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81">ROUND(E3586/D3586*100,0)</f>
        <v>116</v>
      </c>
      <c r="P3586">
        <f t="shared" si="280"/>
        <v>30.94</v>
      </c>
      <c r="Q3586" s="9" t="s">
        <v>1100</v>
      </c>
      <c r="R3586" t="s">
        <v>1101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1"/>
        <v>119</v>
      </c>
      <c r="P3587">
        <f t="shared" si="280"/>
        <v>176.09</v>
      </c>
      <c r="Q3587" s="9" t="s">
        <v>1100</v>
      </c>
      <c r="R3587" t="s">
        <v>1101</v>
      </c>
      <c r="S3587" s="10">
        <f t="shared" ref="S3587:S3650" si="282">(((J3587/60)/60)/24)+DATE(1970,1,1)</f>
        <v>41964.716319444444</v>
      </c>
      <c r="T3587" s="10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1"/>
        <v>109</v>
      </c>
      <c r="P3588">
        <f t="shared" si="280"/>
        <v>151.97999999999999</v>
      </c>
      <c r="Q3588" s="9" t="s">
        <v>1100</v>
      </c>
      <c r="R3588" t="s">
        <v>1101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1"/>
        <v>127</v>
      </c>
      <c r="P3589">
        <f t="shared" si="280"/>
        <v>22.61</v>
      </c>
      <c r="Q3589" s="9" t="s">
        <v>1100</v>
      </c>
      <c r="R3589" t="s">
        <v>1101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1"/>
        <v>101</v>
      </c>
      <c r="P3590">
        <f t="shared" si="280"/>
        <v>18.27</v>
      </c>
      <c r="Q3590" s="9" t="s">
        <v>1100</v>
      </c>
      <c r="R3590" t="s">
        <v>1101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1"/>
        <v>128</v>
      </c>
      <c r="P3591">
        <f t="shared" si="280"/>
        <v>82.26</v>
      </c>
      <c r="Q3591" s="9" t="s">
        <v>1100</v>
      </c>
      <c r="R3591" t="s">
        <v>1101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1"/>
        <v>100</v>
      </c>
      <c r="P3592">
        <f t="shared" si="280"/>
        <v>68.53</v>
      </c>
      <c r="Q3592" s="9" t="s">
        <v>1100</v>
      </c>
      <c r="R3592" t="s">
        <v>1101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1"/>
        <v>175</v>
      </c>
      <c r="P3593">
        <f t="shared" si="280"/>
        <v>68.06</v>
      </c>
      <c r="Q3593" s="9" t="s">
        <v>1100</v>
      </c>
      <c r="R3593" t="s">
        <v>1101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1"/>
        <v>127</v>
      </c>
      <c r="P3594">
        <f t="shared" si="280"/>
        <v>72.709999999999994</v>
      </c>
      <c r="Q3594" s="9" t="s">
        <v>1100</v>
      </c>
      <c r="R3594" t="s">
        <v>1101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1"/>
        <v>111</v>
      </c>
      <c r="P3595">
        <f t="shared" si="280"/>
        <v>77.19</v>
      </c>
      <c r="Q3595" s="9" t="s">
        <v>1100</v>
      </c>
      <c r="R3595" t="s">
        <v>1101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1"/>
        <v>126</v>
      </c>
      <c r="P3596">
        <f t="shared" si="280"/>
        <v>55.97</v>
      </c>
      <c r="Q3596" s="9" t="s">
        <v>1100</v>
      </c>
      <c r="R3596" t="s">
        <v>1101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1"/>
        <v>119</v>
      </c>
      <c r="P3597">
        <f t="shared" si="280"/>
        <v>49.69</v>
      </c>
      <c r="Q3597" s="9" t="s">
        <v>1100</v>
      </c>
      <c r="R3597" t="s">
        <v>1101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1"/>
        <v>108</v>
      </c>
      <c r="P3598">
        <f t="shared" si="280"/>
        <v>79</v>
      </c>
      <c r="Q3598" s="9" t="s">
        <v>1100</v>
      </c>
      <c r="R3598" t="s">
        <v>1101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1"/>
        <v>103</v>
      </c>
      <c r="P3599">
        <f t="shared" si="280"/>
        <v>77.73</v>
      </c>
      <c r="Q3599" s="9" t="s">
        <v>1100</v>
      </c>
      <c r="R3599" t="s">
        <v>1101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1"/>
        <v>110</v>
      </c>
      <c r="P3600">
        <f t="shared" si="280"/>
        <v>40.78</v>
      </c>
      <c r="Q3600" s="9" t="s">
        <v>1100</v>
      </c>
      <c r="R3600" t="s">
        <v>1101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1"/>
        <v>202</v>
      </c>
      <c r="P3601">
        <f t="shared" si="280"/>
        <v>59.41</v>
      </c>
      <c r="Q3601" s="9" t="s">
        <v>1100</v>
      </c>
      <c r="R3601" t="s">
        <v>1101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1"/>
        <v>130</v>
      </c>
      <c r="P3602">
        <f t="shared" si="280"/>
        <v>3.25</v>
      </c>
      <c r="Q3602" s="9" t="s">
        <v>1100</v>
      </c>
      <c r="R3602" t="s">
        <v>1101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1"/>
        <v>104</v>
      </c>
      <c r="P3603">
        <f t="shared" si="280"/>
        <v>39.380000000000003</v>
      </c>
      <c r="Q3603" s="9" t="s">
        <v>1100</v>
      </c>
      <c r="R3603" t="s">
        <v>1101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1"/>
        <v>100</v>
      </c>
      <c r="P3604">
        <f t="shared" si="280"/>
        <v>81.67</v>
      </c>
      <c r="Q3604" s="9" t="s">
        <v>1100</v>
      </c>
      <c r="R3604" t="s">
        <v>1101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1"/>
        <v>171</v>
      </c>
      <c r="P3605">
        <f t="shared" si="280"/>
        <v>44.91</v>
      </c>
      <c r="Q3605" s="9" t="s">
        <v>1100</v>
      </c>
      <c r="R3605" t="s">
        <v>1101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1"/>
        <v>113</v>
      </c>
      <c r="P3606">
        <f t="shared" si="280"/>
        <v>49.06</v>
      </c>
      <c r="Q3606" s="9" t="s">
        <v>1100</v>
      </c>
      <c r="R3606" t="s">
        <v>1101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1"/>
        <v>184</v>
      </c>
      <c r="P3607">
        <f t="shared" si="280"/>
        <v>30.67</v>
      </c>
      <c r="Q3607" s="9" t="s">
        <v>1100</v>
      </c>
      <c r="R3607" t="s">
        <v>1101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1"/>
        <v>130</v>
      </c>
      <c r="P3608">
        <f t="shared" si="280"/>
        <v>61.06</v>
      </c>
      <c r="Q3608" s="9" t="s">
        <v>1100</v>
      </c>
      <c r="R3608" t="s">
        <v>1101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1"/>
        <v>105</v>
      </c>
      <c r="P3609">
        <f t="shared" si="280"/>
        <v>29</v>
      </c>
      <c r="Q3609" s="9" t="s">
        <v>1100</v>
      </c>
      <c r="R3609" t="s">
        <v>1101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1"/>
        <v>100</v>
      </c>
      <c r="P3610">
        <f t="shared" si="280"/>
        <v>29.63</v>
      </c>
      <c r="Q3610" s="9" t="s">
        <v>1100</v>
      </c>
      <c r="R3610" t="s">
        <v>1101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1"/>
        <v>153</v>
      </c>
      <c r="P3611">
        <f t="shared" si="280"/>
        <v>143.1</v>
      </c>
      <c r="Q3611" s="9" t="s">
        <v>1100</v>
      </c>
      <c r="R3611" t="s">
        <v>1101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1"/>
        <v>162</v>
      </c>
      <c r="P3612">
        <f t="shared" si="280"/>
        <v>52.35</v>
      </c>
      <c r="Q3612" s="9" t="s">
        <v>1100</v>
      </c>
      <c r="R3612" t="s">
        <v>1101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1"/>
        <v>136</v>
      </c>
      <c r="P3613">
        <f t="shared" si="280"/>
        <v>66.67</v>
      </c>
      <c r="Q3613" s="9" t="s">
        <v>1100</v>
      </c>
      <c r="R3613" t="s">
        <v>1101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1"/>
        <v>144</v>
      </c>
      <c r="P3614">
        <f t="shared" si="280"/>
        <v>126.67</v>
      </c>
      <c r="Q3614" s="9" t="s">
        <v>1100</v>
      </c>
      <c r="R3614" t="s">
        <v>1101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1"/>
        <v>100</v>
      </c>
      <c r="P3615">
        <f t="shared" si="280"/>
        <v>62.5</v>
      </c>
      <c r="Q3615" s="9" t="s">
        <v>1100</v>
      </c>
      <c r="R3615" t="s">
        <v>1101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1"/>
        <v>101</v>
      </c>
      <c r="P3616">
        <f t="shared" si="280"/>
        <v>35.49</v>
      </c>
      <c r="Q3616" s="9" t="s">
        <v>1100</v>
      </c>
      <c r="R3616" t="s">
        <v>1101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1"/>
        <v>107</v>
      </c>
      <c r="P3617">
        <f t="shared" si="280"/>
        <v>37.08</v>
      </c>
      <c r="Q3617" s="9" t="s">
        <v>1100</v>
      </c>
      <c r="R3617" t="s">
        <v>1101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1"/>
        <v>125</v>
      </c>
      <c r="P3618">
        <f t="shared" si="280"/>
        <v>69.33</v>
      </c>
      <c r="Q3618" s="9" t="s">
        <v>1100</v>
      </c>
      <c r="R3618" t="s">
        <v>1101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1"/>
        <v>119</v>
      </c>
      <c r="P3619">
        <f t="shared" si="280"/>
        <v>17.25</v>
      </c>
      <c r="Q3619" s="9" t="s">
        <v>1100</v>
      </c>
      <c r="R3619" t="s">
        <v>1101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1"/>
        <v>101</v>
      </c>
      <c r="P3620">
        <f t="shared" si="280"/>
        <v>36.07</v>
      </c>
      <c r="Q3620" s="9" t="s">
        <v>1100</v>
      </c>
      <c r="R3620" t="s">
        <v>1101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1"/>
        <v>113</v>
      </c>
      <c r="P3621">
        <f t="shared" si="280"/>
        <v>66.47</v>
      </c>
      <c r="Q3621" s="9" t="s">
        <v>1100</v>
      </c>
      <c r="R3621" t="s">
        <v>1101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1"/>
        <v>105</v>
      </c>
      <c r="P3622">
        <f t="shared" si="280"/>
        <v>56.07</v>
      </c>
      <c r="Q3622" s="9" t="s">
        <v>1100</v>
      </c>
      <c r="R3622" t="s">
        <v>1101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1"/>
        <v>110</v>
      </c>
      <c r="P3623">
        <f t="shared" si="280"/>
        <v>47.03</v>
      </c>
      <c r="Q3623" s="9" t="s">
        <v>1100</v>
      </c>
      <c r="R3623" t="s">
        <v>1101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1"/>
        <v>100</v>
      </c>
      <c r="P3624">
        <f t="shared" si="280"/>
        <v>47.67</v>
      </c>
      <c r="Q3624" s="9" t="s">
        <v>1100</v>
      </c>
      <c r="R3624" t="s">
        <v>1101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1"/>
        <v>120</v>
      </c>
      <c r="P3625">
        <f t="shared" si="280"/>
        <v>88.24</v>
      </c>
      <c r="Q3625" s="9" t="s">
        <v>1100</v>
      </c>
      <c r="R3625" t="s">
        <v>1101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1"/>
        <v>105</v>
      </c>
      <c r="P3626">
        <f t="shared" si="280"/>
        <v>80.72</v>
      </c>
      <c r="Q3626" s="9" t="s">
        <v>1100</v>
      </c>
      <c r="R3626" t="s">
        <v>1101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1"/>
        <v>103</v>
      </c>
      <c r="P3627">
        <f t="shared" si="280"/>
        <v>39.49</v>
      </c>
      <c r="Q3627" s="9" t="s">
        <v>1100</v>
      </c>
      <c r="R3627" t="s">
        <v>1101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1"/>
        <v>102</v>
      </c>
      <c r="P3628">
        <f t="shared" si="280"/>
        <v>84.85</v>
      </c>
      <c r="Q3628" s="9" t="s">
        <v>1100</v>
      </c>
      <c r="R3628" t="s">
        <v>1101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1"/>
        <v>100</v>
      </c>
      <c r="P3629">
        <f t="shared" si="280"/>
        <v>68.97</v>
      </c>
      <c r="Q3629" s="9" t="s">
        <v>1100</v>
      </c>
      <c r="R3629" t="s">
        <v>1101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43.2" hidden="1" x14ac:dyDescent="0.3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1"/>
        <v>0</v>
      </c>
      <c r="P3630">
        <f t="shared" si="280"/>
        <v>0</v>
      </c>
      <c r="Q3630" s="9" t="s">
        <v>1100</v>
      </c>
      <c r="R3630" t="s">
        <v>5987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57.6" hidden="1" x14ac:dyDescent="0.3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1"/>
        <v>0</v>
      </c>
      <c r="P3631">
        <f t="shared" si="280"/>
        <v>1</v>
      </c>
      <c r="Q3631" s="9" t="s">
        <v>1100</v>
      </c>
      <c r="R3631" t="s">
        <v>5987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43.2" hidden="1" x14ac:dyDescent="0.3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1"/>
        <v>0</v>
      </c>
      <c r="P3632">
        <f t="shared" si="280"/>
        <v>1</v>
      </c>
      <c r="Q3632" s="9" t="s">
        <v>1100</v>
      </c>
      <c r="R3632" t="s">
        <v>5987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57.6" hidden="1" x14ac:dyDescent="0.3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1"/>
        <v>51</v>
      </c>
      <c r="P3633">
        <f t="shared" si="280"/>
        <v>147.88</v>
      </c>
      <c r="Q3633" s="9" t="s">
        <v>1100</v>
      </c>
      <c r="R3633" t="s">
        <v>5987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43.2" hidden="1" x14ac:dyDescent="0.3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1"/>
        <v>20</v>
      </c>
      <c r="P3634">
        <f t="shared" si="280"/>
        <v>100</v>
      </c>
      <c r="Q3634" s="9" t="s">
        <v>1100</v>
      </c>
      <c r="R3634" t="s">
        <v>5987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43.2" hidden="1" x14ac:dyDescent="0.3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1"/>
        <v>35</v>
      </c>
      <c r="P3635">
        <f t="shared" si="280"/>
        <v>56.84</v>
      </c>
      <c r="Q3635" s="9" t="s">
        <v>1100</v>
      </c>
      <c r="R3635" t="s">
        <v>5987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43.2" hidden="1" x14ac:dyDescent="0.3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1"/>
        <v>4</v>
      </c>
      <c r="P3636">
        <f t="shared" si="280"/>
        <v>176.94</v>
      </c>
      <c r="Q3636" s="9" t="s">
        <v>1100</v>
      </c>
      <c r="R3636" t="s">
        <v>5987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28.8" hidden="1" x14ac:dyDescent="0.3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1"/>
        <v>36</v>
      </c>
      <c r="P3637">
        <f t="shared" si="280"/>
        <v>127.6</v>
      </c>
      <c r="Q3637" s="9" t="s">
        <v>1100</v>
      </c>
      <c r="R3637" t="s">
        <v>5987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43.2" hidden="1" x14ac:dyDescent="0.3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1"/>
        <v>0</v>
      </c>
      <c r="P3638">
        <f t="shared" si="280"/>
        <v>0</v>
      </c>
      <c r="Q3638" s="9" t="s">
        <v>1100</v>
      </c>
      <c r="R3638" t="s">
        <v>5987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57.6" hidden="1" x14ac:dyDescent="0.3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1"/>
        <v>31</v>
      </c>
      <c r="P3639">
        <f t="shared" si="280"/>
        <v>66.14</v>
      </c>
      <c r="Q3639" s="9" t="s">
        <v>1100</v>
      </c>
      <c r="R3639" t="s">
        <v>5987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28.8" hidden="1" x14ac:dyDescent="0.3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1"/>
        <v>7</v>
      </c>
      <c r="P3640">
        <f t="shared" si="280"/>
        <v>108</v>
      </c>
      <c r="Q3640" s="9" t="s">
        <v>1100</v>
      </c>
      <c r="R3640" t="s">
        <v>5987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43.2" hidden="1" x14ac:dyDescent="0.3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1"/>
        <v>0</v>
      </c>
      <c r="P3641">
        <f t="shared" si="280"/>
        <v>1</v>
      </c>
      <c r="Q3641" s="9" t="s">
        <v>1100</v>
      </c>
      <c r="R3641" t="s">
        <v>5987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72" hidden="1" x14ac:dyDescent="0.3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1"/>
        <v>6</v>
      </c>
      <c r="P3642">
        <f t="shared" si="280"/>
        <v>18.329999999999998</v>
      </c>
      <c r="Q3642" s="9" t="s">
        <v>1100</v>
      </c>
      <c r="R3642" t="s">
        <v>5987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43.2" hidden="1" x14ac:dyDescent="0.3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1"/>
        <v>0</v>
      </c>
      <c r="P3643">
        <f t="shared" si="280"/>
        <v>0</v>
      </c>
      <c r="Q3643" s="9" t="s">
        <v>1100</v>
      </c>
      <c r="R3643" t="s">
        <v>5987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57.6" hidden="1" x14ac:dyDescent="0.3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1"/>
        <v>2</v>
      </c>
      <c r="P3644">
        <f t="shared" si="280"/>
        <v>7.5</v>
      </c>
      <c r="Q3644" s="9" t="s">
        <v>1100</v>
      </c>
      <c r="R3644" t="s">
        <v>5987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43.2" hidden="1" x14ac:dyDescent="0.3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1"/>
        <v>0</v>
      </c>
      <c r="P3645">
        <f t="shared" ref="P3645:P3708" si="285">IFERROR(ROUND(E3645/L3645,2),0)</f>
        <v>0</v>
      </c>
      <c r="Q3645" s="9" t="s">
        <v>1100</v>
      </c>
      <c r="R3645" t="s">
        <v>5987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43.2" hidden="1" x14ac:dyDescent="0.3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1"/>
        <v>16</v>
      </c>
      <c r="P3646">
        <f t="shared" si="285"/>
        <v>68.42</v>
      </c>
      <c r="Q3646" s="9" t="s">
        <v>1100</v>
      </c>
      <c r="R3646" t="s">
        <v>5987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43.2" hidden="1" x14ac:dyDescent="0.3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1"/>
        <v>0</v>
      </c>
      <c r="P3647">
        <f t="shared" si="285"/>
        <v>1</v>
      </c>
      <c r="Q3647" s="9" t="s">
        <v>1100</v>
      </c>
      <c r="R3647" t="s">
        <v>5987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43.2" hidden="1" x14ac:dyDescent="0.3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1"/>
        <v>5</v>
      </c>
      <c r="P3648">
        <f t="shared" si="285"/>
        <v>60.13</v>
      </c>
      <c r="Q3648" s="9" t="s">
        <v>1100</v>
      </c>
      <c r="R3648" t="s">
        <v>5987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43.2" hidden="1" x14ac:dyDescent="0.3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1"/>
        <v>6</v>
      </c>
      <c r="P3649">
        <f t="shared" si="285"/>
        <v>15</v>
      </c>
      <c r="Q3649" s="9" t="s">
        <v>1100</v>
      </c>
      <c r="R3649" t="s">
        <v>5987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86">ROUND(E3650/D3650*100,0)</f>
        <v>100</v>
      </c>
      <c r="P3650">
        <f t="shared" si="285"/>
        <v>550.04</v>
      </c>
      <c r="Q3650" s="9" t="s">
        <v>1100</v>
      </c>
      <c r="R3650" t="s">
        <v>1101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6"/>
        <v>104</v>
      </c>
      <c r="P3651">
        <f t="shared" si="285"/>
        <v>97.5</v>
      </c>
      <c r="Q3651" s="9" t="s">
        <v>1100</v>
      </c>
      <c r="R3651" t="s">
        <v>1101</v>
      </c>
      <c r="S3651" s="10">
        <f t="shared" ref="S3651:S3714" si="287">(((J3651/60)/60)/24)+DATE(1970,1,1)</f>
        <v>41780.712893518517</v>
      </c>
      <c r="T3651" s="10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6"/>
        <v>100</v>
      </c>
      <c r="P3652">
        <f t="shared" si="285"/>
        <v>29.41</v>
      </c>
      <c r="Q3652" s="9" t="s">
        <v>1100</v>
      </c>
      <c r="R3652" t="s">
        <v>1101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6"/>
        <v>104</v>
      </c>
      <c r="P3653">
        <f t="shared" si="285"/>
        <v>57.78</v>
      </c>
      <c r="Q3653" s="9" t="s">
        <v>1100</v>
      </c>
      <c r="R3653" t="s">
        <v>1101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6"/>
        <v>251</v>
      </c>
      <c r="P3654">
        <f t="shared" si="285"/>
        <v>44.24</v>
      </c>
      <c r="Q3654" s="9" t="s">
        <v>1100</v>
      </c>
      <c r="R3654" t="s">
        <v>1101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6"/>
        <v>101</v>
      </c>
      <c r="P3655">
        <f t="shared" si="285"/>
        <v>60.91</v>
      </c>
      <c r="Q3655" s="9" t="s">
        <v>1100</v>
      </c>
      <c r="R3655" t="s">
        <v>1101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6"/>
        <v>174</v>
      </c>
      <c r="P3656">
        <f t="shared" si="285"/>
        <v>68.84</v>
      </c>
      <c r="Q3656" s="9" t="s">
        <v>1100</v>
      </c>
      <c r="R3656" t="s">
        <v>1101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6"/>
        <v>116</v>
      </c>
      <c r="P3657">
        <f t="shared" si="285"/>
        <v>73.58</v>
      </c>
      <c r="Q3657" s="9" t="s">
        <v>1100</v>
      </c>
      <c r="R3657" t="s">
        <v>1101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6"/>
        <v>106</v>
      </c>
      <c r="P3658">
        <f t="shared" si="285"/>
        <v>115.02</v>
      </c>
      <c r="Q3658" s="9" t="s">
        <v>1100</v>
      </c>
      <c r="R3658" t="s">
        <v>1101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6"/>
        <v>111</v>
      </c>
      <c r="P3659">
        <f t="shared" si="285"/>
        <v>110.75</v>
      </c>
      <c r="Q3659" s="9" t="s">
        <v>1100</v>
      </c>
      <c r="R3659" t="s">
        <v>1101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6"/>
        <v>101</v>
      </c>
      <c r="P3660">
        <f t="shared" si="285"/>
        <v>75.5</v>
      </c>
      <c r="Q3660" s="9" t="s">
        <v>1100</v>
      </c>
      <c r="R3660" t="s">
        <v>1101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6"/>
        <v>102</v>
      </c>
      <c r="P3661">
        <f t="shared" si="285"/>
        <v>235.46</v>
      </c>
      <c r="Q3661" s="9" t="s">
        <v>1100</v>
      </c>
      <c r="R3661" t="s">
        <v>1101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6"/>
        <v>100</v>
      </c>
      <c r="P3662">
        <f t="shared" si="285"/>
        <v>11.36</v>
      </c>
      <c r="Q3662" s="9" t="s">
        <v>1100</v>
      </c>
      <c r="R3662" t="s">
        <v>1101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6"/>
        <v>111</v>
      </c>
      <c r="P3663">
        <f t="shared" si="285"/>
        <v>92.5</v>
      </c>
      <c r="Q3663" s="9" t="s">
        <v>1100</v>
      </c>
      <c r="R3663" t="s">
        <v>1101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6"/>
        <v>101</v>
      </c>
      <c r="P3664">
        <f t="shared" si="285"/>
        <v>202.85</v>
      </c>
      <c r="Q3664" s="9" t="s">
        <v>1100</v>
      </c>
      <c r="R3664" t="s">
        <v>1101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6"/>
        <v>104</v>
      </c>
      <c r="P3665">
        <f t="shared" si="285"/>
        <v>26</v>
      </c>
      <c r="Q3665" s="9" t="s">
        <v>1100</v>
      </c>
      <c r="R3665" t="s">
        <v>1101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6"/>
        <v>109</v>
      </c>
      <c r="P3666">
        <f t="shared" si="285"/>
        <v>46.05</v>
      </c>
      <c r="Q3666" s="9" t="s">
        <v>1100</v>
      </c>
      <c r="R3666" t="s">
        <v>1101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6"/>
        <v>115</v>
      </c>
      <c r="P3667">
        <f t="shared" si="285"/>
        <v>51</v>
      </c>
      <c r="Q3667" s="9" t="s">
        <v>1100</v>
      </c>
      <c r="R3667" t="s">
        <v>1101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6"/>
        <v>100</v>
      </c>
      <c r="P3668">
        <f t="shared" si="285"/>
        <v>31.58</v>
      </c>
      <c r="Q3668" s="9" t="s">
        <v>1100</v>
      </c>
      <c r="R3668" t="s">
        <v>1101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6"/>
        <v>103</v>
      </c>
      <c r="P3669">
        <f t="shared" si="285"/>
        <v>53.36</v>
      </c>
      <c r="Q3669" s="9" t="s">
        <v>1100</v>
      </c>
      <c r="R3669" t="s">
        <v>1101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6"/>
        <v>104</v>
      </c>
      <c r="P3670">
        <f t="shared" si="285"/>
        <v>36.96</v>
      </c>
      <c r="Q3670" s="9" t="s">
        <v>1100</v>
      </c>
      <c r="R3670" t="s">
        <v>1101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6"/>
        <v>138</v>
      </c>
      <c r="P3671">
        <f t="shared" si="285"/>
        <v>81.290000000000006</v>
      </c>
      <c r="Q3671" s="9" t="s">
        <v>1100</v>
      </c>
      <c r="R3671" t="s">
        <v>1101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6"/>
        <v>110</v>
      </c>
      <c r="P3672">
        <f t="shared" si="285"/>
        <v>20.079999999999998</v>
      </c>
      <c r="Q3672" s="9" t="s">
        <v>1100</v>
      </c>
      <c r="R3672" t="s">
        <v>1101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6"/>
        <v>101</v>
      </c>
      <c r="P3673">
        <f t="shared" si="285"/>
        <v>88.25</v>
      </c>
      <c r="Q3673" s="9" t="s">
        <v>1100</v>
      </c>
      <c r="R3673" t="s">
        <v>1101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6"/>
        <v>102</v>
      </c>
      <c r="P3674">
        <f t="shared" si="285"/>
        <v>53.44</v>
      </c>
      <c r="Q3674" s="9" t="s">
        <v>1100</v>
      </c>
      <c r="R3674" t="s">
        <v>1101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6"/>
        <v>114</v>
      </c>
      <c r="P3675">
        <f t="shared" si="285"/>
        <v>39.869999999999997</v>
      </c>
      <c r="Q3675" s="9" t="s">
        <v>1100</v>
      </c>
      <c r="R3675" t="s">
        <v>1101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6"/>
        <v>100</v>
      </c>
      <c r="P3676">
        <f t="shared" si="285"/>
        <v>145.16</v>
      </c>
      <c r="Q3676" s="9" t="s">
        <v>1100</v>
      </c>
      <c r="R3676" t="s">
        <v>1101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6"/>
        <v>140</v>
      </c>
      <c r="P3677">
        <f t="shared" si="285"/>
        <v>23.33</v>
      </c>
      <c r="Q3677" s="9" t="s">
        <v>1100</v>
      </c>
      <c r="R3677" t="s">
        <v>1101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6"/>
        <v>129</v>
      </c>
      <c r="P3678">
        <f t="shared" si="285"/>
        <v>64.38</v>
      </c>
      <c r="Q3678" s="9" t="s">
        <v>1100</v>
      </c>
      <c r="R3678" t="s">
        <v>1101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6"/>
        <v>103</v>
      </c>
      <c r="P3679">
        <f t="shared" si="285"/>
        <v>62.05</v>
      </c>
      <c r="Q3679" s="9" t="s">
        <v>1100</v>
      </c>
      <c r="R3679" t="s">
        <v>1101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6"/>
        <v>103</v>
      </c>
      <c r="P3680">
        <f t="shared" si="285"/>
        <v>66.13</v>
      </c>
      <c r="Q3680" s="9" t="s">
        <v>1100</v>
      </c>
      <c r="R3680" t="s">
        <v>1101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6"/>
        <v>110</v>
      </c>
      <c r="P3681">
        <f t="shared" si="285"/>
        <v>73.400000000000006</v>
      </c>
      <c r="Q3681" s="9" t="s">
        <v>1100</v>
      </c>
      <c r="R3681" t="s">
        <v>1101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6"/>
        <v>113</v>
      </c>
      <c r="P3682">
        <f t="shared" si="285"/>
        <v>99.5</v>
      </c>
      <c r="Q3682" s="9" t="s">
        <v>1100</v>
      </c>
      <c r="R3682" t="s">
        <v>1101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6"/>
        <v>112</v>
      </c>
      <c r="P3683">
        <f t="shared" si="285"/>
        <v>62.17</v>
      </c>
      <c r="Q3683" s="9" t="s">
        <v>1100</v>
      </c>
      <c r="R3683" t="s">
        <v>1101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6"/>
        <v>139</v>
      </c>
      <c r="P3684">
        <f t="shared" si="285"/>
        <v>62.33</v>
      </c>
      <c r="Q3684" s="9" t="s">
        <v>1100</v>
      </c>
      <c r="R3684" t="s">
        <v>1101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6"/>
        <v>111</v>
      </c>
      <c r="P3685">
        <f t="shared" si="285"/>
        <v>58.79</v>
      </c>
      <c r="Q3685" s="9" t="s">
        <v>1100</v>
      </c>
      <c r="R3685" t="s">
        <v>1101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6"/>
        <v>139</v>
      </c>
      <c r="P3686">
        <f t="shared" si="285"/>
        <v>45.35</v>
      </c>
      <c r="Q3686" s="9" t="s">
        <v>1100</v>
      </c>
      <c r="R3686" t="s">
        <v>1101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6"/>
        <v>106</v>
      </c>
      <c r="P3687">
        <f t="shared" si="285"/>
        <v>41.94</v>
      </c>
      <c r="Q3687" s="9" t="s">
        <v>1100</v>
      </c>
      <c r="R3687" t="s">
        <v>1101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6"/>
        <v>101</v>
      </c>
      <c r="P3688">
        <f t="shared" si="285"/>
        <v>59.17</v>
      </c>
      <c r="Q3688" s="9" t="s">
        <v>1100</v>
      </c>
      <c r="R3688" t="s">
        <v>1101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6"/>
        <v>100</v>
      </c>
      <c r="P3689">
        <f t="shared" si="285"/>
        <v>200.49</v>
      </c>
      <c r="Q3689" s="9" t="s">
        <v>1100</v>
      </c>
      <c r="R3689" t="s">
        <v>1101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6"/>
        <v>109</v>
      </c>
      <c r="P3690">
        <f t="shared" si="285"/>
        <v>83.97</v>
      </c>
      <c r="Q3690" s="9" t="s">
        <v>1100</v>
      </c>
      <c r="R3690" t="s">
        <v>1101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6"/>
        <v>118</v>
      </c>
      <c r="P3691">
        <f t="shared" si="285"/>
        <v>57.26</v>
      </c>
      <c r="Q3691" s="9" t="s">
        <v>1100</v>
      </c>
      <c r="R3691" t="s">
        <v>1101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6"/>
        <v>120</v>
      </c>
      <c r="P3692">
        <f t="shared" si="285"/>
        <v>58.06</v>
      </c>
      <c r="Q3692" s="9" t="s">
        <v>1100</v>
      </c>
      <c r="R3692" t="s">
        <v>1101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6"/>
        <v>128</v>
      </c>
      <c r="P3693">
        <f t="shared" si="285"/>
        <v>186.8</v>
      </c>
      <c r="Q3693" s="9" t="s">
        <v>1100</v>
      </c>
      <c r="R3693" t="s">
        <v>1101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6"/>
        <v>126</v>
      </c>
      <c r="P3694">
        <f t="shared" si="285"/>
        <v>74.12</v>
      </c>
      <c r="Q3694" s="9" t="s">
        <v>1100</v>
      </c>
      <c r="R3694" t="s">
        <v>1101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6"/>
        <v>129</v>
      </c>
      <c r="P3695">
        <f t="shared" si="285"/>
        <v>30.71</v>
      </c>
      <c r="Q3695" s="9" t="s">
        <v>1100</v>
      </c>
      <c r="R3695" t="s">
        <v>1101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6"/>
        <v>107</v>
      </c>
      <c r="P3696">
        <f t="shared" si="285"/>
        <v>62.67</v>
      </c>
      <c r="Q3696" s="9" t="s">
        <v>1100</v>
      </c>
      <c r="R3696" t="s">
        <v>1101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6"/>
        <v>100</v>
      </c>
      <c r="P3697">
        <f t="shared" si="285"/>
        <v>121.36</v>
      </c>
      <c r="Q3697" s="9" t="s">
        <v>1100</v>
      </c>
      <c r="R3697" t="s">
        <v>1101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6"/>
        <v>155</v>
      </c>
      <c r="P3698">
        <f t="shared" si="285"/>
        <v>39.74</v>
      </c>
      <c r="Q3698" s="9" t="s">
        <v>1100</v>
      </c>
      <c r="R3698" t="s">
        <v>1101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6"/>
        <v>108</v>
      </c>
      <c r="P3699">
        <f t="shared" si="285"/>
        <v>72</v>
      </c>
      <c r="Q3699" s="9" t="s">
        <v>1100</v>
      </c>
      <c r="R3699" t="s">
        <v>1101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6"/>
        <v>111</v>
      </c>
      <c r="P3700">
        <f t="shared" si="285"/>
        <v>40.630000000000003</v>
      </c>
      <c r="Q3700" s="9" t="s">
        <v>1100</v>
      </c>
      <c r="R3700" t="s">
        <v>1101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6"/>
        <v>101</v>
      </c>
      <c r="P3701">
        <f t="shared" si="285"/>
        <v>63</v>
      </c>
      <c r="Q3701" s="9" t="s">
        <v>1100</v>
      </c>
      <c r="R3701" t="s">
        <v>1101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6"/>
        <v>121</v>
      </c>
      <c r="P3702">
        <f t="shared" si="285"/>
        <v>33.67</v>
      </c>
      <c r="Q3702" s="9" t="s">
        <v>1100</v>
      </c>
      <c r="R3702" t="s">
        <v>1101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6"/>
        <v>100</v>
      </c>
      <c r="P3703">
        <f t="shared" si="285"/>
        <v>38.590000000000003</v>
      </c>
      <c r="Q3703" s="9" t="s">
        <v>1100</v>
      </c>
      <c r="R3703" t="s">
        <v>1101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6"/>
        <v>109</v>
      </c>
      <c r="P3704">
        <f t="shared" si="285"/>
        <v>155.94999999999999</v>
      </c>
      <c r="Q3704" s="9" t="s">
        <v>1100</v>
      </c>
      <c r="R3704" t="s">
        <v>1101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6"/>
        <v>123</v>
      </c>
      <c r="P3705">
        <f t="shared" si="285"/>
        <v>43.2</v>
      </c>
      <c r="Q3705" s="9" t="s">
        <v>1100</v>
      </c>
      <c r="R3705" t="s">
        <v>1101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6"/>
        <v>136</v>
      </c>
      <c r="P3706">
        <f t="shared" si="285"/>
        <v>15.15</v>
      </c>
      <c r="Q3706" s="9" t="s">
        <v>1100</v>
      </c>
      <c r="R3706" t="s">
        <v>1101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6"/>
        <v>103</v>
      </c>
      <c r="P3707">
        <f t="shared" si="285"/>
        <v>83.57</v>
      </c>
      <c r="Q3707" s="9" t="s">
        <v>1100</v>
      </c>
      <c r="R3707" t="s">
        <v>1101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6"/>
        <v>121</v>
      </c>
      <c r="P3708">
        <f t="shared" si="285"/>
        <v>140</v>
      </c>
      <c r="Q3708" s="9" t="s">
        <v>1100</v>
      </c>
      <c r="R3708" t="s">
        <v>1101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6"/>
        <v>186</v>
      </c>
      <c r="P3709">
        <f t="shared" ref="P3709:P3772" si="290">IFERROR(ROUND(E3709/L3709,2),0)</f>
        <v>80.87</v>
      </c>
      <c r="Q3709" s="9" t="s">
        <v>1100</v>
      </c>
      <c r="R3709" t="s">
        <v>1101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6"/>
        <v>300</v>
      </c>
      <c r="P3710">
        <f t="shared" si="290"/>
        <v>53.85</v>
      </c>
      <c r="Q3710" s="9" t="s">
        <v>1100</v>
      </c>
      <c r="R3710" t="s">
        <v>1101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6"/>
        <v>108</v>
      </c>
      <c r="P3711">
        <f t="shared" si="290"/>
        <v>30.93</v>
      </c>
      <c r="Q3711" s="9" t="s">
        <v>1100</v>
      </c>
      <c r="R3711" t="s">
        <v>1101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6"/>
        <v>141</v>
      </c>
      <c r="P3712">
        <f t="shared" si="290"/>
        <v>67.959999999999994</v>
      </c>
      <c r="Q3712" s="9" t="s">
        <v>1100</v>
      </c>
      <c r="R3712" t="s">
        <v>1101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6"/>
        <v>114</v>
      </c>
      <c r="P3713">
        <f t="shared" si="290"/>
        <v>27.14</v>
      </c>
      <c r="Q3713" s="9" t="s">
        <v>1100</v>
      </c>
      <c r="R3713" t="s">
        <v>1101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91">ROUND(E3714/D3714*100,0)</f>
        <v>154</v>
      </c>
      <c r="P3714">
        <f t="shared" si="290"/>
        <v>110.87</v>
      </c>
      <c r="Q3714" s="9" t="s">
        <v>1100</v>
      </c>
      <c r="R3714" t="s">
        <v>1101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1"/>
        <v>102</v>
      </c>
      <c r="P3715">
        <f t="shared" si="290"/>
        <v>106.84</v>
      </c>
      <c r="Q3715" s="9" t="s">
        <v>1100</v>
      </c>
      <c r="R3715" t="s">
        <v>1101</v>
      </c>
      <c r="S3715" s="10">
        <f t="shared" ref="S3715:S3778" si="292">(((J3715/60)/60)/24)+DATE(1970,1,1)</f>
        <v>42505.738032407404</v>
      </c>
      <c r="T3715" s="10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1"/>
        <v>102</v>
      </c>
      <c r="P3716">
        <f t="shared" si="290"/>
        <v>105.52</v>
      </c>
      <c r="Q3716" s="9" t="s">
        <v>1100</v>
      </c>
      <c r="R3716" t="s">
        <v>1101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1"/>
        <v>103</v>
      </c>
      <c r="P3717">
        <f t="shared" si="290"/>
        <v>132.96</v>
      </c>
      <c r="Q3717" s="9" t="s">
        <v>1100</v>
      </c>
      <c r="R3717" t="s">
        <v>1101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1"/>
        <v>156</v>
      </c>
      <c r="P3718">
        <f t="shared" si="290"/>
        <v>51.92</v>
      </c>
      <c r="Q3718" s="9" t="s">
        <v>1100</v>
      </c>
      <c r="R3718" t="s">
        <v>1101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1"/>
        <v>101</v>
      </c>
      <c r="P3719">
        <f t="shared" si="290"/>
        <v>310</v>
      </c>
      <c r="Q3719" s="9" t="s">
        <v>1100</v>
      </c>
      <c r="R3719" t="s">
        <v>1101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1"/>
        <v>239</v>
      </c>
      <c r="P3720">
        <f t="shared" si="290"/>
        <v>26.02</v>
      </c>
      <c r="Q3720" s="9" t="s">
        <v>1100</v>
      </c>
      <c r="R3720" t="s">
        <v>1101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1"/>
        <v>210</v>
      </c>
      <c r="P3721">
        <f t="shared" si="290"/>
        <v>105</v>
      </c>
      <c r="Q3721" s="9" t="s">
        <v>1100</v>
      </c>
      <c r="R3721" t="s">
        <v>1101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1"/>
        <v>105</v>
      </c>
      <c r="P3722">
        <f t="shared" si="290"/>
        <v>86.23</v>
      </c>
      <c r="Q3722" s="9" t="s">
        <v>1100</v>
      </c>
      <c r="R3722" t="s">
        <v>1101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1"/>
        <v>101</v>
      </c>
      <c r="P3723">
        <f t="shared" si="290"/>
        <v>114.55</v>
      </c>
      <c r="Q3723" s="9" t="s">
        <v>1100</v>
      </c>
      <c r="R3723" t="s">
        <v>1101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1"/>
        <v>111</v>
      </c>
      <c r="P3724">
        <f t="shared" si="290"/>
        <v>47.66</v>
      </c>
      <c r="Q3724" s="9" t="s">
        <v>1100</v>
      </c>
      <c r="R3724" t="s">
        <v>1101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1"/>
        <v>102</v>
      </c>
      <c r="P3725">
        <f t="shared" si="290"/>
        <v>72.89</v>
      </c>
      <c r="Q3725" s="9" t="s">
        <v>1100</v>
      </c>
      <c r="R3725" t="s">
        <v>1101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1"/>
        <v>103</v>
      </c>
      <c r="P3726">
        <f t="shared" si="290"/>
        <v>49.55</v>
      </c>
      <c r="Q3726" s="9" t="s">
        <v>1100</v>
      </c>
      <c r="R3726" t="s">
        <v>1101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1"/>
        <v>127</v>
      </c>
      <c r="P3727">
        <f t="shared" si="290"/>
        <v>25.4</v>
      </c>
      <c r="Q3727" s="9" t="s">
        <v>1100</v>
      </c>
      <c r="R3727" t="s">
        <v>1101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1"/>
        <v>339</v>
      </c>
      <c r="P3728">
        <f t="shared" si="290"/>
        <v>62.59</v>
      </c>
      <c r="Q3728" s="9" t="s">
        <v>1100</v>
      </c>
      <c r="R3728" t="s">
        <v>1101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1"/>
        <v>101</v>
      </c>
      <c r="P3729">
        <f t="shared" si="290"/>
        <v>61.06</v>
      </c>
      <c r="Q3729" s="9" t="s">
        <v>1100</v>
      </c>
      <c r="R3729" t="s">
        <v>1101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1"/>
        <v>9</v>
      </c>
      <c r="P3730">
        <f t="shared" si="290"/>
        <v>60.06</v>
      </c>
      <c r="Q3730" s="9" t="s">
        <v>1100</v>
      </c>
      <c r="R3730" t="s">
        <v>1101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1"/>
        <v>7</v>
      </c>
      <c r="P3731">
        <f t="shared" si="290"/>
        <v>72.400000000000006</v>
      </c>
      <c r="Q3731" s="9" t="s">
        <v>1100</v>
      </c>
      <c r="R3731" t="s">
        <v>1101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1"/>
        <v>10</v>
      </c>
      <c r="P3732">
        <f t="shared" si="290"/>
        <v>100</v>
      </c>
      <c r="Q3732" s="9" t="s">
        <v>1100</v>
      </c>
      <c r="R3732" t="s">
        <v>1101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1"/>
        <v>11</v>
      </c>
      <c r="P3733">
        <f t="shared" si="290"/>
        <v>51.67</v>
      </c>
      <c r="Q3733" s="9" t="s">
        <v>1100</v>
      </c>
      <c r="R3733" t="s">
        <v>1101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1"/>
        <v>15</v>
      </c>
      <c r="P3734">
        <f t="shared" si="290"/>
        <v>32.75</v>
      </c>
      <c r="Q3734" s="9" t="s">
        <v>1100</v>
      </c>
      <c r="R3734" t="s">
        <v>1101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1"/>
        <v>0</v>
      </c>
      <c r="P3735">
        <f t="shared" si="290"/>
        <v>0</v>
      </c>
      <c r="Q3735" s="9" t="s">
        <v>1100</v>
      </c>
      <c r="R3735" t="s">
        <v>1101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1"/>
        <v>28</v>
      </c>
      <c r="P3736">
        <f t="shared" si="290"/>
        <v>61</v>
      </c>
      <c r="Q3736" s="9" t="s">
        <v>1100</v>
      </c>
      <c r="R3736" t="s">
        <v>1101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1"/>
        <v>13</v>
      </c>
      <c r="P3737">
        <f t="shared" si="290"/>
        <v>10</v>
      </c>
      <c r="Q3737" s="9" t="s">
        <v>1100</v>
      </c>
      <c r="R3737" t="s">
        <v>1101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1"/>
        <v>1</v>
      </c>
      <c r="P3738">
        <f t="shared" si="290"/>
        <v>10</v>
      </c>
      <c r="Q3738" s="9" t="s">
        <v>1100</v>
      </c>
      <c r="R3738" t="s">
        <v>1101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1"/>
        <v>21</v>
      </c>
      <c r="P3739">
        <f t="shared" si="290"/>
        <v>37.5</v>
      </c>
      <c r="Q3739" s="9" t="s">
        <v>1100</v>
      </c>
      <c r="R3739" t="s">
        <v>1101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1"/>
        <v>18</v>
      </c>
      <c r="P3740">
        <f t="shared" si="290"/>
        <v>45</v>
      </c>
      <c r="Q3740" s="9" t="s">
        <v>1100</v>
      </c>
      <c r="R3740" t="s">
        <v>1101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1"/>
        <v>20</v>
      </c>
      <c r="P3741">
        <f t="shared" si="290"/>
        <v>100.63</v>
      </c>
      <c r="Q3741" s="9" t="s">
        <v>1100</v>
      </c>
      <c r="R3741" t="s">
        <v>1101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1"/>
        <v>18</v>
      </c>
      <c r="P3742">
        <f t="shared" si="290"/>
        <v>25.57</v>
      </c>
      <c r="Q3742" s="9" t="s">
        <v>1100</v>
      </c>
      <c r="R3742" t="s">
        <v>1101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1"/>
        <v>0</v>
      </c>
      <c r="P3743">
        <f t="shared" si="290"/>
        <v>0</v>
      </c>
      <c r="Q3743" s="9" t="s">
        <v>1100</v>
      </c>
      <c r="R3743" t="s">
        <v>1101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1"/>
        <v>2</v>
      </c>
      <c r="P3744">
        <f t="shared" si="290"/>
        <v>25</v>
      </c>
      <c r="Q3744" s="9" t="s">
        <v>1100</v>
      </c>
      <c r="R3744" t="s">
        <v>1101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1"/>
        <v>0</v>
      </c>
      <c r="P3745">
        <f t="shared" si="290"/>
        <v>0</v>
      </c>
      <c r="Q3745" s="9" t="s">
        <v>1100</v>
      </c>
      <c r="R3745" t="s">
        <v>1101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1"/>
        <v>0</v>
      </c>
      <c r="P3746">
        <f t="shared" si="290"/>
        <v>0</v>
      </c>
      <c r="Q3746" s="9" t="s">
        <v>1100</v>
      </c>
      <c r="R3746" t="s">
        <v>1101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1"/>
        <v>10</v>
      </c>
      <c r="P3747">
        <f t="shared" si="290"/>
        <v>10</v>
      </c>
      <c r="Q3747" s="9" t="s">
        <v>1100</v>
      </c>
      <c r="R3747" t="s">
        <v>1101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1"/>
        <v>2</v>
      </c>
      <c r="P3748">
        <f t="shared" si="290"/>
        <v>202</v>
      </c>
      <c r="Q3748" s="9" t="s">
        <v>1100</v>
      </c>
      <c r="R3748" t="s">
        <v>1101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1"/>
        <v>1</v>
      </c>
      <c r="P3749">
        <f t="shared" si="290"/>
        <v>25</v>
      </c>
      <c r="Q3749" s="9" t="s">
        <v>1100</v>
      </c>
      <c r="R3749" t="s">
        <v>1101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43.2" hidden="1" x14ac:dyDescent="0.3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1"/>
        <v>104</v>
      </c>
      <c r="P3750">
        <f t="shared" si="290"/>
        <v>99.54</v>
      </c>
      <c r="Q3750" s="9" t="s">
        <v>1100</v>
      </c>
      <c r="R3750" t="s">
        <v>5987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43.2" hidden="1" x14ac:dyDescent="0.3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1"/>
        <v>105</v>
      </c>
      <c r="P3751">
        <f t="shared" si="290"/>
        <v>75</v>
      </c>
      <c r="Q3751" s="9" t="s">
        <v>1100</v>
      </c>
      <c r="R3751" t="s">
        <v>5987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86.4" hidden="1" x14ac:dyDescent="0.3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1"/>
        <v>100</v>
      </c>
      <c r="P3752">
        <f t="shared" si="290"/>
        <v>215.25</v>
      </c>
      <c r="Q3752" s="9" t="s">
        <v>1100</v>
      </c>
      <c r="R3752" t="s">
        <v>5987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43.2" hidden="1" x14ac:dyDescent="0.3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1"/>
        <v>133</v>
      </c>
      <c r="P3753">
        <f t="shared" si="290"/>
        <v>120.55</v>
      </c>
      <c r="Q3753" s="9" t="s">
        <v>1100</v>
      </c>
      <c r="R3753" t="s">
        <v>5987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57.6" hidden="1" x14ac:dyDescent="0.3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1"/>
        <v>113</v>
      </c>
      <c r="P3754">
        <f t="shared" si="290"/>
        <v>37.67</v>
      </c>
      <c r="Q3754" s="9" t="s">
        <v>1100</v>
      </c>
      <c r="R3754" t="s">
        <v>5987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43.2" hidden="1" x14ac:dyDescent="0.3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1"/>
        <v>103</v>
      </c>
      <c r="P3755">
        <f t="shared" si="290"/>
        <v>172.23</v>
      </c>
      <c r="Q3755" s="9" t="s">
        <v>1100</v>
      </c>
      <c r="R3755" t="s">
        <v>5987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43.2" hidden="1" x14ac:dyDescent="0.3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1"/>
        <v>120</v>
      </c>
      <c r="P3756">
        <f t="shared" si="290"/>
        <v>111.11</v>
      </c>
      <c r="Q3756" s="9" t="s">
        <v>1100</v>
      </c>
      <c r="R3756" t="s">
        <v>5987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43.2" hidden="1" x14ac:dyDescent="0.3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1"/>
        <v>130</v>
      </c>
      <c r="P3757">
        <f t="shared" si="290"/>
        <v>25.46</v>
      </c>
      <c r="Q3757" s="9" t="s">
        <v>1100</v>
      </c>
      <c r="R3757" t="s">
        <v>5987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43.2" hidden="1" x14ac:dyDescent="0.3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1"/>
        <v>101</v>
      </c>
      <c r="P3758">
        <f t="shared" si="290"/>
        <v>267.64999999999998</v>
      </c>
      <c r="Q3758" s="9" t="s">
        <v>1100</v>
      </c>
      <c r="R3758" t="s">
        <v>5987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43.2" hidden="1" x14ac:dyDescent="0.3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1"/>
        <v>109</v>
      </c>
      <c r="P3759">
        <f t="shared" si="290"/>
        <v>75.959999999999994</v>
      </c>
      <c r="Q3759" s="9" t="s">
        <v>1100</v>
      </c>
      <c r="R3759" t="s">
        <v>5987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28.8" hidden="1" x14ac:dyDescent="0.3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1"/>
        <v>102</v>
      </c>
      <c r="P3760">
        <f t="shared" si="290"/>
        <v>59.04</v>
      </c>
      <c r="Q3760" s="9" t="s">
        <v>1100</v>
      </c>
      <c r="R3760" t="s">
        <v>5987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28.8" hidden="1" x14ac:dyDescent="0.3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1"/>
        <v>110</v>
      </c>
      <c r="P3761">
        <f t="shared" si="290"/>
        <v>50.11</v>
      </c>
      <c r="Q3761" s="9" t="s">
        <v>1100</v>
      </c>
      <c r="R3761" t="s">
        <v>5987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43.2" hidden="1" x14ac:dyDescent="0.3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1"/>
        <v>101</v>
      </c>
      <c r="P3762">
        <f t="shared" si="290"/>
        <v>55.5</v>
      </c>
      <c r="Q3762" s="9" t="s">
        <v>1100</v>
      </c>
      <c r="R3762" t="s">
        <v>5987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57.6" hidden="1" x14ac:dyDescent="0.3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1"/>
        <v>100</v>
      </c>
      <c r="P3763">
        <f t="shared" si="290"/>
        <v>166.67</v>
      </c>
      <c r="Q3763" s="9" t="s">
        <v>1100</v>
      </c>
      <c r="R3763" t="s">
        <v>5987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43.2" hidden="1" x14ac:dyDescent="0.3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1"/>
        <v>106</v>
      </c>
      <c r="P3764">
        <f t="shared" si="290"/>
        <v>47.43</v>
      </c>
      <c r="Q3764" s="9" t="s">
        <v>1100</v>
      </c>
      <c r="R3764" t="s">
        <v>5987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28.8" hidden="1" x14ac:dyDescent="0.3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1"/>
        <v>100</v>
      </c>
      <c r="P3765">
        <f t="shared" si="290"/>
        <v>64.94</v>
      </c>
      <c r="Q3765" s="9" t="s">
        <v>1100</v>
      </c>
      <c r="R3765" t="s">
        <v>5987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43.2" hidden="1" x14ac:dyDescent="0.3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1"/>
        <v>100</v>
      </c>
      <c r="P3766">
        <f t="shared" si="290"/>
        <v>55.56</v>
      </c>
      <c r="Q3766" s="9" t="s">
        <v>1100</v>
      </c>
      <c r="R3766" t="s">
        <v>5987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43.2" hidden="1" x14ac:dyDescent="0.3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1"/>
        <v>113</v>
      </c>
      <c r="P3767">
        <f t="shared" si="290"/>
        <v>74.22</v>
      </c>
      <c r="Q3767" s="9" t="s">
        <v>1100</v>
      </c>
      <c r="R3767" t="s">
        <v>5987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43.2" hidden="1" x14ac:dyDescent="0.3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1"/>
        <v>103</v>
      </c>
      <c r="P3768">
        <f t="shared" si="290"/>
        <v>106.93</v>
      </c>
      <c r="Q3768" s="9" t="s">
        <v>1100</v>
      </c>
      <c r="R3768" t="s">
        <v>5987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43.2" hidden="1" x14ac:dyDescent="0.3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1"/>
        <v>117</v>
      </c>
      <c r="P3769">
        <f t="shared" si="290"/>
        <v>41.7</v>
      </c>
      <c r="Q3769" s="9" t="s">
        <v>1100</v>
      </c>
      <c r="R3769" t="s">
        <v>5987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43.2" hidden="1" x14ac:dyDescent="0.3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1"/>
        <v>108</v>
      </c>
      <c r="P3770">
        <f t="shared" si="290"/>
        <v>74.239999999999995</v>
      </c>
      <c r="Q3770" s="9" t="s">
        <v>1100</v>
      </c>
      <c r="R3770" t="s">
        <v>5987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43.2" hidden="1" x14ac:dyDescent="0.3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1"/>
        <v>100</v>
      </c>
      <c r="P3771">
        <f t="shared" si="290"/>
        <v>73.33</v>
      </c>
      <c r="Q3771" s="9" t="s">
        <v>1100</v>
      </c>
      <c r="R3771" t="s">
        <v>5987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43.2" hidden="1" x14ac:dyDescent="0.3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1"/>
        <v>100</v>
      </c>
      <c r="P3772">
        <f t="shared" si="290"/>
        <v>100</v>
      </c>
      <c r="Q3772" s="9" t="s">
        <v>1100</v>
      </c>
      <c r="R3772" t="s">
        <v>5987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28.8" hidden="1" x14ac:dyDescent="0.3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1"/>
        <v>146</v>
      </c>
      <c r="P3773">
        <f t="shared" ref="P3773:P3836" si="295">IFERROR(ROUND(E3773/L3773,2),0)</f>
        <v>38.42</v>
      </c>
      <c r="Q3773" s="9" t="s">
        <v>1100</v>
      </c>
      <c r="R3773" t="s">
        <v>5987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43.2" hidden="1" x14ac:dyDescent="0.3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1"/>
        <v>110</v>
      </c>
      <c r="P3774">
        <f t="shared" si="295"/>
        <v>166.97</v>
      </c>
      <c r="Q3774" s="9" t="s">
        <v>1100</v>
      </c>
      <c r="R3774" t="s">
        <v>5987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28.8" hidden="1" x14ac:dyDescent="0.3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1"/>
        <v>108</v>
      </c>
      <c r="P3775">
        <f t="shared" si="295"/>
        <v>94.91</v>
      </c>
      <c r="Q3775" s="9" t="s">
        <v>1100</v>
      </c>
      <c r="R3775" t="s">
        <v>5987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57.6" hidden="1" x14ac:dyDescent="0.3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1"/>
        <v>100</v>
      </c>
      <c r="P3776">
        <f t="shared" si="295"/>
        <v>100</v>
      </c>
      <c r="Q3776" s="9" t="s">
        <v>1100</v>
      </c>
      <c r="R3776" t="s">
        <v>5987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43.2" hidden="1" x14ac:dyDescent="0.3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1"/>
        <v>100</v>
      </c>
      <c r="P3777">
        <f t="shared" si="295"/>
        <v>143.21</v>
      </c>
      <c r="Q3777" s="9" t="s">
        <v>1100</v>
      </c>
      <c r="R3777" t="s">
        <v>5987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57.6" hidden="1" x14ac:dyDescent="0.3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96">ROUND(E3778/D3778*100,0)</f>
        <v>107</v>
      </c>
      <c r="P3778">
        <f t="shared" si="295"/>
        <v>90.82</v>
      </c>
      <c r="Q3778" s="9" t="s">
        <v>1100</v>
      </c>
      <c r="R3778" t="s">
        <v>5987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43.2" hidden="1" x14ac:dyDescent="0.3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6"/>
        <v>143</v>
      </c>
      <c r="P3779">
        <f t="shared" si="295"/>
        <v>48.54</v>
      </c>
      <c r="Q3779" s="9" t="s">
        <v>1100</v>
      </c>
      <c r="R3779" t="s">
        <v>5987</v>
      </c>
      <c r="S3779" s="10">
        <f t="shared" ref="S3779:S3842" si="297">(((J3779/60)/60)/24)+DATE(1970,1,1)</f>
        <v>41887.111354166671</v>
      </c>
      <c r="T3779" s="10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hidden="1" x14ac:dyDescent="0.3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6"/>
        <v>105</v>
      </c>
      <c r="P3780">
        <f t="shared" si="295"/>
        <v>70.03</v>
      </c>
      <c r="Q3780" s="9" t="s">
        <v>1100</v>
      </c>
      <c r="R3780" t="s">
        <v>5987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28.8" hidden="1" x14ac:dyDescent="0.3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6"/>
        <v>104</v>
      </c>
      <c r="P3781">
        <f t="shared" si="295"/>
        <v>135.63</v>
      </c>
      <c r="Q3781" s="9" t="s">
        <v>1100</v>
      </c>
      <c r="R3781" t="s">
        <v>5987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43.2" hidden="1" x14ac:dyDescent="0.3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6"/>
        <v>120</v>
      </c>
      <c r="P3782">
        <f t="shared" si="295"/>
        <v>100</v>
      </c>
      <c r="Q3782" s="9" t="s">
        <v>1100</v>
      </c>
      <c r="R3782" t="s">
        <v>5987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57.6" hidden="1" x14ac:dyDescent="0.3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6"/>
        <v>110</v>
      </c>
      <c r="P3783">
        <f t="shared" si="295"/>
        <v>94.9</v>
      </c>
      <c r="Q3783" s="9" t="s">
        <v>1100</v>
      </c>
      <c r="R3783" t="s">
        <v>5987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43.2" hidden="1" x14ac:dyDescent="0.3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6"/>
        <v>102</v>
      </c>
      <c r="P3784">
        <f t="shared" si="295"/>
        <v>75.37</v>
      </c>
      <c r="Q3784" s="9" t="s">
        <v>1100</v>
      </c>
      <c r="R3784" t="s">
        <v>5987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43.2" hidden="1" x14ac:dyDescent="0.3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6"/>
        <v>129</v>
      </c>
      <c r="P3785">
        <f t="shared" si="295"/>
        <v>64.459999999999994</v>
      </c>
      <c r="Q3785" s="9" t="s">
        <v>1100</v>
      </c>
      <c r="R3785" t="s">
        <v>5987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43.2" hidden="1" x14ac:dyDescent="0.3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6"/>
        <v>115</v>
      </c>
      <c r="P3786">
        <f t="shared" si="295"/>
        <v>115</v>
      </c>
      <c r="Q3786" s="9" t="s">
        <v>1100</v>
      </c>
      <c r="R3786" t="s">
        <v>5987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43.2" hidden="1" x14ac:dyDescent="0.3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6"/>
        <v>151</v>
      </c>
      <c r="P3787">
        <f t="shared" si="295"/>
        <v>100.5</v>
      </c>
      <c r="Q3787" s="9" t="s">
        <v>1100</v>
      </c>
      <c r="R3787" t="s">
        <v>5987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43.2" hidden="1" x14ac:dyDescent="0.3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6"/>
        <v>111</v>
      </c>
      <c r="P3788">
        <f t="shared" si="295"/>
        <v>93.77</v>
      </c>
      <c r="Q3788" s="9" t="s">
        <v>1100</v>
      </c>
      <c r="R3788" t="s">
        <v>5987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43.2" hidden="1" x14ac:dyDescent="0.3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6"/>
        <v>100</v>
      </c>
      <c r="P3789">
        <f t="shared" si="295"/>
        <v>35.1</v>
      </c>
      <c r="Q3789" s="9" t="s">
        <v>1100</v>
      </c>
      <c r="R3789" t="s">
        <v>5987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72" hidden="1" x14ac:dyDescent="0.3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6"/>
        <v>1</v>
      </c>
      <c r="P3790">
        <f t="shared" si="295"/>
        <v>500</v>
      </c>
      <c r="Q3790" s="9" t="s">
        <v>1100</v>
      </c>
      <c r="R3790" t="s">
        <v>5987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43.2" hidden="1" x14ac:dyDescent="0.3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6"/>
        <v>3</v>
      </c>
      <c r="P3791">
        <f t="shared" si="295"/>
        <v>29</v>
      </c>
      <c r="Q3791" s="9" t="s">
        <v>1100</v>
      </c>
      <c r="R3791" t="s">
        <v>5987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43.2" hidden="1" x14ac:dyDescent="0.3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6"/>
        <v>0</v>
      </c>
      <c r="P3792">
        <f t="shared" si="295"/>
        <v>0</v>
      </c>
      <c r="Q3792" s="9" t="s">
        <v>1100</v>
      </c>
      <c r="R3792" t="s">
        <v>5987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28.8" hidden="1" x14ac:dyDescent="0.3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6"/>
        <v>0</v>
      </c>
      <c r="P3793">
        <f t="shared" si="295"/>
        <v>0</v>
      </c>
      <c r="Q3793" s="9" t="s">
        <v>1100</v>
      </c>
      <c r="R3793" t="s">
        <v>5987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28.8" hidden="1" x14ac:dyDescent="0.3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6"/>
        <v>0</v>
      </c>
      <c r="P3794">
        <f t="shared" si="295"/>
        <v>17.5</v>
      </c>
      <c r="Q3794" s="9" t="s">
        <v>1100</v>
      </c>
      <c r="R3794" t="s">
        <v>5987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43.2" hidden="1" x14ac:dyDescent="0.3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6"/>
        <v>60</v>
      </c>
      <c r="P3795">
        <f t="shared" si="295"/>
        <v>174</v>
      </c>
      <c r="Q3795" s="9" t="s">
        <v>1100</v>
      </c>
      <c r="R3795" t="s">
        <v>5987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43.2" hidden="1" x14ac:dyDescent="0.3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6"/>
        <v>1</v>
      </c>
      <c r="P3796">
        <f t="shared" si="295"/>
        <v>50</v>
      </c>
      <c r="Q3796" s="9" t="s">
        <v>1100</v>
      </c>
      <c r="R3796" t="s">
        <v>5987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43.2" hidden="1" x14ac:dyDescent="0.3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6"/>
        <v>2</v>
      </c>
      <c r="P3797">
        <f t="shared" si="295"/>
        <v>5</v>
      </c>
      <c r="Q3797" s="9" t="s">
        <v>1100</v>
      </c>
      <c r="R3797" t="s">
        <v>5987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43.2" hidden="1" x14ac:dyDescent="0.3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6"/>
        <v>0</v>
      </c>
      <c r="P3798">
        <f t="shared" si="295"/>
        <v>1</v>
      </c>
      <c r="Q3798" s="9" t="s">
        <v>1100</v>
      </c>
      <c r="R3798" t="s">
        <v>5987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57.6" hidden="1" x14ac:dyDescent="0.3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6"/>
        <v>90</v>
      </c>
      <c r="P3799">
        <f t="shared" si="295"/>
        <v>145.41</v>
      </c>
      <c r="Q3799" s="9" t="s">
        <v>1100</v>
      </c>
      <c r="R3799" t="s">
        <v>5987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43.2" hidden="1" x14ac:dyDescent="0.3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6"/>
        <v>1</v>
      </c>
      <c r="P3800">
        <f t="shared" si="295"/>
        <v>205</v>
      </c>
      <c r="Q3800" s="9" t="s">
        <v>1100</v>
      </c>
      <c r="R3800" t="s">
        <v>5987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43.2" hidden="1" x14ac:dyDescent="0.3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6"/>
        <v>4</v>
      </c>
      <c r="P3801">
        <f t="shared" si="295"/>
        <v>100.5</v>
      </c>
      <c r="Q3801" s="9" t="s">
        <v>1100</v>
      </c>
      <c r="R3801" t="s">
        <v>5987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43.2" hidden="1" x14ac:dyDescent="0.3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6"/>
        <v>4</v>
      </c>
      <c r="P3802">
        <f t="shared" si="295"/>
        <v>55.06</v>
      </c>
      <c r="Q3802" s="9" t="s">
        <v>1100</v>
      </c>
      <c r="R3802" t="s">
        <v>5987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43.2" hidden="1" x14ac:dyDescent="0.3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6"/>
        <v>9</v>
      </c>
      <c r="P3803">
        <f t="shared" si="295"/>
        <v>47.33</v>
      </c>
      <c r="Q3803" s="9" t="s">
        <v>1100</v>
      </c>
      <c r="R3803" t="s">
        <v>5987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43.2" hidden="1" x14ac:dyDescent="0.3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6"/>
        <v>0</v>
      </c>
      <c r="P3804">
        <f t="shared" si="295"/>
        <v>0</v>
      </c>
      <c r="Q3804" s="9" t="s">
        <v>1100</v>
      </c>
      <c r="R3804" t="s">
        <v>5987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28.8" hidden="1" x14ac:dyDescent="0.3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6"/>
        <v>20</v>
      </c>
      <c r="P3805">
        <f t="shared" si="295"/>
        <v>58.95</v>
      </c>
      <c r="Q3805" s="9" t="s">
        <v>1100</v>
      </c>
      <c r="R3805" t="s">
        <v>5987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43.2" hidden="1" x14ac:dyDescent="0.3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6"/>
        <v>0</v>
      </c>
      <c r="P3806">
        <f t="shared" si="295"/>
        <v>0</v>
      </c>
      <c r="Q3806" s="9" t="s">
        <v>1100</v>
      </c>
      <c r="R3806" t="s">
        <v>5987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43.2" hidden="1" x14ac:dyDescent="0.3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6"/>
        <v>0</v>
      </c>
      <c r="P3807">
        <f t="shared" si="295"/>
        <v>1.5</v>
      </c>
      <c r="Q3807" s="9" t="s">
        <v>1100</v>
      </c>
      <c r="R3807" t="s">
        <v>5987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57.6" hidden="1" x14ac:dyDescent="0.3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6"/>
        <v>0</v>
      </c>
      <c r="P3808">
        <f t="shared" si="295"/>
        <v>5</v>
      </c>
      <c r="Q3808" s="9" t="s">
        <v>1100</v>
      </c>
      <c r="R3808" t="s">
        <v>5987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43.2" hidden="1" x14ac:dyDescent="0.3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6"/>
        <v>30</v>
      </c>
      <c r="P3809">
        <f t="shared" si="295"/>
        <v>50.56</v>
      </c>
      <c r="Q3809" s="9" t="s">
        <v>1100</v>
      </c>
      <c r="R3809" t="s">
        <v>5987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6"/>
        <v>100</v>
      </c>
      <c r="P3810">
        <f t="shared" si="295"/>
        <v>41.67</v>
      </c>
      <c r="Q3810" s="9" t="s">
        <v>1100</v>
      </c>
      <c r="R3810" t="s">
        <v>1101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6"/>
        <v>101</v>
      </c>
      <c r="P3811">
        <f t="shared" si="295"/>
        <v>53.29</v>
      </c>
      <c r="Q3811" s="9" t="s">
        <v>1100</v>
      </c>
      <c r="R3811" t="s">
        <v>1101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6"/>
        <v>122</v>
      </c>
      <c r="P3812">
        <f t="shared" si="295"/>
        <v>70.23</v>
      </c>
      <c r="Q3812" s="9" t="s">
        <v>1100</v>
      </c>
      <c r="R3812" t="s">
        <v>1101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6"/>
        <v>330</v>
      </c>
      <c r="P3813">
        <f t="shared" si="295"/>
        <v>43.42</v>
      </c>
      <c r="Q3813" s="9" t="s">
        <v>1100</v>
      </c>
      <c r="R3813" t="s">
        <v>1101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6"/>
        <v>110</v>
      </c>
      <c r="P3814">
        <f t="shared" si="295"/>
        <v>199.18</v>
      </c>
      <c r="Q3814" s="9" t="s">
        <v>1100</v>
      </c>
      <c r="R3814" t="s">
        <v>1101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6"/>
        <v>101</v>
      </c>
      <c r="P3815">
        <f t="shared" si="295"/>
        <v>78.52</v>
      </c>
      <c r="Q3815" s="9" t="s">
        <v>1100</v>
      </c>
      <c r="R3815" t="s">
        <v>1101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6"/>
        <v>140</v>
      </c>
      <c r="P3816">
        <f t="shared" si="295"/>
        <v>61.82</v>
      </c>
      <c r="Q3816" s="9" t="s">
        <v>1100</v>
      </c>
      <c r="R3816" t="s">
        <v>1101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6"/>
        <v>100</v>
      </c>
      <c r="P3817">
        <f t="shared" si="295"/>
        <v>50</v>
      </c>
      <c r="Q3817" s="9" t="s">
        <v>1100</v>
      </c>
      <c r="R3817" t="s">
        <v>1101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6"/>
        <v>119</v>
      </c>
      <c r="P3818">
        <f t="shared" si="295"/>
        <v>48.34</v>
      </c>
      <c r="Q3818" s="9" t="s">
        <v>1100</v>
      </c>
      <c r="R3818" t="s">
        <v>1101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6"/>
        <v>107</v>
      </c>
      <c r="P3819">
        <f t="shared" si="295"/>
        <v>107.25</v>
      </c>
      <c r="Q3819" s="9" t="s">
        <v>1100</v>
      </c>
      <c r="R3819" t="s">
        <v>1101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6"/>
        <v>228</v>
      </c>
      <c r="P3820">
        <f t="shared" si="295"/>
        <v>57</v>
      </c>
      <c r="Q3820" s="9" t="s">
        <v>1100</v>
      </c>
      <c r="R3820" t="s">
        <v>1101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6"/>
        <v>106</v>
      </c>
      <c r="P3821">
        <f t="shared" si="295"/>
        <v>40.92</v>
      </c>
      <c r="Q3821" s="9" t="s">
        <v>1100</v>
      </c>
      <c r="R3821" t="s">
        <v>1101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6"/>
        <v>143</v>
      </c>
      <c r="P3822">
        <f t="shared" si="295"/>
        <v>21.5</v>
      </c>
      <c r="Q3822" s="9" t="s">
        <v>1100</v>
      </c>
      <c r="R3822" t="s">
        <v>1101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6"/>
        <v>105</v>
      </c>
      <c r="P3823">
        <f t="shared" si="295"/>
        <v>79.540000000000006</v>
      </c>
      <c r="Q3823" s="9" t="s">
        <v>1100</v>
      </c>
      <c r="R3823" t="s">
        <v>1101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6"/>
        <v>110</v>
      </c>
      <c r="P3824">
        <f t="shared" si="295"/>
        <v>72.38</v>
      </c>
      <c r="Q3824" s="9" t="s">
        <v>1100</v>
      </c>
      <c r="R3824" t="s">
        <v>1101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6"/>
        <v>106</v>
      </c>
      <c r="P3825">
        <f t="shared" si="295"/>
        <v>64.63</v>
      </c>
      <c r="Q3825" s="9" t="s">
        <v>1100</v>
      </c>
      <c r="R3825" t="s">
        <v>1101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6"/>
        <v>108</v>
      </c>
      <c r="P3826">
        <f t="shared" si="295"/>
        <v>38.57</v>
      </c>
      <c r="Q3826" s="9" t="s">
        <v>1100</v>
      </c>
      <c r="R3826" t="s">
        <v>1101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6"/>
        <v>105</v>
      </c>
      <c r="P3827">
        <f t="shared" si="295"/>
        <v>107.57</v>
      </c>
      <c r="Q3827" s="9" t="s">
        <v>1100</v>
      </c>
      <c r="R3827" t="s">
        <v>1101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6"/>
        <v>119</v>
      </c>
      <c r="P3828">
        <f t="shared" si="295"/>
        <v>27.5</v>
      </c>
      <c r="Q3828" s="9" t="s">
        <v>1100</v>
      </c>
      <c r="R3828" t="s">
        <v>1101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6"/>
        <v>153</v>
      </c>
      <c r="P3829">
        <f t="shared" si="295"/>
        <v>70.459999999999994</v>
      </c>
      <c r="Q3829" s="9" t="s">
        <v>1100</v>
      </c>
      <c r="R3829" t="s">
        <v>1101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6"/>
        <v>100</v>
      </c>
      <c r="P3830">
        <f t="shared" si="295"/>
        <v>178.57</v>
      </c>
      <c r="Q3830" s="9" t="s">
        <v>1100</v>
      </c>
      <c r="R3830" t="s">
        <v>1101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6"/>
        <v>100</v>
      </c>
      <c r="P3831">
        <f t="shared" si="295"/>
        <v>62.63</v>
      </c>
      <c r="Q3831" s="9" t="s">
        <v>1100</v>
      </c>
      <c r="R3831" t="s">
        <v>1101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6"/>
        <v>225</v>
      </c>
      <c r="P3832">
        <f t="shared" si="295"/>
        <v>75</v>
      </c>
      <c r="Q3832" s="9" t="s">
        <v>1100</v>
      </c>
      <c r="R3832" t="s">
        <v>1101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6"/>
        <v>106</v>
      </c>
      <c r="P3833">
        <f t="shared" si="295"/>
        <v>58.9</v>
      </c>
      <c r="Q3833" s="9" t="s">
        <v>1100</v>
      </c>
      <c r="R3833" t="s">
        <v>1101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6"/>
        <v>105</v>
      </c>
      <c r="P3834">
        <f t="shared" si="295"/>
        <v>139.56</v>
      </c>
      <c r="Q3834" s="9" t="s">
        <v>1100</v>
      </c>
      <c r="R3834" t="s">
        <v>1101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6"/>
        <v>117</v>
      </c>
      <c r="P3835">
        <f t="shared" si="295"/>
        <v>70</v>
      </c>
      <c r="Q3835" s="9" t="s">
        <v>1100</v>
      </c>
      <c r="R3835" t="s">
        <v>1101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6"/>
        <v>109</v>
      </c>
      <c r="P3836">
        <f t="shared" si="295"/>
        <v>57.39</v>
      </c>
      <c r="Q3836" s="9" t="s">
        <v>1100</v>
      </c>
      <c r="R3836" t="s">
        <v>1101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6"/>
        <v>160</v>
      </c>
      <c r="P3837">
        <f t="shared" ref="P3837:P3900" si="300">IFERROR(ROUND(E3837/L3837,2),0)</f>
        <v>40</v>
      </c>
      <c r="Q3837" s="9" t="s">
        <v>1100</v>
      </c>
      <c r="R3837" t="s">
        <v>1101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6"/>
        <v>113</v>
      </c>
      <c r="P3838">
        <f t="shared" si="300"/>
        <v>64.290000000000006</v>
      </c>
      <c r="Q3838" s="9" t="s">
        <v>1100</v>
      </c>
      <c r="R3838" t="s">
        <v>1101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6"/>
        <v>102</v>
      </c>
      <c r="P3839">
        <f t="shared" si="300"/>
        <v>120.12</v>
      </c>
      <c r="Q3839" s="9" t="s">
        <v>1100</v>
      </c>
      <c r="R3839" t="s">
        <v>1101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6"/>
        <v>101</v>
      </c>
      <c r="P3840">
        <f t="shared" si="300"/>
        <v>1008.24</v>
      </c>
      <c r="Q3840" s="9" t="s">
        <v>1100</v>
      </c>
      <c r="R3840" t="s">
        <v>1101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6"/>
        <v>101</v>
      </c>
      <c r="P3841">
        <f t="shared" si="300"/>
        <v>63.28</v>
      </c>
      <c r="Q3841" s="9" t="s">
        <v>1100</v>
      </c>
      <c r="R3841" t="s">
        <v>1101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301">ROUND(E3842/D3842*100,0)</f>
        <v>6500</v>
      </c>
      <c r="P3842">
        <f t="shared" si="300"/>
        <v>21.67</v>
      </c>
      <c r="Q3842" s="9" t="s">
        <v>1100</v>
      </c>
      <c r="R3842" t="s">
        <v>1101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1"/>
        <v>9</v>
      </c>
      <c r="P3843">
        <f t="shared" si="300"/>
        <v>25.65</v>
      </c>
      <c r="Q3843" s="9" t="s">
        <v>1100</v>
      </c>
      <c r="R3843" t="s">
        <v>1101</v>
      </c>
      <c r="S3843" s="10">
        <f t="shared" ref="S3843:S3906" si="302">(((J3843/60)/60)/24)+DATE(1970,1,1)</f>
        <v>41780.785729166666</v>
      </c>
      <c r="T3843" s="10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1"/>
        <v>22</v>
      </c>
      <c r="P3844">
        <f t="shared" si="300"/>
        <v>47.7</v>
      </c>
      <c r="Q3844" s="9" t="s">
        <v>1100</v>
      </c>
      <c r="R3844" t="s">
        <v>1101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1"/>
        <v>21</v>
      </c>
      <c r="P3845">
        <f t="shared" si="300"/>
        <v>56.05</v>
      </c>
      <c r="Q3845" s="9" t="s">
        <v>1100</v>
      </c>
      <c r="R3845" t="s">
        <v>1101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1"/>
        <v>41</v>
      </c>
      <c r="P3846">
        <f t="shared" si="300"/>
        <v>81.319999999999993</v>
      </c>
      <c r="Q3846" s="9" t="s">
        <v>1100</v>
      </c>
      <c r="R3846" t="s">
        <v>1101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1"/>
        <v>2</v>
      </c>
      <c r="P3847">
        <f t="shared" si="300"/>
        <v>70.17</v>
      </c>
      <c r="Q3847" s="9" t="s">
        <v>1100</v>
      </c>
      <c r="R3847" t="s">
        <v>1101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1"/>
        <v>3</v>
      </c>
      <c r="P3848">
        <f t="shared" si="300"/>
        <v>23.63</v>
      </c>
      <c r="Q3848" s="9" t="s">
        <v>1100</v>
      </c>
      <c r="R3848" t="s">
        <v>1101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1"/>
        <v>16</v>
      </c>
      <c r="P3849">
        <f t="shared" si="300"/>
        <v>188.56</v>
      </c>
      <c r="Q3849" s="9" t="s">
        <v>1100</v>
      </c>
      <c r="R3849" t="s">
        <v>1101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1"/>
        <v>16</v>
      </c>
      <c r="P3850">
        <f t="shared" si="300"/>
        <v>49.51</v>
      </c>
      <c r="Q3850" s="9" t="s">
        <v>1100</v>
      </c>
      <c r="R3850" t="s">
        <v>1101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1"/>
        <v>7</v>
      </c>
      <c r="P3851">
        <f t="shared" si="300"/>
        <v>75.459999999999994</v>
      </c>
      <c r="Q3851" s="9" t="s">
        <v>1100</v>
      </c>
      <c r="R3851" t="s">
        <v>1101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1"/>
        <v>4</v>
      </c>
      <c r="P3852">
        <f t="shared" si="300"/>
        <v>9.5</v>
      </c>
      <c r="Q3852" s="9" t="s">
        <v>1100</v>
      </c>
      <c r="R3852" t="s">
        <v>1101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1"/>
        <v>34</v>
      </c>
      <c r="P3853">
        <f t="shared" si="300"/>
        <v>35.5</v>
      </c>
      <c r="Q3853" s="9" t="s">
        <v>1100</v>
      </c>
      <c r="R3853" t="s">
        <v>1101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1"/>
        <v>0</v>
      </c>
      <c r="P3854">
        <f t="shared" si="300"/>
        <v>10</v>
      </c>
      <c r="Q3854" s="9" t="s">
        <v>1100</v>
      </c>
      <c r="R3854" t="s">
        <v>1101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1"/>
        <v>0</v>
      </c>
      <c r="P3855">
        <f t="shared" si="300"/>
        <v>13</v>
      </c>
      <c r="Q3855" s="9" t="s">
        <v>1100</v>
      </c>
      <c r="R3855" t="s">
        <v>1101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1"/>
        <v>16</v>
      </c>
      <c r="P3856">
        <f t="shared" si="300"/>
        <v>89.4</v>
      </c>
      <c r="Q3856" s="9" t="s">
        <v>1100</v>
      </c>
      <c r="R3856" t="s">
        <v>1101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1"/>
        <v>3</v>
      </c>
      <c r="P3857">
        <f t="shared" si="300"/>
        <v>25</v>
      </c>
      <c r="Q3857" s="9" t="s">
        <v>1100</v>
      </c>
      <c r="R3857" t="s">
        <v>1101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1"/>
        <v>0</v>
      </c>
      <c r="P3858">
        <f t="shared" si="300"/>
        <v>1</v>
      </c>
      <c r="Q3858" s="9" t="s">
        <v>1100</v>
      </c>
      <c r="R3858" t="s">
        <v>1101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1"/>
        <v>5</v>
      </c>
      <c r="P3859">
        <f t="shared" si="300"/>
        <v>65</v>
      </c>
      <c r="Q3859" s="9" t="s">
        <v>1100</v>
      </c>
      <c r="R3859" t="s">
        <v>1101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1"/>
        <v>2</v>
      </c>
      <c r="P3860">
        <f t="shared" si="300"/>
        <v>10</v>
      </c>
      <c r="Q3860" s="9" t="s">
        <v>1100</v>
      </c>
      <c r="R3860" t="s">
        <v>1101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1"/>
        <v>0</v>
      </c>
      <c r="P3861">
        <f t="shared" si="300"/>
        <v>1</v>
      </c>
      <c r="Q3861" s="9" t="s">
        <v>1100</v>
      </c>
      <c r="R3861" t="s">
        <v>1101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1"/>
        <v>18</v>
      </c>
      <c r="P3862">
        <f t="shared" si="300"/>
        <v>81.540000000000006</v>
      </c>
      <c r="Q3862" s="9" t="s">
        <v>1100</v>
      </c>
      <c r="R3862" t="s">
        <v>1101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1"/>
        <v>5</v>
      </c>
      <c r="P3863">
        <f t="shared" si="300"/>
        <v>100</v>
      </c>
      <c r="Q3863" s="9" t="s">
        <v>1100</v>
      </c>
      <c r="R3863" t="s">
        <v>1101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1"/>
        <v>0</v>
      </c>
      <c r="P3864">
        <f t="shared" si="300"/>
        <v>1</v>
      </c>
      <c r="Q3864" s="9" t="s">
        <v>1100</v>
      </c>
      <c r="R3864" t="s">
        <v>1101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1"/>
        <v>0</v>
      </c>
      <c r="P3865">
        <f t="shared" si="300"/>
        <v>0</v>
      </c>
      <c r="Q3865" s="9" t="s">
        <v>1100</v>
      </c>
      <c r="R3865" t="s">
        <v>1101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1"/>
        <v>1</v>
      </c>
      <c r="P3866">
        <f t="shared" si="300"/>
        <v>20</v>
      </c>
      <c r="Q3866" s="9" t="s">
        <v>1100</v>
      </c>
      <c r="R3866" t="s">
        <v>1101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1"/>
        <v>27</v>
      </c>
      <c r="P3867">
        <f t="shared" si="300"/>
        <v>46.43</v>
      </c>
      <c r="Q3867" s="9" t="s">
        <v>1100</v>
      </c>
      <c r="R3867" t="s">
        <v>1101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1"/>
        <v>1</v>
      </c>
      <c r="P3868">
        <f t="shared" si="300"/>
        <v>5.5</v>
      </c>
      <c r="Q3868" s="9" t="s">
        <v>1100</v>
      </c>
      <c r="R3868" t="s">
        <v>1101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1"/>
        <v>13</v>
      </c>
      <c r="P3869">
        <f t="shared" si="300"/>
        <v>50.2</v>
      </c>
      <c r="Q3869" s="9" t="s">
        <v>1100</v>
      </c>
      <c r="R3869" t="s">
        <v>1101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hidden="1" x14ac:dyDescent="0.3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1"/>
        <v>0</v>
      </c>
      <c r="P3870">
        <f t="shared" si="300"/>
        <v>10</v>
      </c>
      <c r="Q3870" s="9" t="s">
        <v>1100</v>
      </c>
      <c r="R3870" t="s">
        <v>5987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28.8" hidden="1" x14ac:dyDescent="0.3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1"/>
        <v>3</v>
      </c>
      <c r="P3871">
        <f t="shared" si="300"/>
        <v>30.13</v>
      </c>
      <c r="Q3871" s="9" t="s">
        <v>1100</v>
      </c>
      <c r="R3871" t="s">
        <v>5987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57.6" hidden="1" x14ac:dyDescent="0.3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1"/>
        <v>15</v>
      </c>
      <c r="P3872">
        <f t="shared" si="300"/>
        <v>150</v>
      </c>
      <c r="Q3872" s="9" t="s">
        <v>1100</v>
      </c>
      <c r="R3872" t="s">
        <v>5987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28.8" hidden="1" x14ac:dyDescent="0.3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1"/>
        <v>3</v>
      </c>
      <c r="P3873">
        <f t="shared" si="300"/>
        <v>13.33</v>
      </c>
      <c r="Q3873" s="9" t="s">
        <v>1100</v>
      </c>
      <c r="R3873" t="s">
        <v>5987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43.2" hidden="1" x14ac:dyDescent="0.3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1"/>
        <v>0</v>
      </c>
      <c r="P3874">
        <f t="shared" si="300"/>
        <v>0</v>
      </c>
      <c r="Q3874" s="9" t="s">
        <v>1100</v>
      </c>
      <c r="R3874" t="s">
        <v>5987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43.2" hidden="1" x14ac:dyDescent="0.3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1"/>
        <v>0</v>
      </c>
      <c r="P3875">
        <f t="shared" si="300"/>
        <v>0</v>
      </c>
      <c r="Q3875" s="9" t="s">
        <v>1100</v>
      </c>
      <c r="R3875" t="s">
        <v>5987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57.6" hidden="1" x14ac:dyDescent="0.3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1"/>
        <v>0</v>
      </c>
      <c r="P3876">
        <f t="shared" si="300"/>
        <v>0</v>
      </c>
      <c r="Q3876" s="9" t="s">
        <v>1100</v>
      </c>
      <c r="R3876" t="s">
        <v>5987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43.2" hidden="1" x14ac:dyDescent="0.3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1"/>
        <v>0</v>
      </c>
      <c r="P3877">
        <f t="shared" si="300"/>
        <v>0</v>
      </c>
      <c r="Q3877" s="9" t="s">
        <v>1100</v>
      </c>
      <c r="R3877" t="s">
        <v>5987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57.6" hidden="1" x14ac:dyDescent="0.3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1"/>
        <v>53</v>
      </c>
      <c r="P3878">
        <f t="shared" si="300"/>
        <v>44.76</v>
      </c>
      <c r="Q3878" s="9" t="s">
        <v>1100</v>
      </c>
      <c r="R3878" t="s">
        <v>5987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43.2" hidden="1" x14ac:dyDescent="0.3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1"/>
        <v>5</v>
      </c>
      <c r="P3879">
        <f t="shared" si="300"/>
        <v>88.64</v>
      </c>
      <c r="Q3879" s="9" t="s">
        <v>1100</v>
      </c>
      <c r="R3879" t="s">
        <v>5987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43.2" hidden="1" x14ac:dyDescent="0.3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1"/>
        <v>0</v>
      </c>
      <c r="P3880">
        <f t="shared" si="300"/>
        <v>10</v>
      </c>
      <c r="Q3880" s="9" t="s">
        <v>1100</v>
      </c>
      <c r="R3880" t="s">
        <v>5987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43.2" hidden="1" x14ac:dyDescent="0.3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1"/>
        <v>0</v>
      </c>
      <c r="P3881">
        <f t="shared" si="300"/>
        <v>0</v>
      </c>
      <c r="Q3881" s="9" t="s">
        <v>1100</v>
      </c>
      <c r="R3881" t="s">
        <v>5987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43.2" hidden="1" x14ac:dyDescent="0.3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1"/>
        <v>13</v>
      </c>
      <c r="P3882">
        <f t="shared" si="300"/>
        <v>57.65</v>
      </c>
      <c r="Q3882" s="9" t="s">
        <v>1100</v>
      </c>
      <c r="R3882" t="s">
        <v>5987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28.8" hidden="1" x14ac:dyDescent="0.3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1"/>
        <v>5</v>
      </c>
      <c r="P3883">
        <f t="shared" si="300"/>
        <v>25</v>
      </c>
      <c r="Q3883" s="9" t="s">
        <v>1100</v>
      </c>
      <c r="R3883" t="s">
        <v>5987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43.2" hidden="1" x14ac:dyDescent="0.3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1"/>
        <v>0</v>
      </c>
      <c r="P3884">
        <f t="shared" si="300"/>
        <v>0</v>
      </c>
      <c r="Q3884" s="9" t="s">
        <v>1100</v>
      </c>
      <c r="R3884" t="s">
        <v>5987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57.6" hidden="1" x14ac:dyDescent="0.3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1"/>
        <v>0</v>
      </c>
      <c r="P3885">
        <f t="shared" si="300"/>
        <v>0</v>
      </c>
      <c r="Q3885" s="9" t="s">
        <v>1100</v>
      </c>
      <c r="R3885" t="s">
        <v>5987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43.2" hidden="1" x14ac:dyDescent="0.3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1"/>
        <v>0</v>
      </c>
      <c r="P3886">
        <f t="shared" si="300"/>
        <v>0</v>
      </c>
      <c r="Q3886" s="9" t="s">
        <v>1100</v>
      </c>
      <c r="R3886" t="s">
        <v>5987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43.2" hidden="1" x14ac:dyDescent="0.3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1"/>
        <v>0</v>
      </c>
      <c r="P3887">
        <f t="shared" si="300"/>
        <v>0</v>
      </c>
      <c r="Q3887" s="9" t="s">
        <v>1100</v>
      </c>
      <c r="R3887" t="s">
        <v>5987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hidden="1" x14ac:dyDescent="0.3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1"/>
        <v>0</v>
      </c>
      <c r="P3888">
        <f t="shared" si="300"/>
        <v>0</v>
      </c>
      <c r="Q3888" s="9" t="s">
        <v>1100</v>
      </c>
      <c r="R3888" t="s">
        <v>5987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43.2" hidden="1" x14ac:dyDescent="0.3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1"/>
        <v>2</v>
      </c>
      <c r="P3889">
        <f t="shared" si="300"/>
        <v>17.5</v>
      </c>
      <c r="Q3889" s="9" t="s">
        <v>1100</v>
      </c>
      <c r="R3889" t="s">
        <v>5987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1"/>
        <v>27</v>
      </c>
      <c r="P3890">
        <f t="shared" si="300"/>
        <v>38.71</v>
      </c>
      <c r="Q3890" s="9" t="s">
        <v>1100</v>
      </c>
      <c r="R3890" t="s">
        <v>1101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1"/>
        <v>1</v>
      </c>
      <c r="P3891">
        <f t="shared" si="300"/>
        <v>13.11</v>
      </c>
      <c r="Q3891" s="9" t="s">
        <v>1100</v>
      </c>
      <c r="R3891" t="s">
        <v>1101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1"/>
        <v>17</v>
      </c>
      <c r="P3892">
        <f t="shared" si="300"/>
        <v>315.5</v>
      </c>
      <c r="Q3892" s="9" t="s">
        <v>1100</v>
      </c>
      <c r="R3892" t="s">
        <v>1101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1"/>
        <v>33</v>
      </c>
      <c r="P3893">
        <f t="shared" si="300"/>
        <v>37.14</v>
      </c>
      <c r="Q3893" s="9" t="s">
        <v>1100</v>
      </c>
      <c r="R3893" t="s">
        <v>1101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1"/>
        <v>0</v>
      </c>
      <c r="P3894">
        <f t="shared" si="300"/>
        <v>0</v>
      </c>
      <c r="Q3894" s="9" t="s">
        <v>1100</v>
      </c>
      <c r="R3894" t="s">
        <v>1101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1"/>
        <v>22</v>
      </c>
      <c r="P3895">
        <f t="shared" si="300"/>
        <v>128.27000000000001</v>
      </c>
      <c r="Q3895" s="9" t="s">
        <v>1100</v>
      </c>
      <c r="R3895" t="s">
        <v>1101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1"/>
        <v>3</v>
      </c>
      <c r="P3896">
        <f t="shared" si="300"/>
        <v>47.27</v>
      </c>
      <c r="Q3896" s="9" t="s">
        <v>1100</v>
      </c>
      <c r="R3896" t="s">
        <v>1101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1"/>
        <v>5</v>
      </c>
      <c r="P3897">
        <f t="shared" si="300"/>
        <v>50</v>
      </c>
      <c r="Q3897" s="9" t="s">
        <v>1100</v>
      </c>
      <c r="R3897" t="s">
        <v>1101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1"/>
        <v>11</v>
      </c>
      <c r="P3898">
        <f t="shared" si="300"/>
        <v>42.5</v>
      </c>
      <c r="Q3898" s="9" t="s">
        <v>1100</v>
      </c>
      <c r="R3898" t="s">
        <v>1101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1"/>
        <v>18</v>
      </c>
      <c r="P3899">
        <f t="shared" si="300"/>
        <v>44</v>
      </c>
      <c r="Q3899" s="9" t="s">
        <v>1100</v>
      </c>
      <c r="R3899" t="s">
        <v>1101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1"/>
        <v>33</v>
      </c>
      <c r="P3900">
        <f t="shared" si="300"/>
        <v>50.88</v>
      </c>
      <c r="Q3900" s="9" t="s">
        <v>1100</v>
      </c>
      <c r="R3900" t="s">
        <v>1101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1"/>
        <v>1</v>
      </c>
      <c r="P3901">
        <f t="shared" ref="P3901:P3964" si="305">IFERROR(ROUND(E3901/L3901,2),0)</f>
        <v>62.5</v>
      </c>
      <c r="Q3901" s="9" t="s">
        <v>1100</v>
      </c>
      <c r="R3901" t="s">
        <v>1101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1"/>
        <v>5</v>
      </c>
      <c r="P3902">
        <f t="shared" si="305"/>
        <v>27</v>
      </c>
      <c r="Q3902" s="9" t="s">
        <v>1100</v>
      </c>
      <c r="R3902" t="s">
        <v>1101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1"/>
        <v>1</v>
      </c>
      <c r="P3903">
        <f t="shared" si="305"/>
        <v>25</v>
      </c>
      <c r="Q3903" s="9" t="s">
        <v>1100</v>
      </c>
      <c r="R3903" t="s">
        <v>1101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1"/>
        <v>49</v>
      </c>
      <c r="P3904">
        <f t="shared" si="305"/>
        <v>47.26</v>
      </c>
      <c r="Q3904" s="9" t="s">
        <v>1100</v>
      </c>
      <c r="R3904" t="s">
        <v>1101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1"/>
        <v>0</v>
      </c>
      <c r="P3905">
        <f t="shared" si="305"/>
        <v>0</v>
      </c>
      <c r="Q3905" s="9" t="s">
        <v>1100</v>
      </c>
      <c r="R3905" t="s">
        <v>1101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306">ROUND(E3906/D3906*100,0)</f>
        <v>0</v>
      </c>
      <c r="P3906">
        <f t="shared" si="305"/>
        <v>1.5</v>
      </c>
      <c r="Q3906" s="9" t="s">
        <v>1100</v>
      </c>
      <c r="R3906" t="s">
        <v>1101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6"/>
        <v>12</v>
      </c>
      <c r="P3907">
        <f t="shared" si="305"/>
        <v>24.71</v>
      </c>
      <c r="Q3907" s="9" t="s">
        <v>1100</v>
      </c>
      <c r="R3907" t="s">
        <v>1101</v>
      </c>
      <c r="S3907" s="10">
        <f t="shared" ref="S3907:S3970" si="307">(((J3907/60)/60)/24)+DATE(1970,1,1)</f>
        <v>42124.623877314814</v>
      </c>
      <c r="T3907" s="10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6"/>
        <v>67</v>
      </c>
      <c r="P3908">
        <f t="shared" si="305"/>
        <v>63.13</v>
      </c>
      <c r="Q3908" s="9" t="s">
        <v>1100</v>
      </c>
      <c r="R3908" t="s">
        <v>1101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6"/>
        <v>15</v>
      </c>
      <c r="P3909">
        <f t="shared" si="305"/>
        <v>38.25</v>
      </c>
      <c r="Q3909" s="9" t="s">
        <v>1100</v>
      </c>
      <c r="R3909" t="s">
        <v>1101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6"/>
        <v>9</v>
      </c>
      <c r="P3910">
        <f t="shared" si="305"/>
        <v>16.25</v>
      </c>
      <c r="Q3910" s="9" t="s">
        <v>1100</v>
      </c>
      <c r="R3910" t="s">
        <v>1101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6"/>
        <v>0</v>
      </c>
      <c r="P3911">
        <f t="shared" si="305"/>
        <v>33.75</v>
      </c>
      <c r="Q3911" s="9" t="s">
        <v>1100</v>
      </c>
      <c r="R3911" t="s">
        <v>1101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6"/>
        <v>3</v>
      </c>
      <c r="P3912">
        <f t="shared" si="305"/>
        <v>61.67</v>
      </c>
      <c r="Q3912" s="9" t="s">
        <v>1100</v>
      </c>
      <c r="R3912" t="s">
        <v>1101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6"/>
        <v>37</v>
      </c>
      <c r="P3913">
        <f t="shared" si="305"/>
        <v>83.14</v>
      </c>
      <c r="Q3913" s="9" t="s">
        <v>1100</v>
      </c>
      <c r="R3913" t="s">
        <v>1101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6"/>
        <v>0</v>
      </c>
      <c r="P3914">
        <f t="shared" si="305"/>
        <v>1</v>
      </c>
      <c r="Q3914" s="9" t="s">
        <v>1100</v>
      </c>
      <c r="R3914" t="s">
        <v>1101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6"/>
        <v>10</v>
      </c>
      <c r="P3915">
        <f t="shared" si="305"/>
        <v>142.86000000000001</v>
      </c>
      <c r="Q3915" s="9" t="s">
        <v>1100</v>
      </c>
      <c r="R3915" t="s">
        <v>1101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6"/>
        <v>36</v>
      </c>
      <c r="P3916">
        <f t="shared" si="305"/>
        <v>33.67</v>
      </c>
      <c r="Q3916" s="9" t="s">
        <v>1100</v>
      </c>
      <c r="R3916" t="s">
        <v>1101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6"/>
        <v>0</v>
      </c>
      <c r="P3917">
        <f t="shared" si="305"/>
        <v>5</v>
      </c>
      <c r="Q3917" s="9" t="s">
        <v>1100</v>
      </c>
      <c r="R3917" t="s">
        <v>1101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6"/>
        <v>0</v>
      </c>
      <c r="P3918">
        <f t="shared" si="305"/>
        <v>0</v>
      </c>
      <c r="Q3918" s="9" t="s">
        <v>1100</v>
      </c>
      <c r="R3918" t="s">
        <v>1101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6"/>
        <v>0</v>
      </c>
      <c r="P3919">
        <f t="shared" si="305"/>
        <v>10</v>
      </c>
      <c r="Q3919" s="9" t="s">
        <v>1100</v>
      </c>
      <c r="R3919" t="s">
        <v>1101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6"/>
        <v>0</v>
      </c>
      <c r="P3920">
        <f t="shared" si="305"/>
        <v>40</v>
      </c>
      <c r="Q3920" s="9" t="s">
        <v>1100</v>
      </c>
      <c r="R3920" t="s">
        <v>1101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6"/>
        <v>2</v>
      </c>
      <c r="P3921">
        <f t="shared" si="305"/>
        <v>30</v>
      </c>
      <c r="Q3921" s="9" t="s">
        <v>1100</v>
      </c>
      <c r="R3921" t="s">
        <v>1101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6"/>
        <v>5</v>
      </c>
      <c r="P3922">
        <f t="shared" si="305"/>
        <v>45</v>
      </c>
      <c r="Q3922" s="9" t="s">
        <v>1100</v>
      </c>
      <c r="R3922" t="s">
        <v>1101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6"/>
        <v>0</v>
      </c>
      <c r="P3923">
        <f t="shared" si="305"/>
        <v>0</v>
      </c>
      <c r="Q3923" s="9" t="s">
        <v>1100</v>
      </c>
      <c r="R3923" t="s">
        <v>1101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6"/>
        <v>8</v>
      </c>
      <c r="P3924">
        <f t="shared" si="305"/>
        <v>10.17</v>
      </c>
      <c r="Q3924" s="9" t="s">
        <v>1100</v>
      </c>
      <c r="R3924" t="s">
        <v>1101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6"/>
        <v>12</v>
      </c>
      <c r="P3925">
        <f t="shared" si="305"/>
        <v>81.41</v>
      </c>
      <c r="Q3925" s="9" t="s">
        <v>1100</v>
      </c>
      <c r="R3925" t="s">
        <v>1101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6"/>
        <v>15</v>
      </c>
      <c r="P3926">
        <f t="shared" si="305"/>
        <v>57.25</v>
      </c>
      <c r="Q3926" s="9" t="s">
        <v>1100</v>
      </c>
      <c r="R3926" t="s">
        <v>1101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6"/>
        <v>10</v>
      </c>
      <c r="P3927">
        <f t="shared" si="305"/>
        <v>5</v>
      </c>
      <c r="Q3927" s="9" t="s">
        <v>1100</v>
      </c>
      <c r="R3927" t="s">
        <v>1101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6"/>
        <v>0</v>
      </c>
      <c r="P3928">
        <f t="shared" si="305"/>
        <v>15</v>
      </c>
      <c r="Q3928" s="9" t="s">
        <v>1100</v>
      </c>
      <c r="R3928" t="s">
        <v>1101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6"/>
        <v>1</v>
      </c>
      <c r="P3929">
        <f t="shared" si="305"/>
        <v>12.5</v>
      </c>
      <c r="Q3929" s="9" t="s">
        <v>1100</v>
      </c>
      <c r="R3929" t="s">
        <v>1101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6"/>
        <v>13</v>
      </c>
      <c r="P3930">
        <f t="shared" si="305"/>
        <v>93</v>
      </c>
      <c r="Q3930" s="9" t="s">
        <v>1100</v>
      </c>
      <c r="R3930" t="s">
        <v>1101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6"/>
        <v>2</v>
      </c>
      <c r="P3931">
        <f t="shared" si="305"/>
        <v>32.36</v>
      </c>
      <c r="Q3931" s="9" t="s">
        <v>1100</v>
      </c>
      <c r="R3931" t="s">
        <v>1101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6"/>
        <v>0</v>
      </c>
      <c r="P3932">
        <f t="shared" si="305"/>
        <v>0</v>
      </c>
      <c r="Q3932" s="9" t="s">
        <v>1100</v>
      </c>
      <c r="R3932" t="s">
        <v>1101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6"/>
        <v>0</v>
      </c>
      <c r="P3933">
        <f t="shared" si="305"/>
        <v>0</v>
      </c>
      <c r="Q3933" s="9" t="s">
        <v>1100</v>
      </c>
      <c r="R3933" t="s">
        <v>1101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6"/>
        <v>0</v>
      </c>
      <c r="P3934">
        <f t="shared" si="305"/>
        <v>1</v>
      </c>
      <c r="Q3934" s="9" t="s">
        <v>1100</v>
      </c>
      <c r="R3934" t="s">
        <v>1101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6"/>
        <v>16</v>
      </c>
      <c r="P3935">
        <f t="shared" si="305"/>
        <v>91.83</v>
      </c>
      <c r="Q3935" s="9" t="s">
        <v>1100</v>
      </c>
      <c r="R3935" t="s">
        <v>1101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6"/>
        <v>11</v>
      </c>
      <c r="P3936">
        <f t="shared" si="305"/>
        <v>45.83</v>
      </c>
      <c r="Q3936" s="9" t="s">
        <v>1100</v>
      </c>
      <c r="R3936" t="s">
        <v>1101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6"/>
        <v>44</v>
      </c>
      <c r="P3937">
        <f t="shared" si="305"/>
        <v>57.17</v>
      </c>
      <c r="Q3937" s="9" t="s">
        <v>1100</v>
      </c>
      <c r="R3937" t="s">
        <v>1101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6"/>
        <v>0</v>
      </c>
      <c r="P3938">
        <f t="shared" si="305"/>
        <v>0</v>
      </c>
      <c r="Q3938" s="9" t="s">
        <v>1100</v>
      </c>
      <c r="R3938" t="s">
        <v>1101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6"/>
        <v>86</v>
      </c>
      <c r="P3939">
        <f t="shared" si="305"/>
        <v>248.5</v>
      </c>
      <c r="Q3939" s="9" t="s">
        <v>1100</v>
      </c>
      <c r="R3939" t="s">
        <v>1101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6"/>
        <v>12</v>
      </c>
      <c r="P3940">
        <f t="shared" si="305"/>
        <v>79.400000000000006</v>
      </c>
      <c r="Q3940" s="9" t="s">
        <v>1100</v>
      </c>
      <c r="R3940" t="s">
        <v>1101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6"/>
        <v>0</v>
      </c>
      <c r="P3941">
        <f t="shared" si="305"/>
        <v>5</v>
      </c>
      <c r="Q3941" s="9" t="s">
        <v>1100</v>
      </c>
      <c r="R3941" t="s">
        <v>1101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6"/>
        <v>0</v>
      </c>
      <c r="P3942">
        <f t="shared" si="305"/>
        <v>5.5</v>
      </c>
      <c r="Q3942" s="9" t="s">
        <v>1100</v>
      </c>
      <c r="R3942" t="s">
        <v>1101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6"/>
        <v>1</v>
      </c>
      <c r="P3943">
        <f t="shared" si="305"/>
        <v>25</v>
      </c>
      <c r="Q3943" s="9" t="s">
        <v>1100</v>
      </c>
      <c r="R3943" t="s">
        <v>1101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6"/>
        <v>0</v>
      </c>
      <c r="P3944">
        <f t="shared" si="305"/>
        <v>0</v>
      </c>
      <c r="Q3944" s="9" t="s">
        <v>1100</v>
      </c>
      <c r="R3944" t="s">
        <v>1101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6"/>
        <v>36</v>
      </c>
      <c r="P3945">
        <f t="shared" si="305"/>
        <v>137.08000000000001</v>
      </c>
      <c r="Q3945" s="9" t="s">
        <v>1100</v>
      </c>
      <c r="R3945" t="s">
        <v>1101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6"/>
        <v>0</v>
      </c>
      <c r="P3946">
        <f t="shared" si="305"/>
        <v>0</v>
      </c>
      <c r="Q3946" s="9" t="s">
        <v>1100</v>
      </c>
      <c r="R3946" t="s">
        <v>1101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6"/>
        <v>0</v>
      </c>
      <c r="P3947">
        <f t="shared" si="305"/>
        <v>5</v>
      </c>
      <c r="Q3947" s="9" t="s">
        <v>1100</v>
      </c>
      <c r="R3947" t="s">
        <v>1101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6"/>
        <v>3</v>
      </c>
      <c r="P3948">
        <f t="shared" si="305"/>
        <v>39</v>
      </c>
      <c r="Q3948" s="9" t="s">
        <v>1100</v>
      </c>
      <c r="R3948" t="s">
        <v>1101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6"/>
        <v>3</v>
      </c>
      <c r="P3949">
        <f t="shared" si="305"/>
        <v>50.5</v>
      </c>
      <c r="Q3949" s="9" t="s">
        <v>1100</v>
      </c>
      <c r="R3949" t="s">
        <v>1101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6"/>
        <v>0</v>
      </c>
      <c r="P3950">
        <f t="shared" si="305"/>
        <v>0</v>
      </c>
      <c r="Q3950" s="9" t="s">
        <v>1100</v>
      </c>
      <c r="R3950" t="s">
        <v>1101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6"/>
        <v>16</v>
      </c>
      <c r="P3951">
        <f t="shared" si="305"/>
        <v>49.28</v>
      </c>
      <c r="Q3951" s="9" t="s">
        <v>1100</v>
      </c>
      <c r="R3951" t="s">
        <v>1101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6"/>
        <v>1</v>
      </c>
      <c r="P3952">
        <f t="shared" si="305"/>
        <v>25</v>
      </c>
      <c r="Q3952" s="9" t="s">
        <v>1100</v>
      </c>
      <c r="R3952" t="s">
        <v>1101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6"/>
        <v>0</v>
      </c>
      <c r="P3953">
        <f t="shared" si="305"/>
        <v>1</v>
      </c>
      <c r="Q3953" s="9" t="s">
        <v>1100</v>
      </c>
      <c r="R3953" t="s">
        <v>1101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6"/>
        <v>0</v>
      </c>
      <c r="P3954">
        <f t="shared" si="305"/>
        <v>25</v>
      </c>
      <c r="Q3954" s="9" t="s">
        <v>1100</v>
      </c>
      <c r="R3954" t="s">
        <v>1101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6"/>
        <v>0</v>
      </c>
      <c r="P3955">
        <f t="shared" si="305"/>
        <v>0</v>
      </c>
      <c r="Q3955" s="9" t="s">
        <v>1100</v>
      </c>
      <c r="R3955" t="s">
        <v>1101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6"/>
        <v>0</v>
      </c>
      <c r="P3956">
        <f t="shared" si="305"/>
        <v>0</v>
      </c>
      <c r="Q3956" s="9" t="s">
        <v>1100</v>
      </c>
      <c r="R3956" t="s">
        <v>1101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6"/>
        <v>24</v>
      </c>
      <c r="P3957">
        <f t="shared" si="305"/>
        <v>53.13</v>
      </c>
      <c r="Q3957" s="9" t="s">
        <v>1100</v>
      </c>
      <c r="R3957" t="s">
        <v>1101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6"/>
        <v>0</v>
      </c>
      <c r="P3958">
        <f t="shared" si="305"/>
        <v>0</v>
      </c>
      <c r="Q3958" s="9" t="s">
        <v>1100</v>
      </c>
      <c r="R3958" t="s">
        <v>1101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6"/>
        <v>0</v>
      </c>
      <c r="P3959">
        <f t="shared" si="305"/>
        <v>7</v>
      </c>
      <c r="Q3959" s="9" t="s">
        <v>1100</v>
      </c>
      <c r="R3959" t="s">
        <v>1101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6"/>
        <v>32</v>
      </c>
      <c r="P3960">
        <f t="shared" si="305"/>
        <v>40.06</v>
      </c>
      <c r="Q3960" s="9" t="s">
        <v>1100</v>
      </c>
      <c r="R3960" t="s">
        <v>1101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6"/>
        <v>24</v>
      </c>
      <c r="P3961">
        <f t="shared" si="305"/>
        <v>24.33</v>
      </c>
      <c r="Q3961" s="9" t="s">
        <v>1100</v>
      </c>
      <c r="R3961" t="s">
        <v>1101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6"/>
        <v>2</v>
      </c>
      <c r="P3962">
        <f t="shared" si="305"/>
        <v>11.25</v>
      </c>
      <c r="Q3962" s="9" t="s">
        <v>1100</v>
      </c>
      <c r="R3962" t="s">
        <v>1101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6"/>
        <v>0</v>
      </c>
      <c r="P3963">
        <f t="shared" si="305"/>
        <v>10.5</v>
      </c>
      <c r="Q3963" s="9" t="s">
        <v>1100</v>
      </c>
      <c r="R3963" t="s">
        <v>1101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6"/>
        <v>3</v>
      </c>
      <c r="P3964">
        <f t="shared" si="305"/>
        <v>15</v>
      </c>
      <c r="Q3964" s="9" t="s">
        <v>1100</v>
      </c>
      <c r="R3964" t="s">
        <v>1101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6"/>
        <v>0</v>
      </c>
      <c r="P3965">
        <f t="shared" ref="P3965:P4028" si="310">IFERROR(ROUND(E3965/L3965,2),0)</f>
        <v>0</v>
      </c>
      <c r="Q3965" s="9" t="s">
        <v>1100</v>
      </c>
      <c r="R3965" t="s">
        <v>1101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6"/>
        <v>6</v>
      </c>
      <c r="P3966">
        <f t="shared" si="310"/>
        <v>42</v>
      </c>
      <c r="Q3966" s="9" t="s">
        <v>1100</v>
      </c>
      <c r="R3966" t="s">
        <v>1101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6"/>
        <v>14</v>
      </c>
      <c r="P3967">
        <f t="shared" si="310"/>
        <v>71.25</v>
      </c>
      <c r="Q3967" s="9" t="s">
        <v>1100</v>
      </c>
      <c r="R3967" t="s">
        <v>1101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6"/>
        <v>1</v>
      </c>
      <c r="P3968">
        <f t="shared" si="310"/>
        <v>22.5</v>
      </c>
      <c r="Q3968" s="9" t="s">
        <v>1100</v>
      </c>
      <c r="R3968" t="s">
        <v>1101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6"/>
        <v>24</v>
      </c>
      <c r="P3969">
        <f t="shared" si="310"/>
        <v>41</v>
      </c>
      <c r="Q3969" s="9" t="s">
        <v>1100</v>
      </c>
      <c r="R3969" t="s">
        <v>1101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311">ROUND(E3970/D3970*100,0)</f>
        <v>11</v>
      </c>
      <c r="P3970">
        <f t="shared" si="310"/>
        <v>47.91</v>
      </c>
      <c r="Q3970" s="9" t="s">
        <v>1100</v>
      </c>
      <c r="R3970" t="s">
        <v>1101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1"/>
        <v>7</v>
      </c>
      <c r="P3971">
        <f t="shared" si="310"/>
        <v>35.17</v>
      </c>
      <c r="Q3971" s="9" t="s">
        <v>1100</v>
      </c>
      <c r="R3971" t="s">
        <v>1101</v>
      </c>
      <c r="S3971" s="10">
        <f t="shared" ref="S3971:S4034" si="312">(((J3971/60)/60)/24)+DATE(1970,1,1)</f>
        <v>42601.854699074072</v>
      </c>
      <c r="T3971" s="10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1"/>
        <v>0</v>
      </c>
      <c r="P3972">
        <f t="shared" si="310"/>
        <v>5.5</v>
      </c>
      <c r="Q3972" s="9" t="s">
        <v>1100</v>
      </c>
      <c r="R3972" t="s">
        <v>1101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1"/>
        <v>1</v>
      </c>
      <c r="P3973">
        <f t="shared" si="310"/>
        <v>22.67</v>
      </c>
      <c r="Q3973" s="9" t="s">
        <v>1100</v>
      </c>
      <c r="R3973" t="s">
        <v>1101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1"/>
        <v>21</v>
      </c>
      <c r="P3974">
        <f t="shared" si="310"/>
        <v>26.38</v>
      </c>
      <c r="Q3974" s="9" t="s">
        <v>1100</v>
      </c>
      <c r="R3974" t="s">
        <v>1101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1"/>
        <v>78</v>
      </c>
      <c r="P3975">
        <f t="shared" si="310"/>
        <v>105.54</v>
      </c>
      <c r="Q3975" s="9" t="s">
        <v>1100</v>
      </c>
      <c r="R3975" t="s">
        <v>1101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1"/>
        <v>32</v>
      </c>
      <c r="P3976">
        <f t="shared" si="310"/>
        <v>29.09</v>
      </c>
      <c r="Q3976" s="9" t="s">
        <v>1100</v>
      </c>
      <c r="R3976" t="s">
        <v>1101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1"/>
        <v>0</v>
      </c>
      <c r="P3977">
        <f t="shared" si="310"/>
        <v>0</v>
      </c>
      <c r="Q3977" s="9" t="s">
        <v>1100</v>
      </c>
      <c r="R3977" t="s">
        <v>1101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1"/>
        <v>48</v>
      </c>
      <c r="P3978">
        <f t="shared" si="310"/>
        <v>62</v>
      </c>
      <c r="Q3978" s="9" t="s">
        <v>1100</v>
      </c>
      <c r="R3978" t="s">
        <v>1101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1"/>
        <v>1</v>
      </c>
      <c r="P3979">
        <f t="shared" si="310"/>
        <v>217.5</v>
      </c>
      <c r="Q3979" s="9" t="s">
        <v>1100</v>
      </c>
      <c r="R3979" t="s">
        <v>1101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1"/>
        <v>11</v>
      </c>
      <c r="P3980">
        <f t="shared" si="310"/>
        <v>26.75</v>
      </c>
      <c r="Q3980" s="9" t="s">
        <v>1100</v>
      </c>
      <c r="R3980" t="s">
        <v>1101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1"/>
        <v>2</v>
      </c>
      <c r="P3981">
        <f t="shared" si="310"/>
        <v>18.329999999999998</v>
      </c>
      <c r="Q3981" s="9" t="s">
        <v>1100</v>
      </c>
      <c r="R3981" t="s">
        <v>1101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1"/>
        <v>18</v>
      </c>
      <c r="P3982">
        <f t="shared" si="310"/>
        <v>64.290000000000006</v>
      </c>
      <c r="Q3982" s="9" t="s">
        <v>1100</v>
      </c>
      <c r="R3982" t="s">
        <v>1101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1"/>
        <v>4</v>
      </c>
      <c r="P3983">
        <f t="shared" si="310"/>
        <v>175</v>
      </c>
      <c r="Q3983" s="9" t="s">
        <v>1100</v>
      </c>
      <c r="R3983" t="s">
        <v>1101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1"/>
        <v>20</v>
      </c>
      <c r="P3984">
        <f t="shared" si="310"/>
        <v>34</v>
      </c>
      <c r="Q3984" s="9" t="s">
        <v>1100</v>
      </c>
      <c r="R3984" t="s">
        <v>1101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1"/>
        <v>35</v>
      </c>
      <c r="P3985">
        <f t="shared" si="310"/>
        <v>84.28</v>
      </c>
      <c r="Q3985" s="9" t="s">
        <v>1100</v>
      </c>
      <c r="R3985" t="s">
        <v>1101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1"/>
        <v>6</v>
      </c>
      <c r="P3986">
        <f t="shared" si="310"/>
        <v>9.5</v>
      </c>
      <c r="Q3986" s="9" t="s">
        <v>1100</v>
      </c>
      <c r="R3986" t="s">
        <v>1101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1"/>
        <v>32</v>
      </c>
      <c r="P3987">
        <f t="shared" si="310"/>
        <v>33.74</v>
      </c>
      <c r="Q3987" s="9" t="s">
        <v>1100</v>
      </c>
      <c r="R3987" t="s">
        <v>1101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1"/>
        <v>10</v>
      </c>
      <c r="P3988">
        <f t="shared" si="310"/>
        <v>37.54</v>
      </c>
      <c r="Q3988" s="9" t="s">
        <v>1100</v>
      </c>
      <c r="R3988" t="s">
        <v>1101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1"/>
        <v>38</v>
      </c>
      <c r="P3989">
        <f t="shared" si="310"/>
        <v>11.62</v>
      </c>
      <c r="Q3989" s="9" t="s">
        <v>1100</v>
      </c>
      <c r="R3989" t="s">
        <v>1101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1"/>
        <v>2</v>
      </c>
      <c r="P3990">
        <f t="shared" si="310"/>
        <v>8</v>
      </c>
      <c r="Q3990" s="9" t="s">
        <v>1100</v>
      </c>
      <c r="R3990" t="s">
        <v>1101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1"/>
        <v>0</v>
      </c>
      <c r="P3991">
        <f t="shared" si="310"/>
        <v>0</v>
      </c>
      <c r="Q3991" s="9" t="s">
        <v>1100</v>
      </c>
      <c r="R3991" t="s">
        <v>1101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1"/>
        <v>4</v>
      </c>
      <c r="P3992">
        <f t="shared" si="310"/>
        <v>23</v>
      </c>
      <c r="Q3992" s="9" t="s">
        <v>1100</v>
      </c>
      <c r="R3992" t="s">
        <v>1101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1"/>
        <v>20</v>
      </c>
      <c r="P3993">
        <f t="shared" si="310"/>
        <v>100</v>
      </c>
      <c r="Q3993" s="9" t="s">
        <v>1100</v>
      </c>
      <c r="R3993" t="s">
        <v>1101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1"/>
        <v>5</v>
      </c>
      <c r="P3994">
        <f t="shared" si="310"/>
        <v>60.11</v>
      </c>
      <c r="Q3994" s="9" t="s">
        <v>1100</v>
      </c>
      <c r="R3994" t="s">
        <v>1101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1"/>
        <v>0</v>
      </c>
      <c r="P3995">
        <f t="shared" si="310"/>
        <v>3</v>
      </c>
      <c r="Q3995" s="9" t="s">
        <v>1100</v>
      </c>
      <c r="R3995" t="s">
        <v>1101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1"/>
        <v>0</v>
      </c>
      <c r="P3996">
        <f t="shared" si="310"/>
        <v>5</v>
      </c>
      <c r="Q3996" s="9" t="s">
        <v>1100</v>
      </c>
      <c r="R3996" t="s">
        <v>1101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1"/>
        <v>35</v>
      </c>
      <c r="P3997">
        <f t="shared" si="310"/>
        <v>17.5</v>
      </c>
      <c r="Q3997" s="9" t="s">
        <v>1100</v>
      </c>
      <c r="R3997" t="s">
        <v>1101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1"/>
        <v>17</v>
      </c>
      <c r="P3998">
        <f t="shared" si="310"/>
        <v>29.24</v>
      </c>
      <c r="Q3998" s="9" t="s">
        <v>1100</v>
      </c>
      <c r="R3998" t="s">
        <v>1101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1"/>
        <v>0</v>
      </c>
      <c r="P3999">
        <f t="shared" si="310"/>
        <v>0</v>
      </c>
      <c r="Q3999" s="9" t="s">
        <v>1100</v>
      </c>
      <c r="R3999" t="s">
        <v>1101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1"/>
        <v>57</v>
      </c>
      <c r="P4000">
        <f t="shared" si="310"/>
        <v>59.58</v>
      </c>
      <c r="Q4000" s="9" t="s">
        <v>1100</v>
      </c>
      <c r="R4000" t="s">
        <v>1101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1"/>
        <v>17</v>
      </c>
      <c r="P4001">
        <f t="shared" si="310"/>
        <v>82.57</v>
      </c>
      <c r="Q4001" s="9" t="s">
        <v>1100</v>
      </c>
      <c r="R4001" t="s">
        <v>1101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1"/>
        <v>0</v>
      </c>
      <c r="P4002">
        <f t="shared" si="310"/>
        <v>10</v>
      </c>
      <c r="Q4002" s="9" t="s">
        <v>1100</v>
      </c>
      <c r="R4002" t="s">
        <v>1101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1"/>
        <v>38</v>
      </c>
      <c r="P4003">
        <f t="shared" si="310"/>
        <v>32.36</v>
      </c>
      <c r="Q4003" s="9" t="s">
        <v>1100</v>
      </c>
      <c r="R4003" t="s">
        <v>1101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1"/>
        <v>2</v>
      </c>
      <c r="P4004">
        <f t="shared" si="310"/>
        <v>5.75</v>
      </c>
      <c r="Q4004" s="9" t="s">
        <v>1100</v>
      </c>
      <c r="R4004" t="s">
        <v>1101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1"/>
        <v>10</v>
      </c>
      <c r="P4005">
        <f t="shared" si="310"/>
        <v>100.5</v>
      </c>
      <c r="Q4005" s="9" t="s">
        <v>1100</v>
      </c>
      <c r="R4005" t="s">
        <v>1101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1"/>
        <v>0</v>
      </c>
      <c r="P4006">
        <f t="shared" si="310"/>
        <v>1</v>
      </c>
      <c r="Q4006" s="9" t="s">
        <v>1100</v>
      </c>
      <c r="R4006" t="s">
        <v>1101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1"/>
        <v>1</v>
      </c>
      <c r="P4007">
        <f t="shared" si="310"/>
        <v>20</v>
      </c>
      <c r="Q4007" s="9" t="s">
        <v>1100</v>
      </c>
      <c r="R4007" t="s">
        <v>1101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1"/>
        <v>0</v>
      </c>
      <c r="P4008">
        <f t="shared" si="310"/>
        <v>2</v>
      </c>
      <c r="Q4008" s="9" t="s">
        <v>1100</v>
      </c>
      <c r="R4008" t="s">
        <v>1101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1"/>
        <v>0</v>
      </c>
      <c r="P4009">
        <f t="shared" si="310"/>
        <v>5</v>
      </c>
      <c r="Q4009" s="9" t="s">
        <v>1100</v>
      </c>
      <c r="R4009" t="s">
        <v>1101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1"/>
        <v>6</v>
      </c>
      <c r="P4010">
        <f t="shared" si="310"/>
        <v>15</v>
      </c>
      <c r="Q4010" s="9" t="s">
        <v>1100</v>
      </c>
      <c r="R4010" t="s">
        <v>1101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1"/>
        <v>4</v>
      </c>
      <c r="P4011">
        <f t="shared" si="310"/>
        <v>25</v>
      </c>
      <c r="Q4011" s="9" t="s">
        <v>1100</v>
      </c>
      <c r="R4011" t="s">
        <v>1101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1"/>
        <v>24</v>
      </c>
      <c r="P4012">
        <f t="shared" si="310"/>
        <v>45.84</v>
      </c>
      <c r="Q4012" s="9" t="s">
        <v>1100</v>
      </c>
      <c r="R4012" t="s">
        <v>1101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1"/>
        <v>8</v>
      </c>
      <c r="P4013">
        <f t="shared" si="310"/>
        <v>4.75</v>
      </c>
      <c r="Q4013" s="9" t="s">
        <v>1100</v>
      </c>
      <c r="R4013" t="s">
        <v>1101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1"/>
        <v>0</v>
      </c>
      <c r="P4014">
        <f t="shared" si="310"/>
        <v>0</v>
      </c>
      <c r="Q4014" s="9" t="s">
        <v>1100</v>
      </c>
      <c r="R4014" t="s">
        <v>1101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1"/>
        <v>1</v>
      </c>
      <c r="P4015">
        <f t="shared" si="310"/>
        <v>13</v>
      </c>
      <c r="Q4015" s="9" t="s">
        <v>1100</v>
      </c>
      <c r="R4015" t="s">
        <v>1101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1"/>
        <v>0</v>
      </c>
      <c r="P4016">
        <f t="shared" si="310"/>
        <v>0</v>
      </c>
      <c r="Q4016" s="9" t="s">
        <v>1100</v>
      </c>
      <c r="R4016" t="s">
        <v>1101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1"/>
        <v>0</v>
      </c>
      <c r="P4017">
        <f t="shared" si="310"/>
        <v>1</v>
      </c>
      <c r="Q4017" s="9" t="s">
        <v>1100</v>
      </c>
      <c r="R4017" t="s">
        <v>1101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1"/>
        <v>14</v>
      </c>
      <c r="P4018">
        <f t="shared" si="310"/>
        <v>10</v>
      </c>
      <c r="Q4018" s="9" t="s">
        <v>1100</v>
      </c>
      <c r="R4018" t="s">
        <v>1101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1"/>
        <v>1</v>
      </c>
      <c r="P4019">
        <f t="shared" si="310"/>
        <v>52.5</v>
      </c>
      <c r="Q4019" s="9" t="s">
        <v>1100</v>
      </c>
      <c r="R4019" t="s">
        <v>1101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1"/>
        <v>9</v>
      </c>
      <c r="P4020">
        <f t="shared" si="310"/>
        <v>32.5</v>
      </c>
      <c r="Q4020" s="9" t="s">
        <v>1100</v>
      </c>
      <c r="R4020" t="s">
        <v>1101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1"/>
        <v>1</v>
      </c>
      <c r="P4021">
        <f t="shared" si="310"/>
        <v>7.25</v>
      </c>
      <c r="Q4021" s="9" t="s">
        <v>1100</v>
      </c>
      <c r="R4021" t="s">
        <v>1101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1"/>
        <v>17</v>
      </c>
      <c r="P4022">
        <f t="shared" si="310"/>
        <v>33.33</v>
      </c>
      <c r="Q4022" s="9" t="s">
        <v>1100</v>
      </c>
      <c r="R4022" t="s">
        <v>1101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1"/>
        <v>1</v>
      </c>
      <c r="P4023">
        <f t="shared" si="310"/>
        <v>62.5</v>
      </c>
      <c r="Q4023" s="9" t="s">
        <v>1100</v>
      </c>
      <c r="R4023" t="s">
        <v>1101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1"/>
        <v>70</v>
      </c>
      <c r="P4024">
        <f t="shared" si="310"/>
        <v>63.56</v>
      </c>
      <c r="Q4024" s="9" t="s">
        <v>1100</v>
      </c>
      <c r="R4024" t="s">
        <v>1101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1"/>
        <v>0</v>
      </c>
      <c r="P4025">
        <f t="shared" si="310"/>
        <v>0</v>
      </c>
      <c r="Q4025" s="9" t="s">
        <v>1100</v>
      </c>
      <c r="R4025" t="s">
        <v>1101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1"/>
        <v>1</v>
      </c>
      <c r="P4026">
        <f t="shared" si="310"/>
        <v>10</v>
      </c>
      <c r="Q4026" s="9" t="s">
        <v>1100</v>
      </c>
      <c r="R4026" t="s">
        <v>1101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1"/>
        <v>5</v>
      </c>
      <c r="P4027">
        <f t="shared" si="310"/>
        <v>62.5</v>
      </c>
      <c r="Q4027" s="9" t="s">
        <v>1100</v>
      </c>
      <c r="R4027" t="s">
        <v>1101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1"/>
        <v>0</v>
      </c>
      <c r="P4028">
        <f t="shared" si="310"/>
        <v>0</v>
      </c>
      <c r="Q4028" s="9" t="s">
        <v>1100</v>
      </c>
      <c r="R4028" t="s">
        <v>1101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1"/>
        <v>7</v>
      </c>
      <c r="P4029">
        <f t="shared" ref="P4029:P4092" si="315">IFERROR(ROUND(E4029/L4029,2),0)</f>
        <v>30.71</v>
      </c>
      <c r="Q4029" s="9" t="s">
        <v>1100</v>
      </c>
      <c r="R4029" t="s">
        <v>1101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1"/>
        <v>28</v>
      </c>
      <c r="P4030">
        <f t="shared" si="315"/>
        <v>51</v>
      </c>
      <c r="Q4030" s="9" t="s">
        <v>1100</v>
      </c>
      <c r="R4030" t="s">
        <v>1101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1"/>
        <v>0</v>
      </c>
      <c r="P4031">
        <f t="shared" si="315"/>
        <v>0</v>
      </c>
      <c r="Q4031" s="9" t="s">
        <v>1100</v>
      </c>
      <c r="R4031" t="s">
        <v>1101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1"/>
        <v>16</v>
      </c>
      <c r="P4032">
        <f t="shared" si="315"/>
        <v>66.67</v>
      </c>
      <c r="Q4032" s="9" t="s">
        <v>1100</v>
      </c>
      <c r="R4032" t="s">
        <v>1101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1"/>
        <v>0</v>
      </c>
      <c r="P4033">
        <f t="shared" si="315"/>
        <v>0</v>
      </c>
      <c r="Q4033" s="9" t="s">
        <v>1100</v>
      </c>
      <c r="R4033" t="s">
        <v>1101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316">ROUND(E4034/D4034*100,0)</f>
        <v>7</v>
      </c>
      <c r="P4034">
        <f t="shared" si="315"/>
        <v>59</v>
      </c>
      <c r="Q4034" s="9" t="s">
        <v>1100</v>
      </c>
      <c r="R4034" t="s">
        <v>1101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6"/>
        <v>26</v>
      </c>
      <c r="P4035">
        <f t="shared" si="315"/>
        <v>65.34</v>
      </c>
      <c r="Q4035" s="9" t="s">
        <v>1100</v>
      </c>
      <c r="R4035" t="s">
        <v>1101</v>
      </c>
      <c r="S4035" s="10">
        <f t="shared" ref="S4035:S4098" si="317">(((J4035/60)/60)/24)+DATE(1970,1,1)</f>
        <v>42614.268796296295</v>
      </c>
      <c r="T4035" s="10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6"/>
        <v>1</v>
      </c>
      <c r="P4036">
        <f t="shared" si="315"/>
        <v>100</v>
      </c>
      <c r="Q4036" s="9" t="s">
        <v>1100</v>
      </c>
      <c r="R4036" t="s">
        <v>1101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6"/>
        <v>37</v>
      </c>
      <c r="P4037">
        <f t="shared" si="315"/>
        <v>147.4</v>
      </c>
      <c r="Q4037" s="9" t="s">
        <v>1100</v>
      </c>
      <c r="R4037" t="s">
        <v>1101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6"/>
        <v>47</v>
      </c>
      <c r="P4038">
        <f t="shared" si="315"/>
        <v>166.06</v>
      </c>
      <c r="Q4038" s="9" t="s">
        <v>1100</v>
      </c>
      <c r="R4038" t="s">
        <v>1101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6"/>
        <v>11</v>
      </c>
      <c r="P4039">
        <f t="shared" si="315"/>
        <v>40</v>
      </c>
      <c r="Q4039" s="9" t="s">
        <v>1100</v>
      </c>
      <c r="R4039" t="s">
        <v>1101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6"/>
        <v>12</v>
      </c>
      <c r="P4040">
        <f t="shared" si="315"/>
        <v>75.25</v>
      </c>
      <c r="Q4040" s="9" t="s">
        <v>1100</v>
      </c>
      <c r="R4040" t="s">
        <v>1101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6"/>
        <v>60</v>
      </c>
      <c r="P4041">
        <f t="shared" si="315"/>
        <v>60</v>
      </c>
      <c r="Q4041" s="9" t="s">
        <v>1100</v>
      </c>
      <c r="R4041" t="s">
        <v>1101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6"/>
        <v>31</v>
      </c>
      <c r="P4042">
        <f t="shared" si="315"/>
        <v>1250</v>
      </c>
      <c r="Q4042" s="9" t="s">
        <v>1100</v>
      </c>
      <c r="R4042" t="s">
        <v>1101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6"/>
        <v>0</v>
      </c>
      <c r="P4043">
        <f t="shared" si="315"/>
        <v>10.5</v>
      </c>
      <c r="Q4043" s="9" t="s">
        <v>1100</v>
      </c>
      <c r="R4043" t="s">
        <v>1101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6"/>
        <v>0</v>
      </c>
      <c r="P4044">
        <f t="shared" si="315"/>
        <v>7</v>
      </c>
      <c r="Q4044" s="9" t="s">
        <v>1100</v>
      </c>
      <c r="R4044" t="s">
        <v>1101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6"/>
        <v>0</v>
      </c>
      <c r="P4045">
        <f t="shared" si="315"/>
        <v>0</v>
      </c>
      <c r="Q4045" s="9" t="s">
        <v>1100</v>
      </c>
      <c r="R4045" t="s">
        <v>1101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6"/>
        <v>38</v>
      </c>
      <c r="P4046">
        <f t="shared" si="315"/>
        <v>56.25</v>
      </c>
      <c r="Q4046" s="9" t="s">
        <v>1100</v>
      </c>
      <c r="R4046" t="s">
        <v>1101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6"/>
        <v>0</v>
      </c>
      <c r="P4047">
        <f t="shared" si="315"/>
        <v>1</v>
      </c>
      <c r="Q4047" s="9" t="s">
        <v>1100</v>
      </c>
      <c r="R4047" t="s">
        <v>1101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6"/>
        <v>8</v>
      </c>
      <c r="P4048">
        <f t="shared" si="315"/>
        <v>38.33</v>
      </c>
      <c r="Q4048" s="9" t="s">
        <v>1100</v>
      </c>
      <c r="R4048" t="s">
        <v>1101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6"/>
        <v>2</v>
      </c>
      <c r="P4049">
        <f t="shared" si="315"/>
        <v>27.5</v>
      </c>
      <c r="Q4049" s="9" t="s">
        <v>1100</v>
      </c>
      <c r="R4049" t="s">
        <v>1101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6"/>
        <v>18</v>
      </c>
      <c r="P4050">
        <f t="shared" si="315"/>
        <v>32.979999999999997</v>
      </c>
      <c r="Q4050" s="9" t="s">
        <v>1100</v>
      </c>
      <c r="R4050" t="s">
        <v>1101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6"/>
        <v>0</v>
      </c>
      <c r="P4051">
        <f t="shared" si="315"/>
        <v>16</v>
      </c>
      <c r="Q4051" s="9" t="s">
        <v>1100</v>
      </c>
      <c r="R4051" t="s">
        <v>1101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6"/>
        <v>0</v>
      </c>
      <c r="P4052">
        <f t="shared" si="315"/>
        <v>1</v>
      </c>
      <c r="Q4052" s="9" t="s">
        <v>1100</v>
      </c>
      <c r="R4052" t="s">
        <v>1101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6"/>
        <v>0</v>
      </c>
      <c r="P4053">
        <f t="shared" si="315"/>
        <v>0</v>
      </c>
      <c r="Q4053" s="9" t="s">
        <v>1100</v>
      </c>
      <c r="R4053" t="s">
        <v>1101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6"/>
        <v>38</v>
      </c>
      <c r="P4054">
        <f t="shared" si="315"/>
        <v>86.62</v>
      </c>
      <c r="Q4054" s="9" t="s">
        <v>1100</v>
      </c>
      <c r="R4054" t="s">
        <v>1101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6"/>
        <v>22</v>
      </c>
      <c r="P4055">
        <f t="shared" si="315"/>
        <v>55</v>
      </c>
      <c r="Q4055" s="9" t="s">
        <v>1100</v>
      </c>
      <c r="R4055" t="s">
        <v>1101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6"/>
        <v>0</v>
      </c>
      <c r="P4056">
        <f t="shared" si="315"/>
        <v>0</v>
      </c>
      <c r="Q4056" s="9" t="s">
        <v>1100</v>
      </c>
      <c r="R4056" t="s">
        <v>1101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6"/>
        <v>18</v>
      </c>
      <c r="P4057">
        <f t="shared" si="315"/>
        <v>41.95</v>
      </c>
      <c r="Q4057" s="9" t="s">
        <v>1100</v>
      </c>
      <c r="R4057" t="s">
        <v>1101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6"/>
        <v>53</v>
      </c>
      <c r="P4058">
        <f t="shared" si="315"/>
        <v>88.33</v>
      </c>
      <c r="Q4058" s="9" t="s">
        <v>1100</v>
      </c>
      <c r="R4058" t="s">
        <v>1101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6"/>
        <v>22</v>
      </c>
      <c r="P4059">
        <f t="shared" si="315"/>
        <v>129.16999999999999</v>
      </c>
      <c r="Q4059" s="9" t="s">
        <v>1100</v>
      </c>
      <c r="R4059" t="s">
        <v>1101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6"/>
        <v>3</v>
      </c>
      <c r="P4060">
        <f t="shared" si="315"/>
        <v>23.75</v>
      </c>
      <c r="Q4060" s="9" t="s">
        <v>1100</v>
      </c>
      <c r="R4060" t="s">
        <v>1101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6"/>
        <v>3</v>
      </c>
      <c r="P4061">
        <f t="shared" si="315"/>
        <v>35.71</v>
      </c>
      <c r="Q4061" s="9" t="s">
        <v>1100</v>
      </c>
      <c r="R4061" t="s">
        <v>1101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6"/>
        <v>3</v>
      </c>
      <c r="P4062">
        <f t="shared" si="315"/>
        <v>57</v>
      </c>
      <c r="Q4062" s="9" t="s">
        <v>1100</v>
      </c>
      <c r="R4062" t="s">
        <v>1101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6"/>
        <v>0</v>
      </c>
      <c r="P4063">
        <f t="shared" si="315"/>
        <v>0</v>
      </c>
      <c r="Q4063" s="9" t="s">
        <v>1100</v>
      </c>
      <c r="R4063" t="s">
        <v>1101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6"/>
        <v>2</v>
      </c>
      <c r="P4064">
        <f t="shared" si="315"/>
        <v>163.33000000000001</v>
      </c>
      <c r="Q4064" s="9" t="s">
        <v>1100</v>
      </c>
      <c r="R4064" t="s">
        <v>1101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6"/>
        <v>1</v>
      </c>
      <c r="P4065">
        <f t="shared" si="315"/>
        <v>15</v>
      </c>
      <c r="Q4065" s="9" t="s">
        <v>1100</v>
      </c>
      <c r="R4065" t="s">
        <v>1101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6"/>
        <v>19</v>
      </c>
      <c r="P4066">
        <f t="shared" si="315"/>
        <v>64.17</v>
      </c>
      <c r="Q4066" s="9" t="s">
        <v>1100</v>
      </c>
      <c r="R4066" t="s">
        <v>1101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6"/>
        <v>1</v>
      </c>
      <c r="P4067">
        <f t="shared" si="315"/>
        <v>6.75</v>
      </c>
      <c r="Q4067" s="9" t="s">
        <v>1100</v>
      </c>
      <c r="R4067" t="s">
        <v>1101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6"/>
        <v>0</v>
      </c>
      <c r="P4068">
        <f t="shared" si="315"/>
        <v>25</v>
      </c>
      <c r="Q4068" s="9" t="s">
        <v>1100</v>
      </c>
      <c r="R4068" t="s">
        <v>1101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6"/>
        <v>61</v>
      </c>
      <c r="P4069">
        <f t="shared" si="315"/>
        <v>179.12</v>
      </c>
      <c r="Q4069" s="9" t="s">
        <v>1100</v>
      </c>
      <c r="R4069" t="s">
        <v>1101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6"/>
        <v>1</v>
      </c>
      <c r="P4070">
        <f t="shared" si="315"/>
        <v>34.950000000000003</v>
      </c>
      <c r="Q4070" s="9" t="s">
        <v>1100</v>
      </c>
      <c r="R4070" t="s">
        <v>1101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6"/>
        <v>34</v>
      </c>
      <c r="P4071">
        <f t="shared" si="315"/>
        <v>33.08</v>
      </c>
      <c r="Q4071" s="9" t="s">
        <v>1100</v>
      </c>
      <c r="R4071" t="s">
        <v>1101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6"/>
        <v>17</v>
      </c>
      <c r="P4072">
        <f t="shared" si="315"/>
        <v>27.5</v>
      </c>
      <c r="Q4072" s="9" t="s">
        <v>1100</v>
      </c>
      <c r="R4072" t="s">
        <v>1101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6"/>
        <v>0</v>
      </c>
      <c r="P4073">
        <f t="shared" si="315"/>
        <v>0</v>
      </c>
      <c r="Q4073" s="9" t="s">
        <v>1100</v>
      </c>
      <c r="R4073" t="s">
        <v>1101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6"/>
        <v>0</v>
      </c>
      <c r="P4074">
        <f t="shared" si="315"/>
        <v>2</v>
      </c>
      <c r="Q4074" s="9" t="s">
        <v>1100</v>
      </c>
      <c r="R4074" t="s">
        <v>1101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6"/>
        <v>1</v>
      </c>
      <c r="P4075">
        <f t="shared" si="315"/>
        <v>18.5</v>
      </c>
      <c r="Q4075" s="9" t="s">
        <v>1100</v>
      </c>
      <c r="R4075" t="s">
        <v>1101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6"/>
        <v>27</v>
      </c>
      <c r="P4076">
        <f t="shared" si="315"/>
        <v>35</v>
      </c>
      <c r="Q4076" s="9" t="s">
        <v>1100</v>
      </c>
      <c r="R4076" t="s">
        <v>1101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6"/>
        <v>29</v>
      </c>
      <c r="P4077">
        <f t="shared" si="315"/>
        <v>44.31</v>
      </c>
      <c r="Q4077" s="9" t="s">
        <v>1100</v>
      </c>
      <c r="R4077" t="s">
        <v>1101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6"/>
        <v>0</v>
      </c>
      <c r="P4078">
        <f t="shared" si="315"/>
        <v>0</v>
      </c>
      <c r="Q4078" s="9" t="s">
        <v>1100</v>
      </c>
      <c r="R4078" t="s">
        <v>1101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6"/>
        <v>9</v>
      </c>
      <c r="P4079">
        <f t="shared" si="315"/>
        <v>222.5</v>
      </c>
      <c r="Q4079" s="9" t="s">
        <v>1100</v>
      </c>
      <c r="R4079" t="s">
        <v>1101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6"/>
        <v>0</v>
      </c>
      <c r="P4080">
        <f t="shared" si="315"/>
        <v>0</v>
      </c>
      <c r="Q4080" s="9" t="s">
        <v>1100</v>
      </c>
      <c r="R4080" t="s">
        <v>1101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6"/>
        <v>0</v>
      </c>
      <c r="P4081">
        <f t="shared" si="315"/>
        <v>5</v>
      </c>
      <c r="Q4081" s="9" t="s">
        <v>1100</v>
      </c>
      <c r="R4081" t="s">
        <v>1101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6"/>
        <v>0</v>
      </c>
      <c r="P4082">
        <f t="shared" si="315"/>
        <v>0</v>
      </c>
      <c r="Q4082" s="9" t="s">
        <v>1100</v>
      </c>
      <c r="R4082" t="s">
        <v>1101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6"/>
        <v>16</v>
      </c>
      <c r="P4083">
        <f t="shared" si="315"/>
        <v>29.17</v>
      </c>
      <c r="Q4083" s="9" t="s">
        <v>1100</v>
      </c>
      <c r="R4083" t="s">
        <v>1101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6"/>
        <v>2</v>
      </c>
      <c r="P4084">
        <f t="shared" si="315"/>
        <v>1.5</v>
      </c>
      <c r="Q4084" s="9" t="s">
        <v>1100</v>
      </c>
      <c r="R4084" t="s">
        <v>1101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6"/>
        <v>22</v>
      </c>
      <c r="P4085">
        <f t="shared" si="315"/>
        <v>126.5</v>
      </c>
      <c r="Q4085" s="9" t="s">
        <v>1100</v>
      </c>
      <c r="R4085" t="s">
        <v>1101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6"/>
        <v>0</v>
      </c>
      <c r="P4086">
        <f t="shared" si="315"/>
        <v>10</v>
      </c>
      <c r="Q4086" s="9" t="s">
        <v>1100</v>
      </c>
      <c r="R4086" t="s">
        <v>1101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6"/>
        <v>0</v>
      </c>
      <c r="P4087">
        <f t="shared" si="315"/>
        <v>10</v>
      </c>
      <c r="Q4087" s="9" t="s">
        <v>1100</v>
      </c>
      <c r="R4087" t="s">
        <v>1101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6"/>
        <v>5</v>
      </c>
      <c r="P4088">
        <f t="shared" si="315"/>
        <v>9.4</v>
      </c>
      <c r="Q4088" s="9" t="s">
        <v>1100</v>
      </c>
      <c r="R4088" t="s">
        <v>1101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6"/>
        <v>0</v>
      </c>
      <c r="P4089">
        <f t="shared" si="315"/>
        <v>0</v>
      </c>
      <c r="Q4089" s="9" t="s">
        <v>1100</v>
      </c>
      <c r="R4089" t="s">
        <v>1101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6"/>
        <v>11</v>
      </c>
      <c r="P4090">
        <f t="shared" si="315"/>
        <v>72</v>
      </c>
      <c r="Q4090" s="9" t="s">
        <v>1100</v>
      </c>
      <c r="R4090" t="s">
        <v>1101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6"/>
        <v>5</v>
      </c>
      <c r="P4091">
        <f t="shared" si="315"/>
        <v>30</v>
      </c>
      <c r="Q4091" s="9" t="s">
        <v>1100</v>
      </c>
      <c r="R4091" t="s">
        <v>1101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6"/>
        <v>3</v>
      </c>
      <c r="P4092">
        <f t="shared" si="315"/>
        <v>10.67</v>
      </c>
      <c r="Q4092" s="9" t="s">
        <v>1100</v>
      </c>
      <c r="R4092" t="s">
        <v>1101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6"/>
        <v>13</v>
      </c>
      <c r="P4093">
        <f t="shared" ref="P4093:P4115" si="320">IFERROR(ROUND(E4093/L4093,2),0)</f>
        <v>25.5</v>
      </c>
      <c r="Q4093" s="9" t="s">
        <v>1100</v>
      </c>
      <c r="R4093" t="s">
        <v>1101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6"/>
        <v>0</v>
      </c>
      <c r="P4094">
        <f t="shared" si="320"/>
        <v>20</v>
      </c>
      <c r="Q4094" s="9" t="s">
        <v>1100</v>
      </c>
      <c r="R4094" t="s">
        <v>1101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6"/>
        <v>2</v>
      </c>
      <c r="P4095">
        <f t="shared" si="320"/>
        <v>15</v>
      </c>
      <c r="Q4095" s="9" t="s">
        <v>1100</v>
      </c>
      <c r="R4095" t="s">
        <v>1101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6"/>
        <v>37</v>
      </c>
      <c r="P4096">
        <f t="shared" si="320"/>
        <v>91.25</v>
      </c>
      <c r="Q4096" s="9" t="s">
        <v>1100</v>
      </c>
      <c r="R4096" t="s">
        <v>1101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6"/>
        <v>3</v>
      </c>
      <c r="P4097">
        <f t="shared" si="320"/>
        <v>800</v>
      </c>
      <c r="Q4097" s="9" t="s">
        <v>1100</v>
      </c>
      <c r="R4097" t="s">
        <v>1101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321">ROUND(E4098/D4098*100,0)</f>
        <v>11</v>
      </c>
      <c r="P4098">
        <f t="shared" si="320"/>
        <v>80</v>
      </c>
      <c r="Q4098" s="9" t="s">
        <v>1100</v>
      </c>
      <c r="R4098" t="s">
        <v>1101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1"/>
        <v>0</v>
      </c>
      <c r="P4099">
        <f t="shared" si="320"/>
        <v>0</v>
      </c>
      <c r="Q4099" s="9" t="s">
        <v>1100</v>
      </c>
      <c r="R4099" t="s">
        <v>1101</v>
      </c>
      <c r="S4099" s="10">
        <f t="shared" ref="S4099:S4115" si="322">(((J4099/60)/60)/24)+DATE(1970,1,1)</f>
        <v>42344.824502314819</v>
      </c>
      <c r="T4099" s="10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1"/>
        <v>0</v>
      </c>
      <c r="P4100">
        <f t="shared" si="320"/>
        <v>0</v>
      </c>
      <c r="Q4100" s="9" t="s">
        <v>1100</v>
      </c>
      <c r="R4100" t="s">
        <v>1101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1"/>
        <v>1</v>
      </c>
      <c r="P4101">
        <f t="shared" si="320"/>
        <v>50</v>
      </c>
      <c r="Q4101" s="9" t="s">
        <v>1100</v>
      </c>
      <c r="R4101" t="s">
        <v>1101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1"/>
        <v>0</v>
      </c>
      <c r="P4102">
        <f t="shared" si="320"/>
        <v>0</v>
      </c>
      <c r="Q4102" s="9" t="s">
        <v>1100</v>
      </c>
      <c r="R4102" t="s">
        <v>1101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1"/>
        <v>0</v>
      </c>
      <c r="P4103">
        <f t="shared" si="320"/>
        <v>0</v>
      </c>
      <c r="Q4103" s="9" t="s">
        <v>1100</v>
      </c>
      <c r="R4103" t="s">
        <v>1101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1"/>
        <v>27</v>
      </c>
      <c r="P4104">
        <f t="shared" si="320"/>
        <v>22.83</v>
      </c>
      <c r="Q4104" s="9" t="s">
        <v>1100</v>
      </c>
      <c r="R4104" t="s">
        <v>1101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1"/>
        <v>10</v>
      </c>
      <c r="P4105">
        <f t="shared" si="320"/>
        <v>16.670000000000002</v>
      </c>
      <c r="Q4105" s="9" t="s">
        <v>1100</v>
      </c>
      <c r="R4105" t="s">
        <v>1101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1"/>
        <v>21</v>
      </c>
      <c r="P4106">
        <f t="shared" si="320"/>
        <v>45.79</v>
      </c>
      <c r="Q4106" s="9" t="s">
        <v>1100</v>
      </c>
      <c r="R4106" t="s">
        <v>1101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1"/>
        <v>7</v>
      </c>
      <c r="P4107">
        <f t="shared" si="320"/>
        <v>383.33</v>
      </c>
      <c r="Q4107" s="9" t="s">
        <v>1100</v>
      </c>
      <c r="R4107" t="s">
        <v>1101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1"/>
        <v>71</v>
      </c>
      <c r="P4108">
        <f t="shared" si="320"/>
        <v>106.97</v>
      </c>
      <c r="Q4108" s="9" t="s">
        <v>1100</v>
      </c>
      <c r="R4108" t="s">
        <v>1101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1"/>
        <v>2</v>
      </c>
      <c r="P4109">
        <f t="shared" si="320"/>
        <v>10.25</v>
      </c>
      <c r="Q4109" s="9" t="s">
        <v>1100</v>
      </c>
      <c r="R4109" t="s">
        <v>1101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1"/>
        <v>2</v>
      </c>
      <c r="P4110">
        <f t="shared" si="320"/>
        <v>59</v>
      </c>
      <c r="Q4110" s="9" t="s">
        <v>1100</v>
      </c>
      <c r="R4110" t="s">
        <v>1101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1"/>
        <v>0</v>
      </c>
      <c r="P4111">
        <f t="shared" si="320"/>
        <v>0</v>
      </c>
      <c r="Q4111" s="9" t="s">
        <v>1100</v>
      </c>
      <c r="R4111" t="s">
        <v>1101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1"/>
        <v>29</v>
      </c>
      <c r="P4112">
        <f t="shared" si="320"/>
        <v>14.33</v>
      </c>
      <c r="Q4112" s="9" t="s">
        <v>1100</v>
      </c>
      <c r="R4112" t="s">
        <v>1101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1"/>
        <v>3</v>
      </c>
      <c r="P4113">
        <f t="shared" si="320"/>
        <v>15.67</v>
      </c>
      <c r="Q4113" s="9" t="s">
        <v>1100</v>
      </c>
      <c r="R4113" t="s">
        <v>1101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1"/>
        <v>0</v>
      </c>
      <c r="P4114">
        <f t="shared" si="320"/>
        <v>1</v>
      </c>
      <c r="Q4114" s="9" t="s">
        <v>1100</v>
      </c>
      <c r="R4114" t="s">
        <v>1101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1"/>
        <v>0</v>
      </c>
      <c r="P4115">
        <f t="shared" si="320"/>
        <v>1</v>
      </c>
      <c r="Q4115" s="9" t="s">
        <v>1100</v>
      </c>
      <c r="R4115" t="s">
        <v>1101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</sheetData>
  <autoFilter ref="A1:T4115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1F5C-9AA1-4C6A-BFBC-05FC05B3C5D1}">
  <dimension ref="A1:E18"/>
  <sheetViews>
    <sheetView workbookViewId="0">
      <selection activeCell="R9" sqref="R9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2" t="s">
        <v>16</v>
      </c>
      <c r="B1" t="s">
        <v>1100</v>
      </c>
    </row>
    <row r="2" spans="1:5" x14ac:dyDescent="0.3">
      <c r="A2" s="12" t="s">
        <v>8362</v>
      </c>
      <c r="B2" t="s">
        <v>8363</v>
      </c>
    </row>
    <row r="4" spans="1:5" x14ac:dyDescent="0.3">
      <c r="A4" s="12" t="s">
        <v>8379</v>
      </c>
      <c r="B4" s="12" t="s">
        <v>8364</v>
      </c>
    </row>
    <row r="5" spans="1:5" x14ac:dyDescent="0.3">
      <c r="A5" s="12" t="s">
        <v>8366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3">
      <c r="A6" s="13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13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13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13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13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13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13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13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13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13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13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">
      <c r="A17" s="13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">
      <c r="A18" s="13" t="s">
        <v>8365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8C4C-967D-41CC-99F0-9BB42F3D7A84}">
  <dimension ref="A1:I15"/>
  <sheetViews>
    <sheetView workbookViewId="0"/>
  </sheetViews>
  <sheetFormatPr defaultRowHeight="14.4" x14ac:dyDescent="0.3"/>
  <cols>
    <col min="1" max="1" width="20.5546875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33203125" bestFit="1" customWidth="1"/>
    <col min="9" max="9" width="15.5546875" bestFit="1" customWidth="1"/>
  </cols>
  <sheetData>
    <row r="1" spans="1:9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9" x14ac:dyDescent="0.3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6">
        <f>B2/$E2</f>
        <v>0.75806451612903225</v>
      </c>
      <c r="G2" s="16">
        <f t="shared" ref="G2:H15" si="0">C2/$E2</f>
        <v>0.24193548387096775</v>
      </c>
      <c r="H2" s="16">
        <f t="shared" si="0"/>
        <v>0</v>
      </c>
      <c r="I2" s="17"/>
    </row>
    <row r="3" spans="1:9" x14ac:dyDescent="0.3">
      <c r="A3" t="s">
        <v>8389</v>
      </c>
      <c r="B3">
        <f>COUNTIFS(Kickstarter!$F:$F,"successful",Kickstarter!$D:$D,"&gt;=1000",Kickstarter!$R:$R,"plays",Kickstarter!$D:$D,"&lt;=4999")</f>
        <v>388</v>
      </c>
      <c r="C3">
        <f>COUNTIFS(Kickstarter!$F:$F,"failed",Kickstarter!$D:$D,"&gt;=1000",Kickstarter!$R:$R,"plays",Kickstarter!$D:$D,"&lt;=4999")</f>
        <v>146</v>
      </c>
      <c r="D3">
        <f>COUNTIFS(Kickstarter!$F:$F,"canceled",Kickstarter!$D:$D,"&gt;=1000",Kickstarter!$R:$R,"plays",Kickstarter!$D:$D,"&lt;=4999")</f>
        <v>0</v>
      </c>
      <c r="E3">
        <f t="shared" ref="E3:E15" si="1">SUM(B3:D3)</f>
        <v>534</v>
      </c>
      <c r="F3" s="16">
        <f t="shared" ref="F3:F15" si="2">B3/$E3</f>
        <v>0.72659176029962547</v>
      </c>
      <c r="G3" s="16">
        <f t="shared" si="0"/>
        <v>0.27340823970037453</v>
      </c>
      <c r="H3" s="16">
        <f t="shared" si="0"/>
        <v>0</v>
      </c>
      <c r="I3" s="17"/>
    </row>
    <row r="4" spans="1:9" x14ac:dyDescent="0.3">
      <c r="A4" t="s">
        <v>8390</v>
      </c>
      <c r="B4">
        <f>COUNTIFS(Kickstarter!$F:$F,"successful",Kickstarter!$D:$D,"&gt;=5000",Kickstarter!$R:$R,"plays",Kickstarter!$D:$D,"&lt;=9999")</f>
        <v>93</v>
      </c>
      <c r="C4">
        <f>COUNTIFS(Kickstarter!$F:$F,"failed",Kickstarter!$D:$D,"&gt;=5000",Kickstarter!$R:$R,"plays",Kickstarter!$D:$D,"&lt;=9999")</f>
        <v>76</v>
      </c>
      <c r="D4">
        <f>COUNTIFS(Kickstarter!$F:$F,"canceled",Kickstarter!$D:$D,"&gt;=5000",Kickstarter!$R:$R,"plays",Kickstarter!$D:$D,"&lt;=9999")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  <c r="I4" s="17"/>
    </row>
    <row r="5" spans="1:9" x14ac:dyDescent="0.3">
      <c r="A5" t="s">
        <v>8391</v>
      </c>
      <c r="B5">
        <f>COUNTIFS(Kickstarter!$F:$F,"successful",Kickstarter!$D:$D,"&gt;=10000",Kickstarter!$R:$R,"plays",Kickstarter!$D:$D,"&lt;=14999")</f>
        <v>39</v>
      </c>
      <c r="C5">
        <f>COUNTIFS(Kickstarter!$F:$F,"failed",Kickstarter!$D:$D,"&gt;=10000",Kickstarter!$R:$R,"plays",Kickstarter!$D:$D,"&lt;=14999")</f>
        <v>33</v>
      </c>
      <c r="D5">
        <f>COUNTIFS(Kickstarter!$F:$F,"canceled",Kickstarter!$D:$D,"&gt;=10000",Kickstarter!$R:$R,"plays",Kickstarter!$D:$D,"&lt;=14999")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  <c r="I5" s="17"/>
    </row>
    <row r="6" spans="1:9" x14ac:dyDescent="0.3">
      <c r="A6" t="s">
        <v>8392</v>
      </c>
      <c r="B6">
        <f>COUNTIFS(Kickstarter!$F:$F,"successful",Kickstarter!$D:$D,"&gt;=15000",Kickstarter!$R:$R,"plays",Kickstarter!$D:$D,"&lt;=19999")</f>
        <v>12</v>
      </c>
      <c r="C6">
        <f>COUNTIFS(Kickstarter!$F:$F,"failed",Kickstarter!$D:$D,"&gt;=15000",Kickstarter!$R:$R,"plays",Kickstarter!$D:$D,"&lt;=19999")</f>
        <v>12</v>
      </c>
      <c r="D6">
        <f>COUNTIFS(Kickstarter!$F:$F,"canceled",Kickstarter!$D:$D,"&gt;=15000",Kickstarter!$R:$R,"plays",Kickstarter!$D:$D,"&lt;=19999")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  <c r="I6" s="17"/>
    </row>
    <row r="7" spans="1:9" x14ac:dyDescent="0.3">
      <c r="A7" t="s">
        <v>8393</v>
      </c>
      <c r="B7">
        <f>COUNTIFS(Kickstarter!$F:$F,"successful",Kickstarter!$D:$D,"&gt;=20000",Kickstarter!$R:$R,"plays",Kickstarter!$D:$D,"&lt;=24999")</f>
        <v>9</v>
      </c>
      <c r="C7">
        <f>COUNTIFS(Kickstarter!$F:$F,"failed",Kickstarter!$D:$D,"&gt;=20000",Kickstarter!$R:$R,"plays",Kickstarter!$D:$D,"&lt;=24999")</f>
        <v>11</v>
      </c>
      <c r="D7">
        <f>COUNTIFS(Kickstarter!$F:$F,"canceled",Kickstarter!$D:$D,"&gt;=20000",Kickstarter!$R:$R,"plays",Kickstarter!$D:$D,"&lt;=24999")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  <c r="I7" s="17"/>
    </row>
    <row r="8" spans="1:9" x14ac:dyDescent="0.3">
      <c r="A8" t="s">
        <v>8394</v>
      </c>
      <c r="B8">
        <f>COUNTIFS(Kickstarter!$F:$F,"successful",Kickstarter!$D:$D,"&gt;=25000",Kickstarter!$R:$R,"plays",Kickstarter!$D:$D,"&lt;=29999")</f>
        <v>1</v>
      </c>
      <c r="C8">
        <f>COUNTIFS(Kickstarter!$F:$F,"failed",Kickstarter!$D:$D,"&gt;=25000",Kickstarter!$R:$R,"plays",Kickstarter!$D:$D,"&lt;=29999")</f>
        <v>4</v>
      </c>
      <c r="D8">
        <f>COUNTIFS(Kickstarter!$F:$F,"canceled",Kickstarter!$D:$D,"&gt;=25000",Kickstarter!$R:$R,"plays",Kickstarter!$D:$D,"&lt;=29999")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  <c r="I8" s="17"/>
    </row>
    <row r="9" spans="1:9" x14ac:dyDescent="0.3">
      <c r="A9" t="s">
        <v>8395</v>
      </c>
      <c r="B9">
        <f>COUNTIFS(Kickstarter!$F:$F,"successful",Kickstarter!$D:$D,"&gt;=30000",Kickstarter!$R:$R,"plays",Kickstarter!$D:$D,"&lt;=34999")</f>
        <v>3</v>
      </c>
      <c r="C9">
        <f>COUNTIFS(Kickstarter!$F:$F,"failed",Kickstarter!$D:$D,"&gt;=30000",Kickstarter!$R:$R,"plays",Kickstarter!$D:$D,"&lt;=34999")</f>
        <v>8</v>
      </c>
      <c r="D9">
        <f>COUNTIFS(Kickstarter!$F:$F,"canceled",Kickstarter!$D:$D,"&gt;=30000",Kickstarter!$R:$R,"plays",Kickstarter!$D:$D,"&lt;=34999")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  <c r="I9" s="17"/>
    </row>
    <row r="10" spans="1:9" x14ac:dyDescent="0.3">
      <c r="A10" t="s">
        <v>8396</v>
      </c>
      <c r="B10">
        <f>COUNTIFS(Kickstarter!$F:$F,"successful",Kickstarter!$D:$D,"&gt;=35000",Kickstarter!$R:$R,"plays",Kickstarter!$D:$D,"&lt;=39999")</f>
        <v>4</v>
      </c>
      <c r="C10">
        <f>COUNTIFS(Kickstarter!$F:$F,"failed",Kickstarter!$D:$D,"&gt;=35000",Kickstarter!$R:$R,"plays",Kickstarter!$D:$D,"&lt;=39999")</f>
        <v>2</v>
      </c>
      <c r="D10">
        <f>COUNTIFS(Kickstarter!$F:$F,"canceled",Kickstarter!$D:$D,"&gt;=35000",Kickstarter!$R:$R,"plays",Kickstarter!$D:$D,"&lt;=39999")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  <c r="I10" s="17"/>
    </row>
    <row r="11" spans="1:9" x14ac:dyDescent="0.3">
      <c r="A11" t="s">
        <v>8397</v>
      </c>
      <c r="B11">
        <f>COUNTIFS(Kickstarter!$F:$F,"successful",Kickstarter!$D:$D,"&gt;=40000",Kickstarter!$R:$R,"plays",Kickstarter!$D:$D,"&lt;=44999")</f>
        <v>2</v>
      </c>
      <c r="C11">
        <f>COUNTIFS(Kickstarter!$F:$F,"failed",Kickstarter!$D:$D,"&gt;=40000",Kickstarter!$R:$R,"plays",Kickstarter!$D:$D,"&lt;=44999")</f>
        <v>1</v>
      </c>
      <c r="D11">
        <f>COUNTIFS(Kickstarter!$F:$F,"canceled",Kickstarter!$D:$D,"&gt;=40000",Kickstarter!$R:$R,"plays",Kickstarter!$D:$D,"&lt;=44999")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  <c r="I11" s="17"/>
    </row>
    <row r="12" spans="1:9" x14ac:dyDescent="0.3">
      <c r="A12" t="s">
        <v>8398</v>
      </c>
      <c r="B12">
        <f>COUNTIFS(Kickstarter!$F:$F,"successful",Kickstarter!$D:$D,"&gt;=45000",Kickstarter!$R:$R,"plays",Kickstarter!$D:$D,"&lt;=49999")</f>
        <v>0</v>
      </c>
      <c r="C12">
        <f>COUNTIFS(Kickstarter!$F:$F,"failed",Kickstarter!$D:$D,"&gt;=45000",Kickstarter!$R:$R,"plays",Kickstarter!$D:$D,"&lt;=49999")</f>
        <v>1</v>
      </c>
      <c r="D12">
        <f>COUNTIFS(Kickstarter!$F:$F,"canceled",Kickstarter!$D:$D,"&gt;=45000",Kickstarter!$R:$R,"plays",Kickstarter!$D:$D,"&lt;=49999")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  <c r="I12" s="17"/>
    </row>
    <row r="13" spans="1:9" x14ac:dyDescent="0.3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1"/>
        <v>16</v>
      </c>
      <c r="F13" s="16">
        <f t="shared" si="2"/>
        <v>0.125</v>
      </c>
      <c r="G13" s="16">
        <f t="shared" si="0"/>
        <v>0.875</v>
      </c>
      <c r="H13" s="16">
        <f t="shared" si="0"/>
        <v>0</v>
      </c>
      <c r="I13" s="17"/>
    </row>
    <row r="14" spans="1:9" x14ac:dyDescent="0.3">
      <c r="B14">
        <f>SUM(B2:B13)</f>
        <v>694</v>
      </c>
      <c r="C14">
        <f>SUM(C2:C13)</f>
        <v>353</v>
      </c>
      <c r="D14">
        <f>SUM(D2:D13)</f>
        <v>0</v>
      </c>
      <c r="E14">
        <f t="shared" si="1"/>
        <v>1047</v>
      </c>
      <c r="F14" s="16">
        <f t="shared" si="2"/>
        <v>0.6628462273161414</v>
      </c>
      <c r="G14" s="16">
        <f t="shared" si="0"/>
        <v>0.33715377268385865</v>
      </c>
      <c r="H14" s="16">
        <f t="shared" si="0"/>
        <v>0</v>
      </c>
      <c r="I14" s="17"/>
    </row>
    <row r="15" spans="1:9" x14ac:dyDescent="0.3">
      <c r="B15">
        <f>COUNTIFS(Kickstarter!$F:$F,"successful",Kickstarter!$D:$D,"&gt;0",Kickstarter!$R:$R,"plays")</f>
        <v>694</v>
      </c>
      <c r="C15">
        <f>COUNTIFS(Kickstarter!$F:$F,"failed",Kickstarter!$D:$D,"&gt;0",Kickstarter!$R:$R,"plays")</f>
        <v>353</v>
      </c>
      <c r="D15">
        <f>COUNTIFS(Kickstarter!$F:$F,"canceled",Kickstarter!$D:$D,"&gt;0",Kickstarter!$R:$R,"plays")</f>
        <v>0</v>
      </c>
      <c r="E15">
        <f t="shared" si="1"/>
        <v>1047</v>
      </c>
      <c r="F15" s="16">
        <f t="shared" si="2"/>
        <v>0.6628462273161414</v>
      </c>
      <c r="G15" s="16">
        <f t="shared" si="0"/>
        <v>0.33715377268385865</v>
      </c>
      <c r="H15" s="16">
        <f t="shared" si="0"/>
        <v>0</v>
      </c>
      <c r="I15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4C88-8BDD-47C0-8266-EB34D1381E63}">
  <dimension ref="A2:E46"/>
  <sheetViews>
    <sheetView workbookViewId="0">
      <selection activeCell="D5" sqref="D5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2" spans="1:5" x14ac:dyDescent="0.3">
      <c r="A2" s="12" t="s">
        <v>16</v>
      </c>
      <c r="B2" t="s">
        <v>1100</v>
      </c>
    </row>
    <row r="3" spans="1:5" x14ac:dyDescent="0.3">
      <c r="A3" s="12" t="s">
        <v>8362</v>
      </c>
      <c r="B3" t="s">
        <v>8363</v>
      </c>
    </row>
    <row r="5" spans="1:5" x14ac:dyDescent="0.3">
      <c r="A5" s="12" t="s">
        <v>8379</v>
      </c>
      <c r="B5" s="12" t="s">
        <v>8364</v>
      </c>
    </row>
    <row r="6" spans="1:5" x14ac:dyDescent="0.3">
      <c r="A6" s="12" t="s">
        <v>8366</v>
      </c>
      <c r="B6" t="s">
        <v>22</v>
      </c>
      <c r="C6" t="s">
        <v>367</v>
      </c>
      <c r="D6" t="s">
        <v>281</v>
      </c>
      <c r="E6" t="s">
        <v>8365</v>
      </c>
    </row>
    <row r="7" spans="1:5" x14ac:dyDescent="0.3">
      <c r="A7" s="14" t="s">
        <v>5987</v>
      </c>
      <c r="B7" s="15">
        <v>60</v>
      </c>
      <c r="C7" s="15">
        <v>60</v>
      </c>
      <c r="D7" s="15">
        <v>20</v>
      </c>
      <c r="E7" s="15">
        <v>140</v>
      </c>
    </row>
    <row r="8" spans="1:5" x14ac:dyDescent="0.3">
      <c r="A8" s="18" t="s">
        <v>8373</v>
      </c>
      <c r="B8" s="15">
        <v>4</v>
      </c>
      <c r="C8" s="15">
        <v>5</v>
      </c>
      <c r="D8" s="15">
        <v>5</v>
      </c>
      <c r="E8" s="15">
        <v>14</v>
      </c>
    </row>
    <row r="9" spans="1:5" x14ac:dyDescent="0.3">
      <c r="A9" s="18" t="s">
        <v>8374</v>
      </c>
      <c r="B9" s="15">
        <v>6</v>
      </c>
      <c r="C9" s="15">
        <v>5</v>
      </c>
      <c r="D9" s="15">
        <v>1</v>
      </c>
      <c r="E9" s="15">
        <v>12</v>
      </c>
    </row>
    <row r="10" spans="1:5" x14ac:dyDescent="0.3">
      <c r="A10" s="18" t="s">
        <v>8375</v>
      </c>
      <c r="B10" s="15">
        <v>6</v>
      </c>
      <c r="C10" s="15">
        <v>5</v>
      </c>
      <c r="D10" s="15">
        <v>2</v>
      </c>
      <c r="E10" s="15">
        <v>13</v>
      </c>
    </row>
    <row r="11" spans="1:5" x14ac:dyDescent="0.3">
      <c r="A11" s="18" t="s">
        <v>8376</v>
      </c>
      <c r="B11" s="15">
        <v>7</v>
      </c>
      <c r="C11" s="15">
        <v>3</v>
      </c>
      <c r="D11" s="15">
        <v>1</v>
      </c>
      <c r="E11" s="15">
        <v>11</v>
      </c>
    </row>
    <row r="12" spans="1:5" x14ac:dyDescent="0.3">
      <c r="A12" s="18" t="s">
        <v>8367</v>
      </c>
      <c r="B12" s="15">
        <v>9</v>
      </c>
      <c r="C12" s="15">
        <v>5</v>
      </c>
      <c r="D12" s="15">
        <v>1</v>
      </c>
      <c r="E12" s="15">
        <v>15</v>
      </c>
    </row>
    <row r="13" spans="1:5" x14ac:dyDescent="0.3">
      <c r="A13" s="18" t="s">
        <v>8377</v>
      </c>
      <c r="B13" s="15">
        <v>12</v>
      </c>
      <c r="C13" s="15">
        <v>7</v>
      </c>
      <c r="D13" s="15">
        <v>3</v>
      </c>
      <c r="E13" s="15">
        <v>22</v>
      </c>
    </row>
    <row r="14" spans="1:5" x14ac:dyDescent="0.3">
      <c r="A14" s="18" t="s">
        <v>8368</v>
      </c>
      <c r="B14" s="15">
        <v>3</v>
      </c>
      <c r="C14" s="15">
        <v>3</v>
      </c>
      <c r="D14" s="15"/>
      <c r="E14" s="15">
        <v>6</v>
      </c>
    </row>
    <row r="15" spans="1:5" x14ac:dyDescent="0.3">
      <c r="A15" s="18" t="s">
        <v>8369</v>
      </c>
      <c r="B15" s="15">
        <v>4</v>
      </c>
      <c r="C15" s="15">
        <v>8</v>
      </c>
      <c r="D15" s="15">
        <v>2</v>
      </c>
      <c r="E15" s="15">
        <v>14</v>
      </c>
    </row>
    <row r="16" spans="1:5" x14ac:dyDescent="0.3">
      <c r="A16" s="18" t="s">
        <v>8370</v>
      </c>
      <c r="B16" s="15">
        <v>3</v>
      </c>
      <c r="C16" s="15">
        <v>2</v>
      </c>
      <c r="D16" s="15">
        <v>2</v>
      </c>
      <c r="E16" s="15">
        <v>7</v>
      </c>
    </row>
    <row r="17" spans="1:5" x14ac:dyDescent="0.3">
      <c r="A17" s="18" t="s">
        <v>8371</v>
      </c>
      <c r="B17" s="15">
        <v>1</v>
      </c>
      <c r="C17" s="15">
        <v>8</v>
      </c>
      <c r="D17" s="15"/>
      <c r="E17" s="15">
        <v>9</v>
      </c>
    </row>
    <row r="18" spans="1:5" x14ac:dyDescent="0.3">
      <c r="A18" s="18" t="s">
        <v>8372</v>
      </c>
      <c r="B18" s="15">
        <v>2</v>
      </c>
      <c r="C18" s="15">
        <v>6</v>
      </c>
      <c r="D18" s="15">
        <v>2</v>
      </c>
      <c r="E18" s="15">
        <v>10</v>
      </c>
    </row>
    <row r="19" spans="1:5" x14ac:dyDescent="0.3">
      <c r="A19" s="18" t="s">
        <v>8378</v>
      </c>
      <c r="B19" s="15">
        <v>3</v>
      </c>
      <c r="C19" s="15">
        <v>3</v>
      </c>
      <c r="D19" s="15">
        <v>1</v>
      </c>
      <c r="E19" s="15">
        <v>7</v>
      </c>
    </row>
    <row r="20" spans="1:5" x14ac:dyDescent="0.3">
      <c r="A20" s="14" t="s">
        <v>1101</v>
      </c>
      <c r="B20" s="15">
        <v>694</v>
      </c>
      <c r="C20" s="15">
        <v>353</v>
      </c>
      <c r="D20" s="15"/>
      <c r="E20" s="15">
        <v>1047</v>
      </c>
    </row>
    <row r="21" spans="1:5" x14ac:dyDescent="0.3">
      <c r="A21" s="18" t="s">
        <v>8373</v>
      </c>
      <c r="B21" s="15">
        <v>43</v>
      </c>
      <c r="C21" s="15">
        <v>20</v>
      </c>
      <c r="D21" s="15"/>
      <c r="E21" s="15">
        <v>63</v>
      </c>
    </row>
    <row r="22" spans="1:5" x14ac:dyDescent="0.3">
      <c r="A22" s="18" t="s">
        <v>8374</v>
      </c>
      <c r="B22" s="15">
        <v>60</v>
      </c>
      <c r="C22" s="15">
        <v>30</v>
      </c>
      <c r="D22" s="15"/>
      <c r="E22" s="15">
        <v>90</v>
      </c>
    </row>
    <row r="23" spans="1:5" x14ac:dyDescent="0.3">
      <c r="A23" s="18" t="s">
        <v>8375</v>
      </c>
      <c r="B23" s="15">
        <v>46</v>
      </c>
      <c r="C23" s="15">
        <v>21</v>
      </c>
      <c r="D23" s="15"/>
      <c r="E23" s="15">
        <v>67</v>
      </c>
    </row>
    <row r="24" spans="1:5" x14ac:dyDescent="0.3">
      <c r="A24" s="18" t="s">
        <v>8376</v>
      </c>
      <c r="B24" s="15">
        <v>57</v>
      </c>
      <c r="C24" s="15">
        <v>29</v>
      </c>
      <c r="D24" s="15"/>
      <c r="E24" s="15">
        <v>86</v>
      </c>
    </row>
    <row r="25" spans="1:5" x14ac:dyDescent="0.3">
      <c r="A25" s="18" t="s">
        <v>8367</v>
      </c>
      <c r="B25" s="15">
        <v>93</v>
      </c>
      <c r="C25" s="15">
        <v>42</v>
      </c>
      <c r="D25" s="15"/>
      <c r="E25" s="15">
        <v>135</v>
      </c>
    </row>
    <row r="26" spans="1:5" x14ac:dyDescent="0.3">
      <c r="A26" s="18" t="s">
        <v>8377</v>
      </c>
      <c r="B26" s="15">
        <v>83</v>
      </c>
      <c r="C26" s="15">
        <v>35</v>
      </c>
      <c r="D26" s="15"/>
      <c r="E26" s="15">
        <v>118</v>
      </c>
    </row>
    <row r="27" spans="1:5" x14ac:dyDescent="0.3">
      <c r="A27" s="18" t="s">
        <v>8368</v>
      </c>
      <c r="B27" s="15">
        <v>75</v>
      </c>
      <c r="C27" s="15">
        <v>37</v>
      </c>
      <c r="D27" s="15"/>
      <c r="E27" s="15">
        <v>112</v>
      </c>
    </row>
    <row r="28" spans="1:5" x14ac:dyDescent="0.3">
      <c r="A28" s="18" t="s">
        <v>8369</v>
      </c>
      <c r="B28" s="15">
        <v>62</v>
      </c>
      <c r="C28" s="15">
        <v>30</v>
      </c>
      <c r="D28" s="15"/>
      <c r="E28" s="15">
        <v>92</v>
      </c>
    </row>
    <row r="29" spans="1:5" x14ac:dyDescent="0.3">
      <c r="A29" s="18" t="s">
        <v>8370</v>
      </c>
      <c r="B29" s="15">
        <v>46</v>
      </c>
      <c r="C29" s="15">
        <v>24</v>
      </c>
      <c r="D29" s="15"/>
      <c r="E29" s="15">
        <v>70</v>
      </c>
    </row>
    <row r="30" spans="1:5" x14ac:dyDescent="0.3">
      <c r="A30" s="18" t="s">
        <v>8371</v>
      </c>
      <c r="B30" s="15">
        <v>55</v>
      </c>
      <c r="C30" s="15">
        <v>35</v>
      </c>
      <c r="D30" s="15"/>
      <c r="E30" s="15">
        <v>90</v>
      </c>
    </row>
    <row r="31" spans="1:5" x14ac:dyDescent="0.3">
      <c r="A31" s="18" t="s">
        <v>8372</v>
      </c>
      <c r="B31" s="15">
        <v>47</v>
      </c>
      <c r="C31" s="15">
        <v>21</v>
      </c>
      <c r="D31" s="15"/>
      <c r="E31" s="15">
        <v>68</v>
      </c>
    </row>
    <row r="32" spans="1:5" x14ac:dyDescent="0.3">
      <c r="A32" s="18" t="s">
        <v>8378</v>
      </c>
      <c r="B32" s="15">
        <v>27</v>
      </c>
      <c r="C32" s="15">
        <v>29</v>
      </c>
      <c r="D32" s="15"/>
      <c r="E32" s="15">
        <v>56</v>
      </c>
    </row>
    <row r="33" spans="1:5" x14ac:dyDescent="0.3">
      <c r="A33" s="14" t="s">
        <v>5543</v>
      </c>
      <c r="B33" s="15">
        <v>85</v>
      </c>
      <c r="C33" s="15">
        <v>80</v>
      </c>
      <c r="D33" s="15">
        <v>17</v>
      </c>
      <c r="E33" s="15">
        <v>182</v>
      </c>
    </row>
    <row r="34" spans="1:5" x14ac:dyDescent="0.3">
      <c r="A34" s="18" t="s">
        <v>8373</v>
      </c>
      <c r="B34" s="15">
        <v>9</v>
      </c>
      <c r="C34" s="15">
        <v>8</v>
      </c>
      <c r="D34" s="15">
        <v>2</v>
      </c>
      <c r="E34" s="15">
        <v>19</v>
      </c>
    </row>
    <row r="35" spans="1:5" x14ac:dyDescent="0.3">
      <c r="A35" s="18" t="s">
        <v>8374</v>
      </c>
      <c r="B35" s="15">
        <v>5</v>
      </c>
      <c r="C35" s="15">
        <v>4</v>
      </c>
      <c r="D35" s="15">
        <v>2</v>
      </c>
      <c r="E35" s="15">
        <v>11</v>
      </c>
    </row>
    <row r="36" spans="1:5" x14ac:dyDescent="0.3">
      <c r="A36" s="18" t="s">
        <v>8375</v>
      </c>
      <c r="B36" s="15">
        <v>4</v>
      </c>
      <c r="C36" s="15">
        <v>7</v>
      </c>
      <c r="D36" s="15">
        <v>1</v>
      </c>
      <c r="E36" s="15">
        <v>12</v>
      </c>
    </row>
    <row r="37" spans="1:5" x14ac:dyDescent="0.3">
      <c r="A37" s="18" t="s">
        <v>8376</v>
      </c>
      <c r="B37" s="15">
        <v>7</v>
      </c>
      <c r="C37" s="15">
        <v>8</v>
      </c>
      <c r="D37" s="15">
        <v>1</v>
      </c>
      <c r="E37" s="15">
        <v>16</v>
      </c>
    </row>
    <row r="38" spans="1:5" x14ac:dyDescent="0.3">
      <c r="A38" s="18" t="s">
        <v>8367</v>
      </c>
      <c r="B38" s="15">
        <v>9</v>
      </c>
      <c r="C38" s="15">
        <v>5</v>
      </c>
      <c r="D38" s="15">
        <v>2</v>
      </c>
      <c r="E38" s="15">
        <v>16</v>
      </c>
    </row>
    <row r="39" spans="1:5" x14ac:dyDescent="0.3">
      <c r="A39" s="18" t="s">
        <v>8377</v>
      </c>
      <c r="B39" s="15">
        <v>5</v>
      </c>
      <c r="C39" s="15">
        <v>7</v>
      </c>
      <c r="D39" s="15">
        <v>1</v>
      </c>
      <c r="E39" s="15">
        <v>13</v>
      </c>
    </row>
    <row r="40" spans="1:5" x14ac:dyDescent="0.3">
      <c r="A40" s="18" t="s">
        <v>8368</v>
      </c>
      <c r="B40" s="15">
        <v>9</v>
      </c>
      <c r="C40" s="15">
        <v>10</v>
      </c>
      <c r="D40" s="15">
        <v>1</v>
      </c>
      <c r="E40" s="15">
        <v>20</v>
      </c>
    </row>
    <row r="41" spans="1:5" x14ac:dyDescent="0.3">
      <c r="A41" s="18" t="s">
        <v>8369</v>
      </c>
      <c r="B41" s="15">
        <v>6</v>
      </c>
      <c r="C41" s="15">
        <v>9</v>
      </c>
      <c r="D41" s="15">
        <v>2</v>
      </c>
      <c r="E41" s="15">
        <v>17</v>
      </c>
    </row>
    <row r="42" spans="1:5" x14ac:dyDescent="0.3">
      <c r="A42" s="18" t="s">
        <v>8370</v>
      </c>
      <c r="B42" s="15">
        <v>10</v>
      </c>
      <c r="C42" s="15">
        <v>8</v>
      </c>
      <c r="D42" s="15">
        <v>2</v>
      </c>
      <c r="E42" s="15">
        <v>20</v>
      </c>
    </row>
    <row r="43" spans="1:5" x14ac:dyDescent="0.3">
      <c r="A43" s="18" t="s">
        <v>8371</v>
      </c>
      <c r="B43" s="15">
        <v>9</v>
      </c>
      <c r="C43" s="15">
        <v>7</v>
      </c>
      <c r="D43" s="15"/>
      <c r="E43" s="15">
        <v>16</v>
      </c>
    </row>
    <row r="44" spans="1:5" x14ac:dyDescent="0.3">
      <c r="A44" s="18" t="s">
        <v>8372</v>
      </c>
      <c r="B44" s="15">
        <v>5</v>
      </c>
      <c r="C44" s="15">
        <v>4</v>
      </c>
      <c r="D44" s="15">
        <v>1</v>
      </c>
      <c r="E44" s="15">
        <v>10</v>
      </c>
    </row>
    <row r="45" spans="1:5" x14ac:dyDescent="0.3">
      <c r="A45" s="18" t="s">
        <v>8378</v>
      </c>
      <c r="B45" s="15">
        <v>7</v>
      </c>
      <c r="C45" s="15">
        <v>3</v>
      </c>
      <c r="D45" s="15">
        <v>2</v>
      </c>
      <c r="E45" s="15">
        <v>12</v>
      </c>
    </row>
    <row r="46" spans="1:5" x14ac:dyDescent="0.3">
      <c r="A46" s="14" t="s">
        <v>8365</v>
      </c>
      <c r="B46" s="15">
        <v>839</v>
      </c>
      <c r="C46" s="15">
        <v>493</v>
      </c>
      <c r="D46" s="15">
        <v>37</v>
      </c>
      <c r="E46" s="15">
        <v>1369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 Based on Goals</vt:lpstr>
      <vt:lpstr>Theater Outcomes by Launch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Sampson</dc:creator>
  <cp:lastModifiedBy>Michele Sampson</cp:lastModifiedBy>
  <dcterms:created xsi:type="dcterms:W3CDTF">2021-10-28T19:28:07Z</dcterms:created>
  <dcterms:modified xsi:type="dcterms:W3CDTF">2021-10-29T20:47:50Z</dcterms:modified>
</cp:coreProperties>
</file>