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curci\Documents\Jose.Seraphim\001 - Micheli IA\"/>
    </mc:Choice>
  </mc:AlternateContent>
  <xr:revisionPtr revIDLastSave="0" documentId="13_ncr:1_{D842729E-F6CA-4976-98B1-D250A65108A4}" xr6:coauthVersionLast="47" xr6:coauthVersionMax="47" xr10:uidLastSave="{00000000-0000-0000-0000-000000000000}"/>
  <bookViews>
    <workbookView xWindow="-120" yWindow="-120" windowWidth="51840" windowHeight="21240" activeTab="2" xr2:uid="{2178C908-F472-47A8-AD1D-6354F5143DE3}"/>
  </bookViews>
  <sheets>
    <sheet name="Data" sheetId="1" r:id="rId1"/>
    <sheet name="Controller" sheetId="3" r:id="rId2"/>
    <sheet name="Dashboard" sheetId="2" r:id="rId3"/>
  </sheets>
  <definedNames>
    <definedName name="_xlnm._FilterDatabase" localSheetId="0" hidden="1">Data!$A$1:$H$1</definedName>
    <definedName name="Slicer_Mês">#N/A</definedName>
  </definedNames>
  <calcPr calcId="191029"/>
  <pivotCaches>
    <pivotCache cacheId="1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alcChain>
</file>

<file path=xl/sharedStrings.xml><?xml version="1.0" encoding="utf-8"?>
<sst xmlns="http://schemas.openxmlformats.org/spreadsheetml/2006/main" count="254" uniqueCount="76">
  <si>
    <t>Data</t>
  </si>
  <si>
    <t>Tipo</t>
  </si>
  <si>
    <t>Categoria</t>
  </si>
  <si>
    <t>Descrição</t>
  </si>
  <si>
    <t>Valor</t>
  </si>
  <si>
    <t>Operação Bancária</t>
  </si>
  <si>
    <t>Status</t>
  </si>
  <si>
    <t>ENTRADA</t>
  </si>
  <si>
    <t>Renda Fixa</t>
  </si>
  <si>
    <t>Salário mensal</t>
  </si>
  <si>
    <t>Transferência</t>
  </si>
  <si>
    <t>Recebido</t>
  </si>
  <si>
    <t>SAÍDA</t>
  </si>
  <si>
    <t>Alimentação</t>
  </si>
  <si>
    <t>Compras no supermercado</t>
  </si>
  <si>
    <t>Débito Automático</t>
  </si>
  <si>
    <t>Pendente</t>
  </si>
  <si>
    <t>Transporte</t>
  </si>
  <si>
    <t>Gasolina</t>
  </si>
  <si>
    <t>Cartão de Crédito</t>
  </si>
  <si>
    <t>Pago</t>
  </si>
  <si>
    <t>Lazer</t>
  </si>
  <si>
    <t>Cinema</t>
  </si>
  <si>
    <t>Saúde</t>
  </si>
  <si>
    <t>Consulta odontológica</t>
  </si>
  <si>
    <t>Educação</t>
  </si>
  <si>
    <t>Material escolar</t>
  </si>
  <si>
    <t>Vestuário</t>
  </si>
  <si>
    <t>Compra de roupas de inverno</t>
  </si>
  <si>
    <t>Investimentos</t>
  </si>
  <si>
    <t>Dividendos de ações</t>
  </si>
  <si>
    <t>Serviços</t>
  </si>
  <si>
    <t>Limpeza do apartamento</t>
  </si>
  <si>
    <t>Eletrônicos</t>
  </si>
  <si>
    <t>Compra de novo celular</t>
  </si>
  <si>
    <t>Utilidades Domésticas</t>
  </si>
  <si>
    <t>Reparos domésticos</t>
  </si>
  <si>
    <t>Presentes</t>
  </si>
  <si>
    <t>Presente de aniversário</t>
  </si>
  <si>
    <t>Beleza</t>
  </si>
  <si>
    <t>Corte de cabelo e barba</t>
  </si>
  <si>
    <t>Pet Care</t>
  </si>
  <si>
    <t>Ração e petiscos para o cachorro</t>
  </si>
  <si>
    <t>Viagem</t>
  </si>
  <si>
    <t>Reserva de pousada</t>
  </si>
  <si>
    <t>Gastronomia</t>
  </si>
  <si>
    <t>Jantar em restaurante francês</t>
  </si>
  <si>
    <t>Cinema e jantar</t>
  </si>
  <si>
    <t>Plano de saúde</t>
  </si>
  <si>
    <t>Compra de roupas</t>
  </si>
  <si>
    <t>Freelance</t>
  </si>
  <si>
    <t>Pagamento por projeto freelancer</t>
  </si>
  <si>
    <t>Manutenção do veículo</t>
  </si>
  <si>
    <t>Compra de novo smartphone</t>
  </si>
  <si>
    <t>Utilidades Dom.</t>
  </si>
  <si>
    <t>Conta de energia elétrica</t>
  </si>
  <si>
    <t>Aniversário da mãe</t>
  </si>
  <si>
    <t>Recarga de cartão de transporte</t>
  </si>
  <si>
    <t>Ingressos para teatro</t>
  </si>
  <si>
    <t>Remédios de farmácia</t>
  </si>
  <si>
    <t>Cursos online</t>
  </si>
  <si>
    <t>Roupas de primavera</t>
  </si>
  <si>
    <t>Manutenção da casa</t>
  </si>
  <si>
    <t>Venda de ativos</t>
  </si>
  <si>
    <t>Venda de equipamentos eletrônicos</t>
  </si>
  <si>
    <t>Manutenção do computador</t>
  </si>
  <si>
    <t>Troca de móveis da cozinha</t>
  </si>
  <si>
    <t>Presentes para casamento</t>
  </si>
  <si>
    <t>Veterinário para o pet</t>
  </si>
  <si>
    <t>Salão de beleza</t>
  </si>
  <si>
    <t>Jantar em restaurante italiano</t>
  </si>
  <si>
    <t>Reserva de hotel para fim de semana</t>
  </si>
  <si>
    <t>Row Labels</t>
  </si>
  <si>
    <t>Sum of Valor</t>
  </si>
  <si>
    <t>Grand Total</t>
  </si>
  <si>
    <t>Mês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</si>
</sst>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R$-416]\ * #,##0.00_-;\-[$R$-416]\ * #,##0.00_-;_-[$R$-416]\ * &quot;-&quot;??_-;_-@_-"/>
    <numFmt numFmtId="165" formatCode="_-&quot;R$&quot;\ * #,##0.00_-;\-&quot;R$&quot;\ * #,##0.00_-;_-&quot;R$&quot;\ * &quot;-&quot;??_-;_-@_-"/>
    <numFmt numFmtId="166" formatCode="[$R$-416]\ #,##0.00"/>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rgb="FF7030A0"/>
        <bgColor indexed="64"/>
      </patternFill>
    </fill>
  </fills>
  <borders count="1">
    <border>
      <left/>
      <right/>
      <top/>
      <bottom/>
      <diagonal/>
    </border>
  </borders>
  <cellStyleXfs count="2">
    <xf numFmtId="0" fontId="0" fillId="0" borderId="0"/>
    <xf numFmtId="165" fontId="1" fillId="0" borderId="0" applyFont="0" applyFill="0" applyBorder="0" applyAlignment="0" applyProtection="0"/>
  </cellStyleXfs>
  <cellXfs count="11">
    <xf numFmtId="0" fontId="0" fillId="0" borderId="0" xfId="0"/>
    <xf numFmtId="164" fontId="0" fillId="0" borderId="0" xfId="0" applyNumberFormat="1"/>
    <xf numFmtId="14" fontId="0" fillId="0" borderId="0" xfId="0" applyNumberFormat="1" applyAlignment="1">
      <alignment horizontal="center" wrapText="1"/>
    </xf>
    <xf numFmtId="0" fontId="0" fillId="0" borderId="0" xfId="0" applyAlignment="1">
      <alignment horizontal="center" wrapText="1"/>
    </xf>
    <xf numFmtId="165" fontId="0" fillId="0" borderId="0" xfId="1" applyFont="1" applyAlignment="1">
      <alignment horizontal="center" wrapText="1"/>
    </xf>
    <xf numFmtId="0" fontId="0" fillId="0" borderId="0" xfId="0" pivotButton="1"/>
    <xf numFmtId="0" fontId="0" fillId="0" borderId="0" xfId="0" applyAlignment="1">
      <alignment horizontal="left"/>
    </xf>
    <xf numFmtId="166" fontId="0" fillId="0" borderId="0" xfId="0" applyNumberFormat="1"/>
    <xf numFmtId="0" fontId="0" fillId="2" borderId="0" xfId="0" applyFill="1"/>
    <xf numFmtId="1" fontId="0" fillId="0" borderId="0" xfId="0" applyNumberFormat="1" applyAlignment="1">
      <alignment horizontal="center" wrapText="1"/>
    </xf>
    <xf numFmtId="0" fontId="0" fillId="3" borderId="0" xfId="0" applyFill="1"/>
  </cellXfs>
  <cellStyles count="2">
    <cellStyle name="Currency 2" xfId="1" xr:uid="{A8FC3668-BF0E-4230-A91B-AFA02F985C18}"/>
    <cellStyle name="Normal" xfId="0" builtinId="0"/>
  </cellStyles>
  <dxfs count="3">
    <dxf>
      <font>
        <color theme="0"/>
      </font>
      <fill>
        <patternFill>
          <bgColor rgb="FF7030A0"/>
        </patternFill>
      </fill>
    </dxf>
    <dxf>
      <numFmt numFmtId="164" formatCode="_-[$R$-416]\ * #,##0.00_-;\-[$R$-416]\ * #,##0.00_-;_-[$R$-416]\ * &quot;-&quot;??_-;_-@_-"/>
    </dxf>
    <dxf>
      <numFmt numFmtId="1" formatCode="0"/>
      <alignment horizontal="center" vertical="bottom" textRotation="0" wrapText="1" indent="0" justifyLastLine="0" shrinkToFit="0" readingOrder="0"/>
    </dxf>
  </dxfs>
  <tableStyles count="1" defaultTableStyle="TableStyleMedium2" defaultPivotStyle="PivotStyleLight16">
    <tableStyle name="Slicer Style 1" pivot="0" table="0" count="3" xr9:uid="{5CF33BBE-1F60-4D60-8DE1-5C584E0E4E9B}">
      <tableStyleElement type="headerRow" dxfId="0"/>
    </tableStyle>
  </tableStyles>
  <colors>
    <mruColors>
      <color rgb="FF9966FF"/>
    </mruColors>
  </colors>
  <extLst>
    <ext xmlns:x14="http://schemas.microsoft.com/office/spreadsheetml/2009/9/main" uri="{46F421CA-312F-682f-3DD2-61675219B42D}">
      <x14:dxfs count="4">
        <dxf>
          <fill>
            <patternFill>
              <bgColor theme="0" tint="-0.24994659260841701"/>
            </patternFill>
          </fill>
        </dxf>
        <dxf>
          <fill>
            <patternFill>
              <bgColor rgb="FF9966FF"/>
            </patternFill>
          </fill>
        </dxf>
        <dxf>
          <fill>
            <patternFill>
              <bgColor theme="0" tint="-0.24994659260841701"/>
            </patternFill>
          </fill>
        </dxf>
        <dxf>
          <fill>
            <patternFill>
              <bgColor rgb="FF9966FF"/>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[Planilha inteligente.xlsx]Controller!tbl_entrada</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solidFill>
              <a:srgbClr val="7030A0"/>
            </a:solidFill>
          </a:ln>
          <a:effectLst/>
        </c:spPr>
      </c:pivotFmt>
    </c:pivotFmts>
    <c:plotArea>
      <c:layout/>
      <c:barChart>
        <c:barDir val="col"/>
        <c:grouping val="clustered"/>
        <c:varyColors val="0"/>
        <c:ser>
          <c:idx val="0"/>
          <c:order val="0"/>
          <c:tx>
            <c:strRef>
              <c:f>Controller!$D$3</c:f>
              <c:strCache>
                <c:ptCount val="1"/>
                <c:pt idx="0">
                  <c:v>Total</c:v>
                </c:pt>
              </c:strCache>
            </c:strRef>
          </c:tx>
          <c:spPr>
            <a:solidFill>
              <a:srgbClr val="7030A0"/>
            </a:solidFill>
            <a:ln>
              <a:solidFill>
                <a:srgbClr val="7030A0"/>
              </a:solidFill>
            </a:ln>
            <a:effectLst/>
          </c:spPr>
          <c:invertIfNegative val="0"/>
          <c:cat>
            <c:strRef>
              <c:f>Controller!$C$4:$C$18</c:f>
              <c:strCache>
                <c:ptCount val="14"/>
                <c:pt idx="0">
                  <c:v>Alimentação</c:v>
                </c:pt>
                <c:pt idx="1">
                  <c:v>Beleza</c:v>
                </c:pt>
                <c:pt idx="2">
                  <c:v>Educação</c:v>
                </c:pt>
                <c:pt idx="3">
                  <c:v>Eletrônicos</c:v>
                </c:pt>
                <c:pt idx="4">
                  <c:v>Gastronomia</c:v>
                </c:pt>
                <c:pt idx="5">
                  <c:v>Lazer</c:v>
                </c:pt>
                <c:pt idx="6">
                  <c:v>Pet Care</c:v>
                </c:pt>
                <c:pt idx="7">
                  <c:v>Presentes</c:v>
                </c:pt>
                <c:pt idx="8">
                  <c:v>Saúde</c:v>
                </c:pt>
                <c:pt idx="9">
                  <c:v>Serviços</c:v>
                </c:pt>
                <c:pt idx="10">
                  <c:v>Transporte</c:v>
                </c:pt>
                <c:pt idx="11">
                  <c:v>Utilidades Domésticas</c:v>
                </c:pt>
                <c:pt idx="12">
                  <c:v>Vestuário</c:v>
                </c:pt>
                <c:pt idx="13">
                  <c:v>Viagem</c:v>
                </c:pt>
              </c:strCache>
            </c:strRef>
          </c:cat>
          <c:val>
            <c:numRef>
              <c:f>Controller!$D$4:$D$18</c:f>
              <c:numCache>
                <c:formatCode>[$R$-416]\ #,##0.00</c:formatCode>
                <c:ptCount val="14"/>
                <c:pt idx="0">
                  <c:v>550</c:v>
                </c:pt>
                <c:pt idx="1">
                  <c:v>80</c:v>
                </c:pt>
                <c:pt idx="2">
                  <c:v>400</c:v>
                </c:pt>
                <c:pt idx="3">
                  <c:v>1200</c:v>
                </c:pt>
                <c:pt idx="4">
                  <c:v>350</c:v>
                </c:pt>
                <c:pt idx="5">
                  <c:v>120</c:v>
                </c:pt>
                <c:pt idx="6">
                  <c:v>200</c:v>
                </c:pt>
                <c:pt idx="7">
                  <c:v>180</c:v>
                </c:pt>
                <c:pt idx="8">
                  <c:v>250</c:v>
                </c:pt>
                <c:pt idx="9">
                  <c:v>150</c:v>
                </c:pt>
                <c:pt idx="10">
                  <c:v>300</c:v>
                </c:pt>
                <c:pt idx="11">
                  <c:v>450</c:v>
                </c:pt>
                <c:pt idx="12">
                  <c:v>600</c:v>
                </c:pt>
                <c:pt idx="13">
                  <c:v>750</c:v>
                </c:pt>
              </c:numCache>
            </c:numRef>
          </c:val>
          <c:extLst>
            <c:ext xmlns:c16="http://schemas.microsoft.com/office/drawing/2014/chart" uri="{C3380CC4-5D6E-409C-BE32-E72D297353CC}">
              <c16:uniqueId val="{00000000-8C7D-425F-A7A4-DC8B766641E5}"/>
            </c:ext>
          </c:extLst>
        </c:ser>
        <c:dLbls>
          <c:showLegendKey val="0"/>
          <c:showVal val="0"/>
          <c:showCatName val="0"/>
          <c:showSerName val="0"/>
          <c:showPercent val="0"/>
          <c:showBubbleSize val="0"/>
        </c:dLbls>
        <c:gapWidth val="219"/>
        <c:overlap val="-27"/>
        <c:axId val="796286816"/>
        <c:axId val="791961680"/>
      </c:barChart>
      <c:catAx>
        <c:axId val="79628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961680"/>
        <c:crosses val="autoZero"/>
        <c:auto val="1"/>
        <c:lblAlgn val="ctr"/>
        <c:lblOffset val="100"/>
        <c:noMultiLvlLbl val="0"/>
      </c:catAx>
      <c:valAx>
        <c:axId val="791961680"/>
        <c:scaling>
          <c:orientation val="minMax"/>
        </c:scaling>
        <c:delete val="0"/>
        <c:axPos val="l"/>
        <c:majorGridlines>
          <c:spPr>
            <a:ln w="9525" cap="flat" cmpd="sng" algn="ctr">
              <a:solidFill>
                <a:schemeClr val="tx1">
                  <a:lumMod val="15000"/>
                  <a:lumOff val="85000"/>
                </a:schemeClr>
              </a:solidFill>
              <a:round/>
            </a:ln>
            <a:effectLst/>
          </c:spPr>
        </c:majorGridlines>
        <c:numFmt formatCode="[$R$-416]\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28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[Planilha inteligente.xlsx]Controller!tbl_saida</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Controller!$G$3</c:f>
              <c:strCache>
                <c:ptCount val="1"/>
                <c:pt idx="0">
                  <c:v>Total</c:v>
                </c:pt>
              </c:strCache>
            </c:strRef>
          </c:tx>
          <c:spPr>
            <a:solidFill>
              <a:srgbClr val="7030A0"/>
            </a:solidFill>
            <a:ln>
              <a:noFill/>
            </a:ln>
            <a:effectLst/>
          </c:spPr>
          <c:invertIfNegative val="0"/>
          <c:cat>
            <c:strRef>
              <c:f>Controller!$F$4:$F$6</c:f>
              <c:strCache>
                <c:ptCount val="2"/>
                <c:pt idx="0">
                  <c:v>Investimentos</c:v>
                </c:pt>
                <c:pt idx="1">
                  <c:v>Renda Fixa</c:v>
                </c:pt>
              </c:strCache>
            </c:strRef>
          </c:cat>
          <c:val>
            <c:numRef>
              <c:f>Controller!$G$4:$G$6</c:f>
              <c:numCache>
                <c:formatCode>[$R$-416]\ #,##0.00</c:formatCode>
                <c:ptCount val="2"/>
                <c:pt idx="0">
                  <c:v>800</c:v>
                </c:pt>
                <c:pt idx="1">
                  <c:v>5000</c:v>
                </c:pt>
              </c:numCache>
            </c:numRef>
          </c:val>
          <c:extLst>
            <c:ext xmlns:c16="http://schemas.microsoft.com/office/drawing/2014/chart" uri="{C3380CC4-5D6E-409C-BE32-E72D297353CC}">
              <c16:uniqueId val="{00000000-EDDB-42D3-BEB3-8C8E7850F9F5}"/>
            </c:ext>
          </c:extLst>
        </c:ser>
        <c:dLbls>
          <c:showLegendKey val="0"/>
          <c:showVal val="0"/>
          <c:showCatName val="0"/>
          <c:showSerName val="0"/>
          <c:showPercent val="0"/>
          <c:showBubbleSize val="0"/>
        </c:dLbls>
        <c:gapWidth val="219"/>
        <c:overlap val="-27"/>
        <c:axId val="1116574352"/>
        <c:axId val="1103161728"/>
      </c:barChart>
      <c:catAx>
        <c:axId val="111657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161728"/>
        <c:crosses val="autoZero"/>
        <c:auto val="1"/>
        <c:lblAlgn val="ctr"/>
        <c:lblOffset val="100"/>
        <c:noMultiLvlLbl val="0"/>
      </c:catAx>
      <c:valAx>
        <c:axId val="1103161728"/>
        <c:scaling>
          <c:orientation val="minMax"/>
        </c:scaling>
        <c:delete val="0"/>
        <c:axPos val="l"/>
        <c:majorGridlines>
          <c:spPr>
            <a:ln w="9525" cap="flat" cmpd="sng" algn="ctr">
              <a:solidFill>
                <a:schemeClr val="tx1">
                  <a:lumMod val="15000"/>
                  <a:lumOff val="85000"/>
                </a:schemeClr>
              </a:solidFill>
              <a:round/>
            </a:ln>
            <a:effectLst/>
          </c:spPr>
        </c:majorGridlines>
        <c:numFmt formatCode="[$R$-416]\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57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258855</xdr:colOff>
      <xdr:row>1</xdr:row>
      <xdr:rowOff>179294</xdr:rowOff>
    </xdr:from>
    <xdr:to>
      <xdr:col>20</xdr:col>
      <xdr:colOff>750794</xdr:colOff>
      <xdr:row>42</xdr:row>
      <xdr:rowOff>112619</xdr:rowOff>
    </xdr:to>
    <xdr:grpSp>
      <xdr:nvGrpSpPr>
        <xdr:cNvPr id="8" name="Group 7">
          <a:extLst>
            <a:ext uri="{FF2B5EF4-FFF2-40B4-BE49-F238E27FC236}">
              <a16:creationId xmlns:a16="http://schemas.microsoft.com/office/drawing/2014/main" id="{15A927FA-5C0B-0176-557D-687D30D0EF7D}"/>
            </a:ext>
          </a:extLst>
        </xdr:cNvPr>
        <xdr:cNvGrpSpPr/>
      </xdr:nvGrpSpPr>
      <xdr:grpSpPr>
        <a:xfrm>
          <a:off x="2504034" y="369794"/>
          <a:ext cx="21950403" cy="7743825"/>
          <a:chOff x="2298325" y="930088"/>
          <a:chExt cx="9543491" cy="7743825"/>
        </a:xfrm>
      </xdr:grpSpPr>
      <xdr:sp macro="" textlink="">
        <xdr:nvSpPr>
          <xdr:cNvPr id="5" name="Rectangle: Rounded Corners 4">
            <a:extLst>
              <a:ext uri="{FF2B5EF4-FFF2-40B4-BE49-F238E27FC236}">
                <a16:creationId xmlns:a16="http://schemas.microsoft.com/office/drawing/2014/main" id="{70E5C355-6B2B-28BB-827B-43D4592BBA3C}"/>
              </a:ext>
            </a:extLst>
          </xdr:cNvPr>
          <xdr:cNvSpPr/>
        </xdr:nvSpPr>
        <xdr:spPr>
          <a:xfrm>
            <a:off x="2298327" y="930088"/>
            <a:ext cx="9543489" cy="7743825"/>
          </a:xfrm>
          <a:prstGeom prst="roundRect">
            <a:avLst/>
          </a:prstGeom>
          <a:solidFill>
            <a:sysClr val="window" lastClr="FFFFFF"/>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2" name="Chart 1">
            <a:extLst>
              <a:ext uri="{FF2B5EF4-FFF2-40B4-BE49-F238E27FC236}">
                <a16:creationId xmlns:a16="http://schemas.microsoft.com/office/drawing/2014/main" id="{56FF24A8-BEF6-450F-8AD5-7FF4D525EFEC}"/>
              </a:ext>
            </a:extLst>
          </xdr:cNvPr>
          <xdr:cNvGraphicFramePr>
            <a:graphicFrameLocks/>
          </xdr:cNvGraphicFramePr>
        </xdr:nvGraphicFramePr>
        <xdr:xfrm>
          <a:off x="2903444" y="2949388"/>
          <a:ext cx="8600235" cy="5376863"/>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6" name="Rectangle: Top Corners Rounded 5">
            <a:extLst>
              <a:ext uri="{FF2B5EF4-FFF2-40B4-BE49-F238E27FC236}">
                <a16:creationId xmlns:a16="http://schemas.microsoft.com/office/drawing/2014/main" id="{0E50FD12-4F6D-B9FE-119B-EC5AA130F836}"/>
              </a:ext>
            </a:extLst>
          </xdr:cNvPr>
          <xdr:cNvSpPr/>
        </xdr:nvSpPr>
        <xdr:spPr>
          <a:xfrm>
            <a:off x="2298325" y="930088"/>
            <a:ext cx="9543490" cy="1438275"/>
          </a:xfrm>
          <a:prstGeom prst="round2SameRect">
            <a:avLst>
              <a:gd name="adj1" fmla="val 50000"/>
              <a:gd name="adj2" fmla="val 0"/>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xdr:from>
      <xdr:col>1</xdr:col>
      <xdr:colOff>638736</xdr:colOff>
      <xdr:row>2</xdr:row>
      <xdr:rowOff>89646</xdr:rowOff>
    </xdr:from>
    <xdr:to>
      <xdr:col>10</xdr:col>
      <xdr:colOff>322717</xdr:colOff>
      <xdr:row>8</xdr:row>
      <xdr:rowOff>100852</xdr:rowOff>
    </xdr:to>
    <xdr:grpSp>
      <xdr:nvGrpSpPr>
        <xdr:cNvPr id="23" name="Group 22">
          <a:extLst>
            <a:ext uri="{FF2B5EF4-FFF2-40B4-BE49-F238E27FC236}">
              <a16:creationId xmlns:a16="http://schemas.microsoft.com/office/drawing/2014/main" id="{C414312C-778E-224A-501E-91C6D9FFC69A}"/>
            </a:ext>
          </a:extLst>
        </xdr:cNvPr>
        <xdr:cNvGrpSpPr/>
      </xdr:nvGrpSpPr>
      <xdr:grpSpPr>
        <a:xfrm>
          <a:off x="2883915" y="470646"/>
          <a:ext cx="9848516" cy="1154206"/>
          <a:chOff x="7788089" y="347382"/>
          <a:chExt cx="9870129" cy="1154206"/>
        </a:xfrm>
      </xdr:grpSpPr>
      <xdr:sp macro="" textlink="">
        <xdr:nvSpPr>
          <xdr:cNvPr id="10" name="TextBox 9">
            <a:extLst>
              <a:ext uri="{FF2B5EF4-FFF2-40B4-BE49-F238E27FC236}">
                <a16:creationId xmlns:a16="http://schemas.microsoft.com/office/drawing/2014/main" id="{47BE0162-FCB4-08AA-12C9-B71F11F0B8A1}"/>
              </a:ext>
            </a:extLst>
          </xdr:cNvPr>
          <xdr:cNvSpPr txBox="1"/>
        </xdr:nvSpPr>
        <xdr:spPr>
          <a:xfrm>
            <a:off x="8825199" y="347382"/>
            <a:ext cx="8833019" cy="1154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0" kern="1200">
                <a:solidFill>
                  <a:schemeClr val="bg1"/>
                </a:solidFill>
              </a:rPr>
              <a:t>Entradas</a:t>
            </a:r>
          </a:p>
        </xdr:txBody>
      </xdr:sp>
      <xdr:pic>
        <xdr:nvPicPr>
          <xdr:cNvPr id="15" name="Graphic 14" descr="Piggy Bank with solid fill">
            <a:extLst>
              <a:ext uri="{FF2B5EF4-FFF2-40B4-BE49-F238E27FC236}">
                <a16:creationId xmlns:a16="http://schemas.microsoft.com/office/drawing/2014/main" id="{C89E6374-B365-1617-9C7A-1E3FA1AEEA3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7788089" y="560294"/>
            <a:ext cx="914400" cy="914400"/>
          </a:xfrm>
          <a:prstGeom prst="rect">
            <a:avLst/>
          </a:prstGeom>
        </xdr:spPr>
      </xdr:pic>
    </xdr:grpSp>
    <xdr:clientData/>
  </xdr:twoCellAnchor>
  <xdr:twoCellAnchor>
    <xdr:from>
      <xdr:col>1</xdr:col>
      <xdr:colOff>258860</xdr:colOff>
      <xdr:row>46</xdr:row>
      <xdr:rowOff>112058</xdr:rowOff>
    </xdr:from>
    <xdr:to>
      <xdr:col>20</xdr:col>
      <xdr:colOff>741269</xdr:colOff>
      <xdr:row>87</xdr:row>
      <xdr:rowOff>45383</xdr:rowOff>
    </xdr:to>
    <xdr:sp macro="" textlink="">
      <xdr:nvSpPr>
        <xdr:cNvPr id="4" name="Rectangle: Rounded Corners 3">
          <a:extLst>
            <a:ext uri="{FF2B5EF4-FFF2-40B4-BE49-F238E27FC236}">
              <a16:creationId xmlns:a16="http://schemas.microsoft.com/office/drawing/2014/main" id="{24A62912-40B5-800A-9B35-80A663E60BC2}"/>
            </a:ext>
          </a:extLst>
        </xdr:cNvPr>
        <xdr:cNvSpPr/>
      </xdr:nvSpPr>
      <xdr:spPr>
        <a:xfrm>
          <a:off x="2500036" y="8875058"/>
          <a:ext cx="21986498" cy="7743825"/>
        </a:xfrm>
        <a:prstGeom prst="roundRect">
          <a:avLst/>
        </a:prstGeom>
        <a:solidFill>
          <a:sysClr val="window" lastClr="FFFFFF"/>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4816</xdr:colOff>
      <xdr:row>55</xdr:row>
      <xdr:rowOff>35857</xdr:rowOff>
    </xdr:from>
    <xdr:to>
      <xdr:col>20</xdr:col>
      <xdr:colOff>565715</xdr:colOff>
      <xdr:row>85</xdr:row>
      <xdr:rowOff>102532</xdr:rowOff>
    </xdr:to>
    <xdr:graphicFrame macro="">
      <xdr:nvGraphicFramePr>
        <xdr:cNvPr id="3" name="Chart 2">
          <a:extLst>
            <a:ext uri="{FF2B5EF4-FFF2-40B4-BE49-F238E27FC236}">
              <a16:creationId xmlns:a16="http://schemas.microsoft.com/office/drawing/2014/main" id="{7A4CD4C3-D20F-4250-A466-9EC5C4745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258855</xdr:colOff>
      <xdr:row>45</xdr:row>
      <xdr:rowOff>102533</xdr:rowOff>
    </xdr:from>
    <xdr:to>
      <xdr:col>20</xdr:col>
      <xdr:colOff>741267</xdr:colOff>
      <xdr:row>53</xdr:row>
      <xdr:rowOff>16808</xdr:rowOff>
    </xdr:to>
    <xdr:sp macro="" textlink="">
      <xdr:nvSpPr>
        <xdr:cNvPr id="7" name="Rectangle: Top Corners Rounded 6">
          <a:extLst>
            <a:ext uri="{FF2B5EF4-FFF2-40B4-BE49-F238E27FC236}">
              <a16:creationId xmlns:a16="http://schemas.microsoft.com/office/drawing/2014/main" id="{DA0E2ADA-185E-0FC9-BDAB-AF1D7F6B779D}"/>
            </a:ext>
          </a:extLst>
        </xdr:cNvPr>
        <xdr:cNvSpPr/>
      </xdr:nvSpPr>
      <xdr:spPr>
        <a:xfrm>
          <a:off x="2500031" y="8675033"/>
          <a:ext cx="21986501" cy="1438275"/>
        </a:xfrm>
        <a:prstGeom prst="round2SameRect">
          <a:avLst>
            <a:gd name="adj1" fmla="val 50000"/>
            <a:gd name="adj2" fmla="val 0"/>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0</xdr:col>
      <xdr:colOff>89647</xdr:colOff>
      <xdr:row>0</xdr:row>
      <xdr:rowOff>134471</xdr:rowOff>
    </xdr:from>
    <xdr:to>
      <xdr:col>0</xdr:col>
      <xdr:colOff>2106705</xdr:colOff>
      <xdr:row>13</xdr:row>
      <xdr:rowOff>182096</xdr:rowOff>
    </xdr:to>
    <mc:AlternateContent xmlns:mc="http://schemas.openxmlformats.org/markup-compatibility/2006" xmlns:a14="http://schemas.microsoft.com/office/drawing/2010/main">
      <mc:Choice Requires="a14">
        <xdr:graphicFrame macro="">
          <xdr:nvGraphicFramePr>
            <xdr:cNvPr id="22" name="Mês">
              <a:extLst>
                <a:ext uri="{FF2B5EF4-FFF2-40B4-BE49-F238E27FC236}">
                  <a16:creationId xmlns:a16="http://schemas.microsoft.com/office/drawing/2014/main" id="{D347F1E0-F765-42B7-881B-E6D2BBE617F1}"/>
                </a:ext>
              </a:extLst>
            </xdr:cNvPr>
            <xdr:cNvGraphicFramePr/>
          </xdr:nvGraphicFramePr>
          <xdr:xfrm>
            <a:off x="0" y="0"/>
            <a:ext cx="0" cy="0"/>
          </xdr:xfrm>
          <a:graphic>
            <a:graphicData uri="http://schemas.microsoft.com/office/drawing/2010/slicer">
              <sle:slicer xmlns:sle="http://schemas.microsoft.com/office/drawing/2010/slicer" name="Mês"/>
            </a:graphicData>
          </a:graphic>
        </xdr:graphicFrame>
      </mc:Choice>
      <mc:Fallback xmlns="">
        <xdr:sp macro="" textlink="">
          <xdr:nvSpPr>
            <xdr:cNvPr id="0" name=""/>
            <xdr:cNvSpPr>
              <a:spLocks noTextEdit="1"/>
            </xdr:cNvSpPr>
          </xdr:nvSpPr>
          <xdr:spPr>
            <a:xfrm>
              <a:off x="89647" y="134471"/>
              <a:ext cx="201705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762000</xdr:colOff>
      <xdr:row>45</xdr:row>
      <xdr:rowOff>152400</xdr:rowOff>
    </xdr:from>
    <xdr:to>
      <xdr:col>5</xdr:col>
      <xdr:colOff>212913</xdr:colOff>
      <xdr:row>51</xdr:row>
      <xdr:rowOff>163606</xdr:rowOff>
    </xdr:to>
    <xdr:grpSp>
      <xdr:nvGrpSpPr>
        <xdr:cNvPr id="21" name="Group 20">
          <a:extLst>
            <a:ext uri="{FF2B5EF4-FFF2-40B4-BE49-F238E27FC236}">
              <a16:creationId xmlns:a16="http://schemas.microsoft.com/office/drawing/2014/main" id="{56480373-6ACD-BA03-959E-5FCBEFB56C88}"/>
            </a:ext>
          </a:extLst>
        </xdr:cNvPr>
        <xdr:cNvGrpSpPr/>
      </xdr:nvGrpSpPr>
      <xdr:grpSpPr>
        <a:xfrm>
          <a:off x="3007179" y="8724900"/>
          <a:ext cx="3968484" cy="1154206"/>
          <a:chOff x="9222440" y="8702489"/>
          <a:chExt cx="3978090" cy="1154206"/>
        </a:xfrm>
      </xdr:grpSpPr>
      <xdr:sp macro="" textlink="">
        <xdr:nvSpPr>
          <xdr:cNvPr id="11" name="TextBox 10">
            <a:extLst>
              <a:ext uri="{FF2B5EF4-FFF2-40B4-BE49-F238E27FC236}">
                <a16:creationId xmlns:a16="http://schemas.microsoft.com/office/drawing/2014/main" id="{90917BDF-8223-694A-8686-F792AE4845C1}"/>
              </a:ext>
            </a:extLst>
          </xdr:cNvPr>
          <xdr:cNvSpPr txBox="1"/>
        </xdr:nvSpPr>
        <xdr:spPr>
          <a:xfrm>
            <a:off x="10287542" y="8702489"/>
            <a:ext cx="2912988" cy="1154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0" kern="1200">
                <a:solidFill>
                  <a:schemeClr val="bg1"/>
                </a:solidFill>
              </a:rPr>
              <a:t>Saídas</a:t>
            </a:r>
          </a:p>
        </xdr:txBody>
      </xdr:sp>
      <xdr:pic>
        <xdr:nvPicPr>
          <xdr:cNvPr id="16" name="Graphic 15" descr="Coins with solid fill">
            <a:extLst>
              <a:ext uri="{FF2B5EF4-FFF2-40B4-BE49-F238E27FC236}">
                <a16:creationId xmlns:a16="http://schemas.microsoft.com/office/drawing/2014/main" id="{68C2DC5C-BF6B-9747-B426-FE2BD7224DA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222440" y="8931088"/>
            <a:ext cx="914400" cy="914400"/>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 Seraphim" refreshedDate="45674.411288194446" createdVersion="8" refreshedVersion="8" minRefreshableVersion="3" recordCount="44" xr:uid="{FCD6722F-7DFF-4E19-9A4E-51DD1E64ECCF}">
  <cacheSource type="worksheet">
    <worksheetSource name="tbl_operations"/>
  </cacheSource>
  <cacheFields count="8">
    <cacheField name="Data" numFmtId="14">
      <sharedItems containsSemiMixedTypes="0" containsNonDate="0" containsDate="1" containsString="0" minDate="2024-08-01T00:00:00" maxDate="2024-11-01T00:00:00"/>
    </cacheField>
    <cacheField name="Mês" numFmtId="1">
      <sharedItems containsSemiMixedTypes="0" containsString="0" containsNumber="1" containsInteger="1" minValue="8" maxValue="10" count="3">
        <n v="8"/>
        <n v="9"/>
        <n v="10"/>
      </sharedItems>
    </cacheField>
    <cacheField name="Tipo" numFmtId="0">
      <sharedItems count="2">
        <s v="ENTRADA"/>
        <s v="SAÍDA"/>
      </sharedItems>
    </cacheField>
    <cacheField name="Categoria" numFmtId="0">
      <sharedItems count="19">
        <s v="Renda Fixa"/>
        <s v="Alimentação"/>
        <s v="Transporte"/>
        <s v="Lazer"/>
        <s v="Saúde"/>
        <s v="Educação"/>
        <s v="Vestuário"/>
        <s v="Investimentos"/>
        <s v="Serviços"/>
        <s v="Eletrônicos"/>
        <s v="Utilidades Domésticas"/>
        <s v="Presentes"/>
        <s v="Beleza"/>
        <s v="Pet Care"/>
        <s v="Viagem"/>
        <s v="Gastronomia"/>
        <s v="Freelance"/>
        <s v="Utilidades Dom."/>
        <s v="Venda de ativos"/>
      </sharedItems>
    </cacheField>
    <cacheField name="Descrição" numFmtId="0">
      <sharedItems/>
    </cacheField>
    <cacheField name="Valor" numFmtId="165">
      <sharedItems containsSemiMixedTypes="0" containsString="0" containsNumber="1" containsInteger="1" minValue="80" maxValue="5000"/>
    </cacheField>
    <cacheField name="Operação Bancária" numFmtId="0">
      <sharedItems/>
    </cacheField>
    <cacheField name="Status" numFmtId="0">
      <sharedItems/>
    </cacheField>
  </cacheFields>
  <extLst>
    <ext xmlns:x14="http://schemas.microsoft.com/office/spreadsheetml/2009/9/main" uri="{725AE2AE-9491-48be-B2B4-4EB974FC3084}">
      <x14:pivotCacheDefinition pivotCacheId="15153325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d v="2024-08-01T00:00:00"/>
    <x v="0"/>
    <x v="0"/>
    <x v="0"/>
    <s v="Salário mensal"/>
    <n v="5000"/>
    <s v="Transferência"/>
    <s v="Recebido"/>
  </r>
  <r>
    <d v="2024-08-01T00:00:00"/>
    <x v="0"/>
    <x v="1"/>
    <x v="1"/>
    <s v="Compras no supermercado"/>
    <n v="550"/>
    <s v="Débito Automático"/>
    <s v="Pendente"/>
  </r>
  <r>
    <d v="2024-08-03T00:00:00"/>
    <x v="0"/>
    <x v="1"/>
    <x v="2"/>
    <s v="Gasolina"/>
    <n v="300"/>
    <s v="Cartão de Crédito"/>
    <s v="Pago"/>
  </r>
  <r>
    <d v="2024-08-05T00:00:00"/>
    <x v="0"/>
    <x v="1"/>
    <x v="3"/>
    <s v="Cinema"/>
    <n v="120"/>
    <s v="Cartão de Crédito"/>
    <s v="Pago"/>
  </r>
  <r>
    <d v="2024-08-07T00:00:00"/>
    <x v="0"/>
    <x v="1"/>
    <x v="4"/>
    <s v="Consulta odontológica"/>
    <n v="250"/>
    <s v="Transferência"/>
    <s v="Pago"/>
  </r>
  <r>
    <d v="2024-08-10T00:00:00"/>
    <x v="0"/>
    <x v="1"/>
    <x v="5"/>
    <s v="Material escolar"/>
    <n v="400"/>
    <s v="Débito Automático"/>
    <s v="Pendente"/>
  </r>
  <r>
    <d v="2024-08-12T00:00:00"/>
    <x v="0"/>
    <x v="1"/>
    <x v="6"/>
    <s v="Compra de roupas de inverno"/>
    <n v="600"/>
    <s v="Cartão de Crédito"/>
    <s v="Pendente"/>
  </r>
  <r>
    <d v="2024-08-15T00:00:00"/>
    <x v="0"/>
    <x v="0"/>
    <x v="7"/>
    <s v="Dividendos de ações"/>
    <n v="800"/>
    <s v="Transferência"/>
    <s v="Recebido"/>
  </r>
  <r>
    <d v="2024-08-15T00:00:00"/>
    <x v="0"/>
    <x v="1"/>
    <x v="8"/>
    <s v="Limpeza do apartamento"/>
    <n v="150"/>
    <s v="Transferência"/>
    <s v="Pago"/>
  </r>
  <r>
    <d v="2024-08-18T00:00:00"/>
    <x v="0"/>
    <x v="1"/>
    <x v="9"/>
    <s v="Compra de novo celular"/>
    <n v="1200"/>
    <s v="Cartão de Crédito"/>
    <s v="Pendente"/>
  </r>
  <r>
    <d v="2024-08-20T00:00:00"/>
    <x v="0"/>
    <x v="1"/>
    <x v="10"/>
    <s v="Reparos domésticos"/>
    <n v="450"/>
    <s v="Débito Automático"/>
    <s v="Pago"/>
  </r>
  <r>
    <d v="2024-08-22T00:00:00"/>
    <x v="0"/>
    <x v="1"/>
    <x v="11"/>
    <s v="Presente de aniversário"/>
    <n v="180"/>
    <s v="Transferência"/>
    <s v="Pendente"/>
  </r>
  <r>
    <d v="2024-08-24T00:00:00"/>
    <x v="0"/>
    <x v="1"/>
    <x v="12"/>
    <s v="Corte de cabelo e barba"/>
    <n v="80"/>
    <s v="Débito Automático"/>
    <s v="Pago"/>
  </r>
  <r>
    <d v="2024-08-28T00:00:00"/>
    <x v="0"/>
    <x v="1"/>
    <x v="13"/>
    <s v="Ração e petiscos para o cachorro"/>
    <n v="200"/>
    <s v="Débito Automático"/>
    <s v="Pago"/>
  </r>
  <r>
    <d v="2024-08-30T00:00:00"/>
    <x v="0"/>
    <x v="1"/>
    <x v="14"/>
    <s v="Reserva de pousada"/>
    <n v="750"/>
    <s v="Transferência"/>
    <s v="Pendente"/>
  </r>
  <r>
    <d v="2024-08-31T00:00:00"/>
    <x v="0"/>
    <x v="1"/>
    <x v="15"/>
    <s v="Jantar em restaurante francês"/>
    <n v="350"/>
    <s v="Cartão de Crédito"/>
    <s v="Pago"/>
  </r>
  <r>
    <d v="2024-09-01T00:00:00"/>
    <x v="1"/>
    <x v="0"/>
    <x v="0"/>
    <s v="Salário mensal"/>
    <n v="5000"/>
    <s v="Transferência"/>
    <s v="Recebido"/>
  </r>
  <r>
    <d v="2024-09-02T00:00:00"/>
    <x v="1"/>
    <x v="1"/>
    <x v="1"/>
    <s v="Compras no supermercado"/>
    <n v="450"/>
    <s v="Débito Automático"/>
    <s v="Pendente"/>
  </r>
  <r>
    <d v="2024-09-05T00:00:00"/>
    <x v="1"/>
    <x v="1"/>
    <x v="2"/>
    <s v="Gasolina"/>
    <n v="300"/>
    <s v="Débito Automático"/>
    <s v="Pago"/>
  </r>
  <r>
    <d v="2024-09-08T00:00:00"/>
    <x v="1"/>
    <x v="1"/>
    <x v="3"/>
    <s v="Cinema e jantar"/>
    <n v="200"/>
    <s v="Transferência"/>
    <s v="Pago"/>
  </r>
  <r>
    <d v="2024-09-11T00:00:00"/>
    <x v="1"/>
    <x v="1"/>
    <x v="4"/>
    <s v="Plano de saúde"/>
    <n v="600"/>
    <s v="Débito Automático"/>
    <s v="Pendente"/>
  </r>
  <r>
    <d v="2024-09-14T00:00:00"/>
    <x v="1"/>
    <x v="1"/>
    <x v="5"/>
    <s v="Material escolar"/>
    <n v="350"/>
    <s v="Transferência"/>
    <s v="Pago"/>
  </r>
  <r>
    <d v="2024-09-17T00:00:00"/>
    <x v="1"/>
    <x v="1"/>
    <x v="6"/>
    <s v="Compra de roupas"/>
    <n v="500"/>
    <s v="Cartão de Crédito"/>
    <s v="Pendente"/>
  </r>
  <r>
    <d v="2024-09-20T00:00:00"/>
    <x v="1"/>
    <x v="0"/>
    <x v="16"/>
    <s v="Pagamento por projeto freelancer"/>
    <n v="1200"/>
    <s v="Transferência"/>
    <s v="Recebido"/>
  </r>
  <r>
    <d v="2024-09-20T00:00:00"/>
    <x v="1"/>
    <x v="1"/>
    <x v="8"/>
    <s v="Manutenção do veículo"/>
    <n v="800"/>
    <s v="Transferência"/>
    <s v="Pago"/>
  </r>
  <r>
    <d v="2024-09-23T00:00:00"/>
    <x v="1"/>
    <x v="1"/>
    <x v="9"/>
    <s v="Compra de novo smartphone"/>
    <n v="1500"/>
    <s v="Cartão de Crédito"/>
    <s v="Pendente"/>
  </r>
  <r>
    <d v="2024-09-26T00:00:00"/>
    <x v="1"/>
    <x v="1"/>
    <x v="17"/>
    <s v="Conta de energia elétrica"/>
    <n v="250"/>
    <s v="Débito Automático"/>
    <s v="Pago"/>
  </r>
  <r>
    <d v="2024-09-29T00:00:00"/>
    <x v="1"/>
    <x v="1"/>
    <x v="11"/>
    <s v="Aniversário da mãe"/>
    <n v="400"/>
    <s v="Cartão de Crédito"/>
    <s v="Pendente"/>
  </r>
  <r>
    <d v="2024-10-01T00:00:00"/>
    <x v="2"/>
    <x v="0"/>
    <x v="0"/>
    <s v="Salário mensal"/>
    <n v="5000"/>
    <s v="Transferência"/>
    <s v="Recebido"/>
  </r>
  <r>
    <d v="2024-10-01T00:00:00"/>
    <x v="2"/>
    <x v="1"/>
    <x v="1"/>
    <s v="Compras no supermercado"/>
    <n v="600"/>
    <s v="Débito Automático"/>
    <s v="Pendente"/>
  </r>
  <r>
    <d v="2024-10-03T00:00:00"/>
    <x v="2"/>
    <x v="1"/>
    <x v="2"/>
    <s v="Recarga de cartão de transporte"/>
    <n v="200"/>
    <s v="Cartão de Crédito"/>
    <s v="Pago"/>
  </r>
  <r>
    <d v="2024-10-05T00:00:00"/>
    <x v="2"/>
    <x v="1"/>
    <x v="3"/>
    <s v="Ingressos para teatro"/>
    <n v="180"/>
    <s v="Transferência"/>
    <s v="Pago"/>
  </r>
  <r>
    <d v="2024-10-08T00:00:00"/>
    <x v="2"/>
    <x v="1"/>
    <x v="4"/>
    <s v="Remédios de farmácia"/>
    <n v="120"/>
    <s v="Débito Automático"/>
    <s v="Pendente"/>
  </r>
  <r>
    <d v="2024-10-10T00:00:00"/>
    <x v="2"/>
    <x v="1"/>
    <x v="5"/>
    <s v="Cursos online"/>
    <n v="350"/>
    <s v="Cartão de Crédito"/>
    <s v="Pendente"/>
  </r>
  <r>
    <d v="2024-10-13T00:00:00"/>
    <x v="2"/>
    <x v="1"/>
    <x v="6"/>
    <s v="Roupas de primavera"/>
    <n v="400"/>
    <s v="Transferência"/>
    <s v="Pago"/>
  </r>
  <r>
    <d v="2024-10-15T00:00:00"/>
    <x v="2"/>
    <x v="1"/>
    <x v="8"/>
    <s v="Manutenção da casa"/>
    <n v="450"/>
    <s v="Débito Automático"/>
    <s v="Pago"/>
  </r>
  <r>
    <d v="2024-10-18T00:00:00"/>
    <x v="2"/>
    <x v="0"/>
    <x v="18"/>
    <s v="Venda de equipamentos eletrônicos"/>
    <n v="1500"/>
    <s v="Transferência"/>
    <s v="Recebido"/>
  </r>
  <r>
    <d v="2024-10-18T00:00:00"/>
    <x v="2"/>
    <x v="1"/>
    <x v="9"/>
    <s v="Manutenção do computador"/>
    <n v="300"/>
    <s v="Cartão de Crédito"/>
    <s v="Pendente"/>
  </r>
  <r>
    <d v="2024-10-20T00:00:00"/>
    <x v="2"/>
    <x v="1"/>
    <x v="10"/>
    <s v="Troca de móveis da cozinha"/>
    <n v="800"/>
    <s v="Transferência"/>
    <s v="Pago"/>
  </r>
  <r>
    <d v="2024-10-22T00:00:00"/>
    <x v="2"/>
    <x v="1"/>
    <x v="11"/>
    <s v="Presentes para casamento"/>
    <n v="250"/>
    <s v="Cartão de Crédito"/>
    <s v="Pendente"/>
  </r>
  <r>
    <d v="2024-10-24T00:00:00"/>
    <x v="2"/>
    <x v="1"/>
    <x v="13"/>
    <s v="Veterinário para o pet"/>
    <n v="150"/>
    <s v="Débito Automático"/>
    <s v="Pago"/>
  </r>
  <r>
    <d v="2024-10-26T00:00:00"/>
    <x v="2"/>
    <x v="1"/>
    <x v="12"/>
    <s v="Salão de beleza"/>
    <n v="250"/>
    <s v="Transferência"/>
    <s v="Pendente"/>
  </r>
  <r>
    <d v="2024-10-30T00:00:00"/>
    <x v="2"/>
    <x v="1"/>
    <x v="15"/>
    <s v="Jantar em restaurante italiano"/>
    <n v="220"/>
    <s v="Transferência"/>
    <s v="Pendente"/>
  </r>
  <r>
    <d v="2024-10-31T00:00:00"/>
    <x v="2"/>
    <x v="1"/>
    <x v="14"/>
    <s v="Reserva de hotel para fim de semana"/>
    <n v="500"/>
    <s v="Cartão de Crédito"/>
    <s v="Penden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C95CB1-2174-40C6-9969-580406E7DDCE}" name="tbl_saida"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3:G6" firstHeaderRow="1" firstDataRow="1" firstDataCol="1" rowPageCount="1" colPageCount="1"/>
  <pivotFields count="8">
    <pivotField numFmtId="14" showAll="0"/>
    <pivotField numFmtId="1" showAll="0">
      <items count="4">
        <item x="0"/>
        <item h="1" x="1"/>
        <item h="1" x="2"/>
        <item t="default"/>
      </items>
    </pivotField>
    <pivotField axis="axisPage" showAll="0">
      <items count="3">
        <item x="0"/>
        <item x="1"/>
        <item t="default"/>
      </items>
    </pivotField>
    <pivotField axis="axisRow" showAll="0">
      <items count="20">
        <item x="1"/>
        <item x="12"/>
        <item x="5"/>
        <item x="9"/>
        <item x="16"/>
        <item x="15"/>
        <item x="7"/>
        <item x="3"/>
        <item x="13"/>
        <item x="11"/>
        <item x="0"/>
        <item x="4"/>
        <item x="8"/>
        <item x="2"/>
        <item x="17"/>
        <item x="10"/>
        <item x="18"/>
        <item x="6"/>
        <item x="14"/>
        <item t="default"/>
      </items>
    </pivotField>
    <pivotField showAll="0"/>
    <pivotField dataField="1" numFmtId="165" showAll="0"/>
    <pivotField showAll="0"/>
    <pivotField showAll="0"/>
  </pivotFields>
  <rowFields count="1">
    <field x="3"/>
  </rowFields>
  <rowItems count="3">
    <i>
      <x v="6"/>
    </i>
    <i>
      <x v="10"/>
    </i>
    <i t="grand">
      <x/>
    </i>
  </rowItems>
  <colItems count="1">
    <i/>
  </colItems>
  <pageFields count="1">
    <pageField fld="2" item="0" hier="-1"/>
  </pageFields>
  <dataFields count="1">
    <dataField name="Sum of Valor" fld="5" baseField="2" baseItem="0" numFmtId="166"/>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9A53C8-CE7A-4B45-9E5E-53B95E20E639}" name="tbl_entrada"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3:D18" firstHeaderRow="1" firstDataRow="1" firstDataCol="1" rowPageCount="1" colPageCount="1"/>
  <pivotFields count="8">
    <pivotField numFmtId="14" showAll="0"/>
    <pivotField numFmtId="1" showAll="0">
      <items count="4">
        <item x="0"/>
        <item h="1" x="1"/>
        <item h="1" x="2"/>
        <item t="default"/>
      </items>
    </pivotField>
    <pivotField axis="axisPage" showAll="0">
      <items count="3">
        <item x="0"/>
        <item x="1"/>
        <item t="default"/>
      </items>
    </pivotField>
    <pivotField axis="axisRow" showAll="0">
      <items count="20">
        <item x="1"/>
        <item x="12"/>
        <item x="5"/>
        <item x="9"/>
        <item x="16"/>
        <item x="15"/>
        <item x="7"/>
        <item x="3"/>
        <item x="13"/>
        <item x="11"/>
        <item x="0"/>
        <item x="4"/>
        <item x="8"/>
        <item x="2"/>
        <item x="17"/>
        <item x="10"/>
        <item x="18"/>
        <item x="6"/>
        <item x="14"/>
        <item t="default"/>
      </items>
    </pivotField>
    <pivotField showAll="0"/>
    <pivotField dataField="1" numFmtId="165" showAll="0"/>
    <pivotField showAll="0"/>
    <pivotField showAll="0"/>
  </pivotFields>
  <rowFields count="1">
    <field x="3"/>
  </rowFields>
  <rowItems count="15">
    <i>
      <x/>
    </i>
    <i>
      <x v="1"/>
    </i>
    <i>
      <x v="2"/>
    </i>
    <i>
      <x v="3"/>
    </i>
    <i>
      <x v="5"/>
    </i>
    <i>
      <x v="7"/>
    </i>
    <i>
      <x v="8"/>
    </i>
    <i>
      <x v="9"/>
    </i>
    <i>
      <x v="11"/>
    </i>
    <i>
      <x v="12"/>
    </i>
    <i>
      <x v="13"/>
    </i>
    <i>
      <x v="15"/>
    </i>
    <i>
      <x v="17"/>
    </i>
    <i>
      <x v="18"/>
    </i>
    <i t="grand">
      <x/>
    </i>
  </rowItems>
  <colItems count="1">
    <i/>
  </colItems>
  <pageFields count="1">
    <pageField fld="2" item="1" hier="-1"/>
  </pageFields>
  <dataFields count="1">
    <dataField name="Sum of Valor" fld="5" baseField="6" baseItem="0" numFmtId="166"/>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ês" xr10:uid="{BFF762E2-1994-4BFD-B51A-0CA49CCCDC94}" sourceName="Mês">
  <pivotTables>
    <pivotTable tabId="3" name="tbl_entrada"/>
    <pivotTable tabId="3" name="tbl_saida"/>
  </pivotTables>
  <data>
    <tabular pivotCacheId="1515332530">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ês" xr10:uid="{4835BB8E-637B-428E-B741-D24E6ACFD348}" cache="Slicer_Mês" caption="Mês"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41E432-3366-40F7-9435-CA8EF4519F5D}" name="tbl_operations" displayName="tbl_operations" ref="A1:H45" totalsRowShown="0">
  <autoFilter ref="A1:H45" xr:uid="{0D41E432-3366-40F7-9435-CA8EF4519F5D}"/>
  <tableColumns count="8">
    <tableColumn id="1" xr3:uid="{EC2F091A-506D-49A1-BB8E-3E5222F533E8}" name="Data"/>
    <tableColumn id="8" xr3:uid="{33A737E4-6BD6-48F9-9C8A-44F43AF71290}" name="Mês" dataDxfId="2">
      <calculatedColumnFormula>MONTH(A2)</calculatedColumnFormula>
    </tableColumn>
    <tableColumn id="2" xr3:uid="{6AB3DDBC-F4E3-424F-A770-C02AD8D10F46}" name="Tipo"/>
    <tableColumn id="3" xr3:uid="{34FDA2DA-31B0-4048-9858-8F488A278439}" name="Categoria"/>
    <tableColumn id="4" xr3:uid="{7F122837-1389-451D-ADC7-158AF27265C2}" name="Descrição"/>
    <tableColumn id="5" xr3:uid="{2BF152E2-34B1-44D0-9807-B0E3FD9D339A}" name="Valor" dataDxfId="1"/>
    <tableColumn id="6" xr3:uid="{398362A0-3DF6-4D36-8921-9ABC09655BFC}" name="Operação Bancária"/>
    <tableColumn id="7" xr3:uid="{97C7913C-7FC4-4526-8003-CFC3BAAAF8DE}" name="Status"/>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EDDF5-C8BC-4AB5-AFFB-669FFC367BF5}">
  <sheetPr>
    <tabColor theme="7" tint="0.39997558519241921"/>
  </sheetPr>
  <dimension ref="A1:H45"/>
  <sheetViews>
    <sheetView workbookViewId="0">
      <selection activeCell="L39" sqref="L39"/>
    </sheetView>
  </sheetViews>
  <sheetFormatPr defaultRowHeight="15" x14ac:dyDescent="0.25"/>
  <cols>
    <col min="1" max="1" width="10.7109375" bestFit="1" customWidth="1"/>
    <col min="2" max="2" width="10.7109375" customWidth="1"/>
    <col min="3" max="3" width="9.42578125" bestFit="1" customWidth="1"/>
    <col min="4" max="4" width="20.85546875" bestFit="1" customWidth="1"/>
    <col min="5" max="5" width="34.42578125" bestFit="1" customWidth="1"/>
    <col min="6" max="6" width="11.5703125" style="1" bestFit="1" customWidth="1"/>
    <col min="7" max="7" width="19.85546875" bestFit="1" customWidth="1"/>
    <col min="8" max="8" width="9.7109375" bestFit="1" customWidth="1"/>
  </cols>
  <sheetData>
    <row r="1" spans="1:8" x14ac:dyDescent="0.25">
      <c r="A1" t="s">
        <v>0</v>
      </c>
      <c r="B1" t="s">
        <v>75</v>
      </c>
      <c r="C1" t="s">
        <v>1</v>
      </c>
      <c r="D1" t="s">
        <v>2</v>
      </c>
      <c r="E1" t="s">
        <v>3</v>
      </c>
      <c r="F1" s="1" t="s">
        <v>4</v>
      </c>
      <c r="G1" t="s">
        <v>5</v>
      </c>
      <c r="H1" t="s">
        <v>6</v>
      </c>
    </row>
    <row r="2" spans="1:8" x14ac:dyDescent="0.25">
      <c r="A2" s="2">
        <v>45505</v>
      </c>
      <c r="B2" s="9">
        <f t="shared" ref="B2:B45" si="0">MONTH(A2)</f>
        <v>8</v>
      </c>
      <c r="C2" s="3" t="s">
        <v>7</v>
      </c>
      <c r="D2" s="3" t="s">
        <v>8</v>
      </c>
      <c r="E2" s="3" t="s">
        <v>9</v>
      </c>
      <c r="F2" s="4">
        <v>5000</v>
      </c>
      <c r="G2" s="3" t="s">
        <v>10</v>
      </c>
      <c r="H2" s="3" t="s">
        <v>11</v>
      </c>
    </row>
    <row r="3" spans="1:8" x14ac:dyDescent="0.25">
      <c r="A3" s="2">
        <v>45505</v>
      </c>
      <c r="B3" s="9">
        <f t="shared" si="0"/>
        <v>8</v>
      </c>
      <c r="C3" s="3" t="s">
        <v>12</v>
      </c>
      <c r="D3" s="3" t="s">
        <v>13</v>
      </c>
      <c r="E3" s="3" t="s">
        <v>14</v>
      </c>
      <c r="F3" s="4">
        <v>550</v>
      </c>
      <c r="G3" s="3" t="s">
        <v>15</v>
      </c>
      <c r="H3" s="3" t="s">
        <v>16</v>
      </c>
    </row>
    <row r="4" spans="1:8" x14ac:dyDescent="0.25">
      <c r="A4" s="2">
        <v>45507</v>
      </c>
      <c r="B4" s="9">
        <f t="shared" si="0"/>
        <v>8</v>
      </c>
      <c r="C4" s="3" t="s">
        <v>12</v>
      </c>
      <c r="D4" s="3" t="s">
        <v>17</v>
      </c>
      <c r="E4" s="3" t="s">
        <v>18</v>
      </c>
      <c r="F4" s="4">
        <v>300</v>
      </c>
      <c r="G4" s="3" t="s">
        <v>19</v>
      </c>
      <c r="H4" s="3" t="s">
        <v>20</v>
      </c>
    </row>
    <row r="5" spans="1:8" x14ac:dyDescent="0.25">
      <c r="A5" s="2">
        <v>45509</v>
      </c>
      <c r="B5" s="9">
        <f t="shared" si="0"/>
        <v>8</v>
      </c>
      <c r="C5" s="3" t="s">
        <v>12</v>
      </c>
      <c r="D5" s="3" t="s">
        <v>21</v>
      </c>
      <c r="E5" s="3" t="s">
        <v>22</v>
      </c>
      <c r="F5" s="4">
        <v>120</v>
      </c>
      <c r="G5" s="3" t="s">
        <v>19</v>
      </c>
      <c r="H5" s="3" t="s">
        <v>20</v>
      </c>
    </row>
    <row r="6" spans="1:8" x14ac:dyDescent="0.25">
      <c r="A6" s="2">
        <v>45511</v>
      </c>
      <c r="B6" s="9">
        <f t="shared" si="0"/>
        <v>8</v>
      </c>
      <c r="C6" s="3" t="s">
        <v>12</v>
      </c>
      <c r="D6" s="3" t="s">
        <v>23</v>
      </c>
      <c r="E6" s="3" t="s">
        <v>24</v>
      </c>
      <c r="F6" s="4">
        <v>250</v>
      </c>
      <c r="G6" s="3" t="s">
        <v>10</v>
      </c>
      <c r="H6" s="3" t="s">
        <v>20</v>
      </c>
    </row>
    <row r="7" spans="1:8" x14ac:dyDescent="0.25">
      <c r="A7" s="2">
        <v>45514</v>
      </c>
      <c r="B7" s="9">
        <f t="shared" si="0"/>
        <v>8</v>
      </c>
      <c r="C7" s="3" t="s">
        <v>12</v>
      </c>
      <c r="D7" s="3" t="s">
        <v>25</v>
      </c>
      <c r="E7" s="3" t="s">
        <v>26</v>
      </c>
      <c r="F7" s="4">
        <v>400</v>
      </c>
      <c r="G7" s="3" t="s">
        <v>15</v>
      </c>
      <c r="H7" s="3" t="s">
        <v>16</v>
      </c>
    </row>
    <row r="8" spans="1:8" x14ac:dyDescent="0.25">
      <c r="A8" s="2">
        <v>45516</v>
      </c>
      <c r="B8" s="9">
        <f t="shared" si="0"/>
        <v>8</v>
      </c>
      <c r="C8" s="3" t="s">
        <v>12</v>
      </c>
      <c r="D8" s="3" t="s">
        <v>27</v>
      </c>
      <c r="E8" s="3" t="s">
        <v>28</v>
      </c>
      <c r="F8" s="4">
        <v>600</v>
      </c>
      <c r="G8" s="3" t="s">
        <v>19</v>
      </c>
      <c r="H8" s="3" t="s">
        <v>16</v>
      </c>
    </row>
    <row r="9" spans="1:8" x14ac:dyDescent="0.25">
      <c r="A9" s="2">
        <v>45519</v>
      </c>
      <c r="B9" s="9">
        <f t="shared" si="0"/>
        <v>8</v>
      </c>
      <c r="C9" s="3" t="s">
        <v>7</v>
      </c>
      <c r="D9" s="3" t="s">
        <v>29</v>
      </c>
      <c r="E9" s="3" t="s">
        <v>30</v>
      </c>
      <c r="F9" s="4">
        <v>800</v>
      </c>
      <c r="G9" s="3" t="s">
        <v>10</v>
      </c>
      <c r="H9" s="3" t="s">
        <v>11</v>
      </c>
    </row>
    <row r="10" spans="1:8" x14ac:dyDescent="0.25">
      <c r="A10" s="2">
        <v>45519</v>
      </c>
      <c r="B10" s="9">
        <f t="shared" si="0"/>
        <v>8</v>
      </c>
      <c r="C10" s="3" t="s">
        <v>12</v>
      </c>
      <c r="D10" s="3" t="s">
        <v>31</v>
      </c>
      <c r="E10" s="3" t="s">
        <v>32</v>
      </c>
      <c r="F10" s="4">
        <v>150</v>
      </c>
      <c r="G10" s="3" t="s">
        <v>10</v>
      </c>
      <c r="H10" s="3" t="s">
        <v>20</v>
      </c>
    </row>
    <row r="11" spans="1:8" x14ac:dyDescent="0.25">
      <c r="A11" s="2">
        <v>45522</v>
      </c>
      <c r="B11" s="9">
        <f t="shared" si="0"/>
        <v>8</v>
      </c>
      <c r="C11" s="3" t="s">
        <v>12</v>
      </c>
      <c r="D11" s="3" t="s">
        <v>33</v>
      </c>
      <c r="E11" s="3" t="s">
        <v>34</v>
      </c>
      <c r="F11" s="4">
        <v>1200</v>
      </c>
      <c r="G11" s="3" t="s">
        <v>19</v>
      </c>
      <c r="H11" s="3" t="s">
        <v>16</v>
      </c>
    </row>
    <row r="12" spans="1:8" x14ac:dyDescent="0.25">
      <c r="A12" s="2">
        <v>45524</v>
      </c>
      <c r="B12" s="9">
        <f t="shared" si="0"/>
        <v>8</v>
      </c>
      <c r="C12" s="3" t="s">
        <v>12</v>
      </c>
      <c r="D12" s="3" t="s">
        <v>35</v>
      </c>
      <c r="E12" s="3" t="s">
        <v>36</v>
      </c>
      <c r="F12" s="4">
        <v>450</v>
      </c>
      <c r="G12" s="3" t="s">
        <v>15</v>
      </c>
      <c r="H12" s="3" t="s">
        <v>20</v>
      </c>
    </row>
    <row r="13" spans="1:8" x14ac:dyDescent="0.25">
      <c r="A13" s="2">
        <v>45526</v>
      </c>
      <c r="B13" s="9">
        <f t="shared" si="0"/>
        <v>8</v>
      </c>
      <c r="C13" s="3" t="s">
        <v>12</v>
      </c>
      <c r="D13" s="3" t="s">
        <v>37</v>
      </c>
      <c r="E13" s="3" t="s">
        <v>38</v>
      </c>
      <c r="F13" s="4">
        <v>180</v>
      </c>
      <c r="G13" s="3" t="s">
        <v>10</v>
      </c>
      <c r="H13" s="3" t="s">
        <v>16</v>
      </c>
    </row>
    <row r="14" spans="1:8" x14ac:dyDescent="0.25">
      <c r="A14" s="2">
        <v>45528</v>
      </c>
      <c r="B14" s="9">
        <f t="shared" si="0"/>
        <v>8</v>
      </c>
      <c r="C14" s="3" t="s">
        <v>12</v>
      </c>
      <c r="D14" s="3" t="s">
        <v>39</v>
      </c>
      <c r="E14" s="3" t="s">
        <v>40</v>
      </c>
      <c r="F14" s="4">
        <v>80</v>
      </c>
      <c r="G14" s="3" t="s">
        <v>15</v>
      </c>
      <c r="H14" s="3" t="s">
        <v>20</v>
      </c>
    </row>
    <row r="15" spans="1:8" x14ac:dyDescent="0.25">
      <c r="A15" s="2">
        <v>45532</v>
      </c>
      <c r="B15" s="9">
        <f t="shared" si="0"/>
        <v>8</v>
      </c>
      <c r="C15" s="3" t="s">
        <v>12</v>
      </c>
      <c r="D15" s="3" t="s">
        <v>41</v>
      </c>
      <c r="E15" s="3" t="s">
        <v>42</v>
      </c>
      <c r="F15" s="4">
        <v>200</v>
      </c>
      <c r="G15" s="3" t="s">
        <v>15</v>
      </c>
      <c r="H15" s="3" t="s">
        <v>20</v>
      </c>
    </row>
    <row r="16" spans="1:8" x14ac:dyDescent="0.25">
      <c r="A16" s="2">
        <v>45534</v>
      </c>
      <c r="B16" s="9">
        <f t="shared" si="0"/>
        <v>8</v>
      </c>
      <c r="C16" s="3" t="s">
        <v>12</v>
      </c>
      <c r="D16" s="3" t="s">
        <v>43</v>
      </c>
      <c r="E16" s="3" t="s">
        <v>44</v>
      </c>
      <c r="F16" s="4">
        <v>750</v>
      </c>
      <c r="G16" s="3" t="s">
        <v>10</v>
      </c>
      <c r="H16" s="3" t="s">
        <v>16</v>
      </c>
    </row>
    <row r="17" spans="1:8" x14ac:dyDescent="0.25">
      <c r="A17" s="2">
        <v>45535</v>
      </c>
      <c r="B17" s="9">
        <f t="shared" si="0"/>
        <v>8</v>
      </c>
      <c r="C17" s="3" t="s">
        <v>12</v>
      </c>
      <c r="D17" s="3" t="s">
        <v>45</v>
      </c>
      <c r="E17" s="3" t="s">
        <v>46</v>
      </c>
      <c r="F17" s="4">
        <v>350</v>
      </c>
      <c r="G17" s="3" t="s">
        <v>19</v>
      </c>
      <c r="H17" s="3" t="s">
        <v>20</v>
      </c>
    </row>
    <row r="18" spans="1:8" x14ac:dyDescent="0.25">
      <c r="A18" s="2">
        <v>45536</v>
      </c>
      <c r="B18" s="9">
        <f t="shared" si="0"/>
        <v>9</v>
      </c>
      <c r="C18" s="3" t="s">
        <v>7</v>
      </c>
      <c r="D18" s="3" t="s">
        <v>8</v>
      </c>
      <c r="E18" s="3" t="s">
        <v>9</v>
      </c>
      <c r="F18" s="4">
        <v>5000</v>
      </c>
      <c r="G18" s="3" t="s">
        <v>10</v>
      </c>
      <c r="H18" s="3" t="s">
        <v>11</v>
      </c>
    </row>
    <row r="19" spans="1:8" x14ac:dyDescent="0.25">
      <c r="A19" s="2">
        <v>45537</v>
      </c>
      <c r="B19" s="9">
        <f t="shared" si="0"/>
        <v>9</v>
      </c>
      <c r="C19" s="3" t="s">
        <v>12</v>
      </c>
      <c r="D19" s="3" t="s">
        <v>13</v>
      </c>
      <c r="E19" s="4" t="s">
        <v>14</v>
      </c>
      <c r="F19" s="4">
        <v>450</v>
      </c>
      <c r="G19" s="3" t="s">
        <v>15</v>
      </c>
      <c r="H19" s="3" t="s">
        <v>16</v>
      </c>
    </row>
    <row r="20" spans="1:8" x14ac:dyDescent="0.25">
      <c r="A20" s="2">
        <v>45540</v>
      </c>
      <c r="B20" s="9">
        <f t="shared" si="0"/>
        <v>9</v>
      </c>
      <c r="C20" s="3" t="s">
        <v>12</v>
      </c>
      <c r="D20" s="3" t="s">
        <v>17</v>
      </c>
      <c r="E20" s="4" t="s">
        <v>18</v>
      </c>
      <c r="F20" s="4">
        <v>300</v>
      </c>
      <c r="G20" s="3" t="s">
        <v>15</v>
      </c>
      <c r="H20" s="3" t="s">
        <v>20</v>
      </c>
    </row>
    <row r="21" spans="1:8" x14ac:dyDescent="0.25">
      <c r="A21" s="2">
        <v>45543</v>
      </c>
      <c r="B21" s="9">
        <f t="shared" si="0"/>
        <v>9</v>
      </c>
      <c r="C21" s="3" t="s">
        <v>12</v>
      </c>
      <c r="D21" s="3" t="s">
        <v>21</v>
      </c>
      <c r="E21" s="4" t="s">
        <v>47</v>
      </c>
      <c r="F21" s="4">
        <v>200</v>
      </c>
      <c r="G21" s="3" t="s">
        <v>10</v>
      </c>
      <c r="H21" s="3" t="s">
        <v>20</v>
      </c>
    </row>
    <row r="22" spans="1:8" x14ac:dyDescent="0.25">
      <c r="A22" s="2">
        <v>45546</v>
      </c>
      <c r="B22" s="9">
        <f t="shared" si="0"/>
        <v>9</v>
      </c>
      <c r="C22" s="3" t="s">
        <v>12</v>
      </c>
      <c r="D22" s="3" t="s">
        <v>23</v>
      </c>
      <c r="E22" s="4" t="s">
        <v>48</v>
      </c>
      <c r="F22" s="4">
        <v>600</v>
      </c>
      <c r="G22" s="3" t="s">
        <v>15</v>
      </c>
      <c r="H22" s="3" t="s">
        <v>16</v>
      </c>
    </row>
    <row r="23" spans="1:8" x14ac:dyDescent="0.25">
      <c r="A23" s="2">
        <v>45549</v>
      </c>
      <c r="B23" s="9">
        <f t="shared" si="0"/>
        <v>9</v>
      </c>
      <c r="C23" s="3" t="s">
        <v>12</v>
      </c>
      <c r="D23" s="3" t="s">
        <v>25</v>
      </c>
      <c r="E23" s="4" t="s">
        <v>26</v>
      </c>
      <c r="F23" s="4">
        <v>350</v>
      </c>
      <c r="G23" s="3" t="s">
        <v>10</v>
      </c>
      <c r="H23" s="3" t="s">
        <v>20</v>
      </c>
    </row>
    <row r="24" spans="1:8" x14ac:dyDescent="0.25">
      <c r="A24" s="2">
        <v>45552</v>
      </c>
      <c r="B24" s="9">
        <f t="shared" si="0"/>
        <v>9</v>
      </c>
      <c r="C24" s="3" t="s">
        <v>12</v>
      </c>
      <c r="D24" s="3" t="s">
        <v>27</v>
      </c>
      <c r="E24" s="4" t="s">
        <v>49</v>
      </c>
      <c r="F24" s="4">
        <v>500</v>
      </c>
      <c r="G24" s="3" t="s">
        <v>19</v>
      </c>
      <c r="H24" s="3" t="s">
        <v>16</v>
      </c>
    </row>
    <row r="25" spans="1:8" x14ac:dyDescent="0.25">
      <c r="A25" s="2">
        <v>45555</v>
      </c>
      <c r="B25" s="9">
        <f t="shared" si="0"/>
        <v>9</v>
      </c>
      <c r="C25" s="3" t="s">
        <v>7</v>
      </c>
      <c r="D25" s="3" t="s">
        <v>50</v>
      </c>
      <c r="E25" s="3" t="s">
        <v>51</v>
      </c>
      <c r="F25" s="4">
        <v>1200</v>
      </c>
      <c r="G25" s="3" t="s">
        <v>10</v>
      </c>
      <c r="H25" s="3" t="s">
        <v>11</v>
      </c>
    </row>
    <row r="26" spans="1:8" x14ac:dyDescent="0.25">
      <c r="A26" s="2">
        <v>45555</v>
      </c>
      <c r="B26" s="9">
        <f t="shared" si="0"/>
        <v>9</v>
      </c>
      <c r="C26" s="3" t="s">
        <v>12</v>
      </c>
      <c r="D26" s="3" t="s">
        <v>31</v>
      </c>
      <c r="E26" s="4" t="s">
        <v>52</v>
      </c>
      <c r="F26" s="4">
        <v>800</v>
      </c>
      <c r="G26" s="3" t="s">
        <v>10</v>
      </c>
      <c r="H26" s="3" t="s">
        <v>20</v>
      </c>
    </row>
    <row r="27" spans="1:8" x14ac:dyDescent="0.25">
      <c r="A27" s="2">
        <v>45558</v>
      </c>
      <c r="B27" s="9">
        <f t="shared" si="0"/>
        <v>9</v>
      </c>
      <c r="C27" s="3" t="s">
        <v>12</v>
      </c>
      <c r="D27" s="3" t="s">
        <v>33</v>
      </c>
      <c r="E27" s="4" t="s">
        <v>53</v>
      </c>
      <c r="F27" s="4">
        <v>1500</v>
      </c>
      <c r="G27" s="3" t="s">
        <v>19</v>
      </c>
      <c r="H27" s="3" t="s">
        <v>16</v>
      </c>
    </row>
    <row r="28" spans="1:8" x14ac:dyDescent="0.25">
      <c r="A28" s="2">
        <v>45561</v>
      </c>
      <c r="B28" s="9">
        <f t="shared" si="0"/>
        <v>9</v>
      </c>
      <c r="C28" s="3" t="s">
        <v>12</v>
      </c>
      <c r="D28" s="3" t="s">
        <v>54</v>
      </c>
      <c r="E28" s="4" t="s">
        <v>55</v>
      </c>
      <c r="F28" s="4">
        <v>250</v>
      </c>
      <c r="G28" s="3" t="s">
        <v>15</v>
      </c>
      <c r="H28" s="3" t="s">
        <v>20</v>
      </c>
    </row>
    <row r="29" spans="1:8" x14ac:dyDescent="0.25">
      <c r="A29" s="2">
        <v>45564</v>
      </c>
      <c r="B29" s="9">
        <f t="shared" si="0"/>
        <v>9</v>
      </c>
      <c r="C29" s="3" t="s">
        <v>12</v>
      </c>
      <c r="D29" s="3" t="s">
        <v>37</v>
      </c>
      <c r="E29" s="4" t="s">
        <v>56</v>
      </c>
      <c r="F29" s="4">
        <v>400</v>
      </c>
      <c r="G29" s="3" t="s">
        <v>19</v>
      </c>
      <c r="H29" s="3" t="s">
        <v>16</v>
      </c>
    </row>
    <row r="30" spans="1:8" x14ac:dyDescent="0.25">
      <c r="A30" s="2">
        <v>45566</v>
      </c>
      <c r="B30" s="9">
        <f t="shared" si="0"/>
        <v>10</v>
      </c>
      <c r="C30" s="3" t="s">
        <v>7</v>
      </c>
      <c r="D30" s="3" t="s">
        <v>8</v>
      </c>
      <c r="E30" s="3" t="s">
        <v>9</v>
      </c>
      <c r="F30" s="4">
        <v>5000</v>
      </c>
      <c r="G30" s="3" t="s">
        <v>10</v>
      </c>
      <c r="H30" s="3" t="s">
        <v>11</v>
      </c>
    </row>
    <row r="31" spans="1:8" x14ac:dyDescent="0.25">
      <c r="A31" s="2">
        <v>45566</v>
      </c>
      <c r="B31" s="9">
        <f t="shared" si="0"/>
        <v>10</v>
      </c>
      <c r="C31" s="3" t="s">
        <v>12</v>
      </c>
      <c r="D31" s="3" t="s">
        <v>13</v>
      </c>
      <c r="E31" s="3" t="s">
        <v>14</v>
      </c>
      <c r="F31" s="4">
        <v>600</v>
      </c>
      <c r="G31" s="3" t="s">
        <v>15</v>
      </c>
      <c r="H31" s="3" t="s">
        <v>16</v>
      </c>
    </row>
    <row r="32" spans="1:8" x14ac:dyDescent="0.25">
      <c r="A32" s="2">
        <v>45568</v>
      </c>
      <c r="B32" s="9">
        <f t="shared" si="0"/>
        <v>10</v>
      </c>
      <c r="C32" s="3" t="s">
        <v>12</v>
      </c>
      <c r="D32" s="3" t="s">
        <v>17</v>
      </c>
      <c r="E32" s="3" t="s">
        <v>57</v>
      </c>
      <c r="F32" s="4">
        <v>200</v>
      </c>
      <c r="G32" s="3" t="s">
        <v>19</v>
      </c>
      <c r="H32" s="3" t="s">
        <v>20</v>
      </c>
    </row>
    <row r="33" spans="1:8" x14ac:dyDescent="0.25">
      <c r="A33" s="2">
        <v>45570</v>
      </c>
      <c r="B33" s="9">
        <f t="shared" si="0"/>
        <v>10</v>
      </c>
      <c r="C33" s="3" t="s">
        <v>12</v>
      </c>
      <c r="D33" s="3" t="s">
        <v>21</v>
      </c>
      <c r="E33" s="3" t="s">
        <v>58</v>
      </c>
      <c r="F33" s="4">
        <v>180</v>
      </c>
      <c r="G33" s="3" t="s">
        <v>10</v>
      </c>
      <c r="H33" s="3" t="s">
        <v>20</v>
      </c>
    </row>
    <row r="34" spans="1:8" x14ac:dyDescent="0.25">
      <c r="A34" s="2">
        <v>45573</v>
      </c>
      <c r="B34" s="9">
        <f t="shared" si="0"/>
        <v>10</v>
      </c>
      <c r="C34" s="3" t="s">
        <v>12</v>
      </c>
      <c r="D34" s="3" t="s">
        <v>23</v>
      </c>
      <c r="E34" s="3" t="s">
        <v>59</v>
      </c>
      <c r="F34" s="4">
        <v>120</v>
      </c>
      <c r="G34" s="3" t="s">
        <v>15</v>
      </c>
      <c r="H34" s="3" t="s">
        <v>16</v>
      </c>
    </row>
    <row r="35" spans="1:8" x14ac:dyDescent="0.25">
      <c r="A35" s="2">
        <v>45575</v>
      </c>
      <c r="B35" s="9">
        <f t="shared" si="0"/>
        <v>10</v>
      </c>
      <c r="C35" s="3" t="s">
        <v>12</v>
      </c>
      <c r="D35" s="3" t="s">
        <v>25</v>
      </c>
      <c r="E35" s="3" t="s">
        <v>60</v>
      </c>
      <c r="F35" s="4">
        <v>350</v>
      </c>
      <c r="G35" s="3" t="s">
        <v>19</v>
      </c>
      <c r="H35" s="3" t="s">
        <v>16</v>
      </c>
    </row>
    <row r="36" spans="1:8" x14ac:dyDescent="0.25">
      <c r="A36" s="2">
        <v>45578</v>
      </c>
      <c r="B36" s="9">
        <f t="shared" si="0"/>
        <v>10</v>
      </c>
      <c r="C36" s="3" t="s">
        <v>12</v>
      </c>
      <c r="D36" s="3" t="s">
        <v>27</v>
      </c>
      <c r="E36" s="3" t="s">
        <v>61</v>
      </c>
      <c r="F36" s="4">
        <v>400</v>
      </c>
      <c r="G36" s="3" t="s">
        <v>10</v>
      </c>
      <c r="H36" s="3" t="s">
        <v>20</v>
      </c>
    </row>
    <row r="37" spans="1:8" x14ac:dyDescent="0.25">
      <c r="A37" s="2">
        <v>45580</v>
      </c>
      <c r="B37" s="9">
        <f t="shared" si="0"/>
        <v>10</v>
      </c>
      <c r="C37" s="3" t="s">
        <v>12</v>
      </c>
      <c r="D37" s="3" t="s">
        <v>31</v>
      </c>
      <c r="E37" s="3" t="s">
        <v>62</v>
      </c>
      <c r="F37" s="4">
        <v>450</v>
      </c>
      <c r="G37" s="3" t="s">
        <v>15</v>
      </c>
      <c r="H37" s="3" t="s">
        <v>20</v>
      </c>
    </row>
    <row r="38" spans="1:8" x14ac:dyDescent="0.25">
      <c r="A38" s="2">
        <v>45583</v>
      </c>
      <c r="B38" s="9">
        <f t="shared" si="0"/>
        <v>10</v>
      </c>
      <c r="C38" s="3" t="s">
        <v>7</v>
      </c>
      <c r="D38" s="3" t="s">
        <v>63</v>
      </c>
      <c r="E38" s="3" t="s">
        <v>64</v>
      </c>
      <c r="F38" s="4">
        <v>1500</v>
      </c>
      <c r="G38" s="3" t="s">
        <v>10</v>
      </c>
      <c r="H38" s="3" t="s">
        <v>11</v>
      </c>
    </row>
    <row r="39" spans="1:8" x14ac:dyDescent="0.25">
      <c r="A39" s="2">
        <v>45583</v>
      </c>
      <c r="B39" s="9">
        <f t="shared" si="0"/>
        <v>10</v>
      </c>
      <c r="C39" s="3" t="s">
        <v>12</v>
      </c>
      <c r="D39" s="3" t="s">
        <v>33</v>
      </c>
      <c r="E39" s="3" t="s">
        <v>65</v>
      </c>
      <c r="F39" s="4">
        <v>300</v>
      </c>
      <c r="G39" s="3" t="s">
        <v>19</v>
      </c>
      <c r="H39" s="3" t="s">
        <v>16</v>
      </c>
    </row>
    <row r="40" spans="1:8" x14ac:dyDescent="0.25">
      <c r="A40" s="2">
        <v>45585</v>
      </c>
      <c r="B40" s="9">
        <f t="shared" si="0"/>
        <v>10</v>
      </c>
      <c r="C40" s="3" t="s">
        <v>12</v>
      </c>
      <c r="D40" s="3" t="s">
        <v>35</v>
      </c>
      <c r="E40" s="3" t="s">
        <v>66</v>
      </c>
      <c r="F40" s="4">
        <v>800</v>
      </c>
      <c r="G40" s="3" t="s">
        <v>10</v>
      </c>
      <c r="H40" s="3" t="s">
        <v>20</v>
      </c>
    </row>
    <row r="41" spans="1:8" x14ac:dyDescent="0.25">
      <c r="A41" s="2">
        <v>45587</v>
      </c>
      <c r="B41" s="9">
        <f t="shared" si="0"/>
        <v>10</v>
      </c>
      <c r="C41" s="3" t="s">
        <v>12</v>
      </c>
      <c r="D41" s="3" t="s">
        <v>37</v>
      </c>
      <c r="E41" s="3" t="s">
        <v>67</v>
      </c>
      <c r="F41" s="4">
        <v>250</v>
      </c>
      <c r="G41" s="3" t="s">
        <v>19</v>
      </c>
      <c r="H41" s="3" t="s">
        <v>16</v>
      </c>
    </row>
    <row r="42" spans="1:8" x14ac:dyDescent="0.25">
      <c r="A42" s="2">
        <v>45589</v>
      </c>
      <c r="B42" s="9">
        <f t="shared" si="0"/>
        <v>10</v>
      </c>
      <c r="C42" s="3" t="s">
        <v>12</v>
      </c>
      <c r="D42" s="3" t="s">
        <v>41</v>
      </c>
      <c r="E42" s="3" t="s">
        <v>68</v>
      </c>
      <c r="F42" s="4">
        <v>150</v>
      </c>
      <c r="G42" s="3" t="s">
        <v>15</v>
      </c>
      <c r="H42" s="3" t="s">
        <v>20</v>
      </c>
    </row>
    <row r="43" spans="1:8" x14ac:dyDescent="0.25">
      <c r="A43" s="2">
        <v>45591</v>
      </c>
      <c r="B43" s="9">
        <f t="shared" si="0"/>
        <v>10</v>
      </c>
      <c r="C43" s="3" t="s">
        <v>12</v>
      </c>
      <c r="D43" s="3" t="s">
        <v>39</v>
      </c>
      <c r="E43" s="3" t="s">
        <v>69</v>
      </c>
      <c r="F43" s="4">
        <v>250</v>
      </c>
      <c r="G43" s="3" t="s">
        <v>10</v>
      </c>
      <c r="H43" s="3" t="s">
        <v>16</v>
      </c>
    </row>
    <row r="44" spans="1:8" x14ac:dyDescent="0.25">
      <c r="A44" s="2">
        <v>45595</v>
      </c>
      <c r="B44" s="9">
        <f t="shared" si="0"/>
        <v>10</v>
      </c>
      <c r="C44" s="3" t="s">
        <v>12</v>
      </c>
      <c r="D44" s="3" t="s">
        <v>45</v>
      </c>
      <c r="E44" s="3" t="s">
        <v>70</v>
      </c>
      <c r="F44" s="4">
        <v>220</v>
      </c>
      <c r="G44" s="3" t="s">
        <v>10</v>
      </c>
      <c r="H44" s="3" t="s">
        <v>16</v>
      </c>
    </row>
    <row r="45" spans="1:8" x14ac:dyDescent="0.25">
      <c r="A45" s="2">
        <v>45596</v>
      </c>
      <c r="B45" s="9">
        <f t="shared" si="0"/>
        <v>10</v>
      </c>
      <c r="C45" s="3" t="s">
        <v>12</v>
      </c>
      <c r="D45" s="3" t="s">
        <v>43</v>
      </c>
      <c r="E45" s="3" t="s">
        <v>71</v>
      </c>
      <c r="F45" s="4">
        <v>500</v>
      </c>
      <c r="G45" s="3" t="s">
        <v>19</v>
      </c>
      <c r="H45" s="3"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08304-B8F7-46BF-AA41-E7A9D05ED8E5}">
  <sheetPr>
    <tabColor theme="5" tint="0.39997558519241921"/>
  </sheetPr>
  <dimension ref="C1:G18"/>
  <sheetViews>
    <sheetView workbookViewId="0">
      <selection activeCell="E30" sqref="E30"/>
    </sheetView>
  </sheetViews>
  <sheetFormatPr defaultRowHeight="15" x14ac:dyDescent="0.25"/>
  <cols>
    <col min="3" max="3" width="20.85546875" bestFit="1" customWidth="1"/>
    <col min="4" max="4" width="12.28515625" bestFit="1" customWidth="1"/>
    <col min="6" max="6" width="13.85546875" bestFit="1" customWidth="1"/>
    <col min="7" max="7" width="12.28515625" bestFit="1" customWidth="1"/>
  </cols>
  <sheetData>
    <row r="1" spans="3:7" x14ac:dyDescent="0.25">
      <c r="C1" s="5" t="s">
        <v>1</v>
      </c>
      <c r="D1" t="s">
        <v>12</v>
      </c>
      <c r="F1" s="5" t="s">
        <v>1</v>
      </c>
      <c r="G1" t="s">
        <v>7</v>
      </c>
    </row>
    <row r="3" spans="3:7" x14ac:dyDescent="0.25">
      <c r="C3" s="5" t="s">
        <v>72</v>
      </c>
      <c r="D3" t="s">
        <v>73</v>
      </c>
      <c r="F3" s="5" t="s">
        <v>72</v>
      </c>
      <c r="G3" t="s">
        <v>73</v>
      </c>
    </row>
    <row r="4" spans="3:7" x14ac:dyDescent="0.25">
      <c r="C4" s="6" t="s">
        <v>13</v>
      </c>
      <c r="D4" s="7">
        <v>550</v>
      </c>
      <c r="F4" s="6" t="s">
        <v>29</v>
      </c>
      <c r="G4" s="7">
        <v>800</v>
      </c>
    </row>
    <row r="5" spans="3:7" x14ac:dyDescent="0.25">
      <c r="C5" s="6" t="s">
        <v>39</v>
      </c>
      <c r="D5" s="7">
        <v>80</v>
      </c>
      <c r="F5" s="6" t="s">
        <v>8</v>
      </c>
      <c r="G5" s="7">
        <v>5000</v>
      </c>
    </row>
    <row r="6" spans="3:7" x14ac:dyDescent="0.25">
      <c r="C6" s="6" t="s">
        <v>25</v>
      </c>
      <c r="D6" s="7">
        <v>400</v>
      </c>
      <c r="F6" s="6" t="s">
        <v>74</v>
      </c>
      <c r="G6" s="7">
        <v>5800</v>
      </c>
    </row>
    <row r="7" spans="3:7" x14ac:dyDescent="0.25">
      <c r="C7" s="6" t="s">
        <v>33</v>
      </c>
      <c r="D7" s="7">
        <v>1200</v>
      </c>
    </row>
    <row r="8" spans="3:7" x14ac:dyDescent="0.25">
      <c r="C8" s="6" t="s">
        <v>45</v>
      </c>
      <c r="D8" s="7">
        <v>350</v>
      </c>
    </row>
    <row r="9" spans="3:7" x14ac:dyDescent="0.25">
      <c r="C9" s="6" t="s">
        <v>21</v>
      </c>
      <c r="D9" s="7">
        <v>120</v>
      </c>
    </row>
    <row r="10" spans="3:7" x14ac:dyDescent="0.25">
      <c r="C10" s="6" t="s">
        <v>41</v>
      </c>
      <c r="D10" s="7">
        <v>200</v>
      </c>
    </row>
    <row r="11" spans="3:7" x14ac:dyDescent="0.25">
      <c r="C11" s="6" t="s">
        <v>37</v>
      </c>
      <c r="D11" s="7">
        <v>180</v>
      </c>
    </row>
    <row r="12" spans="3:7" x14ac:dyDescent="0.25">
      <c r="C12" s="6" t="s">
        <v>23</v>
      </c>
      <c r="D12" s="7">
        <v>250</v>
      </c>
    </row>
    <row r="13" spans="3:7" x14ac:dyDescent="0.25">
      <c r="C13" s="6" t="s">
        <v>31</v>
      </c>
      <c r="D13" s="7">
        <v>150</v>
      </c>
    </row>
    <row r="14" spans="3:7" x14ac:dyDescent="0.25">
      <c r="C14" s="6" t="s">
        <v>17</v>
      </c>
      <c r="D14" s="7">
        <v>300</v>
      </c>
    </row>
    <row r="15" spans="3:7" x14ac:dyDescent="0.25">
      <c r="C15" s="6" t="s">
        <v>35</v>
      </c>
      <c r="D15" s="7">
        <v>450</v>
      </c>
    </row>
    <row r="16" spans="3:7" x14ac:dyDescent="0.25">
      <c r="C16" s="6" t="s">
        <v>27</v>
      </c>
      <c r="D16" s="7">
        <v>600</v>
      </c>
    </row>
    <row r="17" spans="3:4" x14ac:dyDescent="0.25">
      <c r="C17" s="6" t="s">
        <v>43</v>
      </c>
      <c r="D17" s="7">
        <v>750</v>
      </c>
    </row>
    <row r="18" spans="3:4" x14ac:dyDescent="0.25">
      <c r="C18" s="6" t="s">
        <v>74</v>
      </c>
      <c r="D18" s="7">
        <v>5580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A3C47-B934-4407-A0FD-899311B04B81}">
  <sheetPr>
    <tabColor rgb="FF7030A0"/>
  </sheetPr>
  <dimension ref="A1:U1"/>
  <sheetViews>
    <sheetView tabSelected="1" zoomScale="70" zoomScaleNormal="70" workbookViewId="0">
      <selection activeCell="W21" sqref="W21"/>
    </sheetView>
  </sheetViews>
  <sheetFormatPr defaultRowHeight="15" x14ac:dyDescent="0.25"/>
  <cols>
    <col min="1" max="1" width="33.5703125" style="10" customWidth="1"/>
    <col min="2" max="21" width="17" style="8"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Controller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Seraphim</dc:creator>
  <cp:lastModifiedBy>Jose Seraphim</cp:lastModifiedBy>
  <dcterms:created xsi:type="dcterms:W3CDTF">2025-01-01T19:28:50Z</dcterms:created>
  <dcterms:modified xsi:type="dcterms:W3CDTF">2025-01-17T13:01:10Z</dcterms:modified>
</cp:coreProperties>
</file>