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B:\Libraries\University Documents (UW)\4B\BME462 Capstone\polarh10-processing\"/>
    </mc:Choice>
  </mc:AlternateContent>
  <xr:revisionPtr revIDLastSave="0" documentId="13_ncr:1_{920A96F3-F9A4-4C11-88BF-7DBD325F938F}" xr6:coauthVersionLast="47" xr6:coauthVersionMax="47" xr10:uidLastSave="{00000000-0000-0000-0000-000000000000}"/>
  <bookViews>
    <workbookView xWindow="-28920" yWindow="-120" windowWidth="29040" windowHeight="15720" firstSheet="1" activeTab="6" xr2:uid="{42577787-D90B-456F-85FD-D578DDA87F17}"/>
  </bookViews>
  <sheets>
    <sheet name="EthanHR+EE" sheetId="1" r:id="rId1"/>
    <sheet name="Ethan_DeltaData" sheetId="6" r:id="rId2"/>
    <sheet name="HanaanHR+EE" sheetId="7" r:id="rId3"/>
    <sheet name="michHR+EE" sheetId="8" r:id="rId4"/>
    <sheet name="sydHR+EE" sheetId="9" r:id="rId5"/>
    <sheet name="everyone" sheetId="10" r:id="rId6"/>
    <sheet name="everyone (ANOVA)" sheetId="11" r:id="rId7"/>
    <sheet name="mich_ANOVA" sheetId="13" r:id="rId8"/>
    <sheet name="Hanaan_ANOVA" sheetId="12" r:id="rId9"/>
  </sheets>
  <definedNames>
    <definedName name="solver_eng" localSheetId="6" hidden="1">1</definedName>
    <definedName name="solver_neg" localSheetId="6" hidden="1">1</definedName>
    <definedName name="solver_num" localSheetId="6" hidden="1">0</definedName>
    <definedName name="solver_opt" localSheetId="6" hidden="1">'everyone (ANOVA)'!$Q$13</definedName>
    <definedName name="solver_typ" localSheetId="6" hidden="1">1</definedName>
    <definedName name="solver_val" localSheetId="6" hidden="1">0</definedName>
    <definedName name="solver_ver" localSheetId="6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0" l="1"/>
  <c r="D28" i="11"/>
  <c r="D19" i="11"/>
  <c r="D18" i="11"/>
  <c r="C19" i="11"/>
  <c r="C18" i="11"/>
  <c r="H8" i="11"/>
  <c r="D8" i="11"/>
  <c r="E39" i="11"/>
  <c r="D39" i="11"/>
  <c r="C39" i="11"/>
  <c r="B39" i="11"/>
  <c r="E38" i="11"/>
  <c r="D38" i="11"/>
  <c r="C38" i="11"/>
  <c r="B38" i="11"/>
  <c r="I29" i="11"/>
  <c r="H29" i="11"/>
  <c r="G29" i="11"/>
  <c r="F29" i="11"/>
  <c r="E29" i="11"/>
  <c r="D29" i="11"/>
  <c r="C29" i="11"/>
  <c r="B29" i="11"/>
  <c r="I28" i="11"/>
  <c r="H28" i="11"/>
  <c r="G28" i="11"/>
  <c r="F28" i="11"/>
  <c r="E28" i="11"/>
  <c r="C28" i="11"/>
  <c r="B28" i="11"/>
  <c r="I19" i="11"/>
  <c r="H19" i="11"/>
  <c r="G19" i="11"/>
  <c r="F19" i="11"/>
  <c r="E19" i="11"/>
  <c r="B19" i="11"/>
  <c r="I18" i="11"/>
  <c r="H18" i="11"/>
  <c r="G18" i="11"/>
  <c r="F18" i="11"/>
  <c r="E18" i="11"/>
  <c r="B18" i="11"/>
  <c r="I9" i="11"/>
  <c r="H9" i="11"/>
  <c r="G9" i="11"/>
  <c r="F9" i="11"/>
  <c r="E9" i="11"/>
  <c r="D9" i="11"/>
  <c r="C9" i="11"/>
  <c r="B9" i="11"/>
  <c r="I8" i="11"/>
  <c r="G8" i="11"/>
  <c r="F8" i="11"/>
  <c r="E8" i="11"/>
  <c r="C8" i="11"/>
  <c r="B8" i="11"/>
  <c r="E39" i="10" l="1"/>
  <c r="D39" i="10"/>
  <c r="C39" i="10"/>
  <c r="B39" i="10"/>
  <c r="E38" i="10"/>
  <c r="D38" i="10"/>
  <c r="C38" i="10"/>
  <c r="B38" i="10"/>
  <c r="I29" i="10"/>
  <c r="H29" i="10"/>
  <c r="G29" i="10"/>
  <c r="F29" i="10"/>
  <c r="E29" i="10"/>
  <c r="D29" i="10"/>
  <c r="C29" i="10"/>
  <c r="B29" i="10"/>
  <c r="I28" i="10"/>
  <c r="H28" i="10"/>
  <c r="G28" i="10"/>
  <c r="F28" i="10"/>
  <c r="E28" i="10"/>
  <c r="D28" i="10"/>
  <c r="C28" i="10"/>
  <c r="B28" i="10"/>
  <c r="I19" i="10"/>
  <c r="H19" i="10"/>
  <c r="G19" i="10"/>
  <c r="F19" i="10"/>
  <c r="E19" i="10"/>
  <c r="D19" i="10"/>
  <c r="C19" i="10"/>
  <c r="I9" i="10"/>
  <c r="H9" i="10"/>
  <c r="G9" i="10"/>
  <c r="F9" i="10"/>
  <c r="E9" i="10"/>
  <c r="D9" i="10"/>
  <c r="C9" i="10"/>
  <c r="B9" i="10"/>
  <c r="I18" i="10"/>
  <c r="H18" i="10"/>
  <c r="G18" i="10"/>
  <c r="F18" i="10"/>
  <c r="E18" i="10"/>
  <c r="D18" i="10"/>
  <c r="C18" i="10"/>
  <c r="B18" i="10"/>
  <c r="I8" i="10"/>
  <c r="H8" i="10"/>
  <c r="G8" i="10"/>
  <c r="F8" i="10"/>
  <c r="E8" i="10"/>
  <c r="D8" i="10"/>
  <c r="C8" i="10"/>
  <c r="B8" i="10"/>
  <c r="AC28" i="1"/>
  <c r="AB28" i="1"/>
  <c r="AA28" i="1"/>
  <c r="Z28" i="1"/>
  <c r="AG18" i="1"/>
  <c r="AF18" i="1"/>
  <c r="AE18" i="1"/>
  <c r="AD18" i="1"/>
  <c r="AC18" i="1"/>
  <c r="AB18" i="1"/>
  <c r="AA18" i="1"/>
  <c r="Z18" i="1"/>
  <c r="T9" i="1"/>
  <c r="U9" i="1"/>
  <c r="V9" i="1"/>
  <c r="W9" i="1"/>
  <c r="X9" i="1"/>
  <c r="Y9" i="1"/>
  <c r="Z9" i="1"/>
  <c r="B9" i="1"/>
  <c r="S9" i="1"/>
  <c r="C9" i="1"/>
  <c r="D9" i="1"/>
  <c r="E9" i="1"/>
  <c r="F9" i="1"/>
  <c r="G9" i="1"/>
  <c r="H9" i="1"/>
  <c r="I9" i="1"/>
  <c r="AC27" i="1"/>
  <c r="AB27" i="1"/>
  <c r="AA27" i="1"/>
  <c r="Z27" i="1"/>
  <c r="AG17" i="1"/>
  <c r="AF17" i="1"/>
  <c r="AE17" i="1"/>
  <c r="AD17" i="1"/>
  <c r="AC17" i="1"/>
  <c r="AB17" i="1"/>
  <c r="AA17" i="1"/>
  <c r="Z17" i="1"/>
  <c r="I8" i="9"/>
  <c r="H8" i="9"/>
  <c r="G8" i="9"/>
  <c r="F8" i="9"/>
  <c r="E8" i="9"/>
  <c r="D8" i="9"/>
  <c r="C8" i="9"/>
  <c r="B8" i="9"/>
  <c r="I8" i="8"/>
  <c r="H8" i="8"/>
  <c r="G8" i="8"/>
  <c r="F8" i="8"/>
  <c r="E8" i="8"/>
  <c r="D8" i="8"/>
  <c r="C8" i="8"/>
  <c r="B8" i="8"/>
  <c r="Z8" i="1"/>
  <c r="Y8" i="1"/>
  <c r="X8" i="1"/>
  <c r="W8" i="1"/>
  <c r="V8" i="1"/>
  <c r="U8" i="1"/>
  <c r="T8" i="1"/>
  <c r="S8" i="1"/>
  <c r="I8" i="7"/>
  <c r="H8" i="7"/>
  <c r="G8" i="7"/>
  <c r="F8" i="7"/>
  <c r="E8" i="7"/>
  <c r="D8" i="7"/>
  <c r="C8" i="7"/>
  <c r="B8" i="7"/>
  <c r="B8" i="6"/>
  <c r="V8" i="6"/>
  <c r="U8" i="6"/>
  <c r="T8" i="6"/>
  <c r="S8" i="6"/>
  <c r="R8" i="6"/>
  <c r="Q8" i="6"/>
  <c r="P8" i="6"/>
  <c r="O8" i="6"/>
  <c r="I8" i="6"/>
  <c r="H8" i="6"/>
  <c r="G8" i="6"/>
  <c r="F8" i="6"/>
  <c r="E8" i="6"/>
  <c r="D8" i="6"/>
  <c r="C8" i="6"/>
  <c r="C8" i="1"/>
  <c r="D8" i="1"/>
  <c r="E8" i="1"/>
  <c r="F8" i="1"/>
  <c r="G8" i="1"/>
  <c r="H8" i="1"/>
  <c r="I8" i="1"/>
  <c r="B8" i="1"/>
</calcChain>
</file>

<file path=xl/sharedStrings.xml><?xml version="1.0" encoding="utf-8"?>
<sst xmlns="http://schemas.openxmlformats.org/spreadsheetml/2006/main" count="542" uniqueCount="46">
  <si>
    <t>Ethan</t>
  </si>
  <si>
    <t>Trial</t>
  </si>
  <si>
    <t>Baseline</t>
  </si>
  <si>
    <t>HR [bpm]</t>
  </si>
  <si>
    <t>EE [kJ/min]</t>
  </si>
  <si>
    <t>Deer Harness</t>
  </si>
  <si>
    <t>Belt and Suspenders</t>
  </si>
  <si>
    <t>Butteryfly Harness</t>
  </si>
  <si>
    <t>minmax</t>
  </si>
  <si>
    <t>startmax</t>
  </si>
  <si>
    <t>Hanaan</t>
  </si>
  <si>
    <t>Butterfly Harness</t>
  </si>
  <si>
    <t>Michelle</t>
  </si>
  <si>
    <t>Sydney</t>
  </si>
  <si>
    <t>Avg</t>
  </si>
  <si>
    <t>Std Dev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</si>
  <si>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</si>
  <si>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</si>
  <si>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</si>
  <si>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</si>
  <si>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</si>
  <si>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</si>
  <si>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</si>
  <si>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</si>
  <si>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</si>
  <si>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</si>
  <si>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</si>
  <si>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</si>
  <si>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</si>
  <si>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</si>
  <si>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</si>
  <si>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</si>
  <si>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</si>
  <si>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</si>
  <si>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Null hyp</t>
  </si>
  <si>
    <t>No diff b/w means of groups</t>
  </si>
  <si>
    <t>alt</t>
  </si>
  <si>
    <t>IS  diff b/w means of groups</t>
  </si>
  <si>
    <t>&lt;0.05</t>
  </si>
  <si>
    <t>reject null</t>
  </si>
  <si>
    <t>&gt;0.05</t>
  </si>
  <si>
    <t>reject alt</t>
  </si>
  <si>
    <t>or fail to reject null hypothesis</t>
  </si>
  <si>
    <t>Female #1 Carrying 40 kg Uphill</t>
  </si>
  <si>
    <t>Female #2 Carrying 40 kg Uphill</t>
  </si>
  <si>
    <t>Male Carrying 60 kg Uphill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</si>
</sst>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7">
    <xf numFmtId="0" fontId="0" fillId="0" borderId="0" xfId="0"/>
    <xf numFmtId="0" fontId="1" fillId="2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1" fillId="0" borderId="0" xfId="1" applyFill="1"/>
    <xf numFmtId="0" fontId="0" fillId="0" borderId="1" xfId="0" applyFill="1" applyBorder="1"/>
    <xf numFmtId="0" fontId="0" fillId="0" borderId="3" xfId="0" applyFill="1" applyBorder="1"/>
    <xf numFmtId="0" fontId="0" fillId="0" borderId="0" xfId="0" applyFill="1"/>
    <xf numFmtId="1" fontId="0" fillId="0" borderId="0" xfId="0" applyNumberFormat="1" applyFill="1"/>
    <xf numFmtId="0" fontId="0" fillId="0" borderId="0" xfId="0" applyFill="1" applyBorder="1" applyAlignment="1"/>
    <xf numFmtId="0" fontId="0" fillId="0" borderId="4" xfId="0" applyFill="1" applyBorder="1" applyAlignment="1"/>
    <xf numFmtId="0" fontId="3" fillId="0" borderId="5" xfId="0" applyFont="1" applyFill="1" applyBorder="1" applyAlignment="1">
      <alignment horizontal="center"/>
    </xf>
    <xf numFmtId="0" fontId="2" fillId="3" borderId="0" xfId="2" applyBorder="1" applyAlignment="1"/>
    <xf numFmtId="0" fontId="3" fillId="0" borderId="0" xfId="0" applyFont="1" applyFill="1" applyBorder="1" applyAlignment="1">
      <alignment horizontal="center"/>
    </xf>
    <xf numFmtId="0" fontId="1" fillId="0" borderId="0" xfId="1" applyFill="1" applyBorder="1"/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Peak Heart Rate Carrying 60 kg</a:t>
            </a:r>
            <a:r>
              <a:rPr lang="en-CA" baseline="0"/>
              <a:t> Uphill </a:t>
            </a:r>
            <a:r>
              <a:rPr lang="en-CA"/>
              <a:t>using Various 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'EthanHR+EE'!$A$3:$A$7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'EthanHR+EE'!$B$3:$B$7</c:f>
              <c:numCache>
                <c:formatCode>General</c:formatCode>
                <c:ptCount val="5"/>
                <c:pt idx="0">
                  <c:v>140</c:v>
                </c:pt>
                <c:pt idx="1">
                  <c:v>141</c:v>
                </c:pt>
                <c:pt idx="2">
                  <c:v>140</c:v>
                </c:pt>
                <c:pt idx="3">
                  <c:v>141</c:v>
                </c:pt>
                <c:pt idx="4">
                  <c:v>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0-4280-AD82-4441C9120AE1}"/>
            </c:ext>
          </c:extLst>
        </c:ser>
        <c:ser>
          <c:idx val="1"/>
          <c:order val="1"/>
          <c:tx>
            <c:v>Deer Harness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'EthanHR+EE'!$A$3:$A$7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'EthanHR+EE'!$D$3:$D$7</c:f>
              <c:numCache>
                <c:formatCode>General</c:formatCode>
                <c:ptCount val="5"/>
                <c:pt idx="0">
                  <c:v>139</c:v>
                </c:pt>
                <c:pt idx="1">
                  <c:v>136</c:v>
                </c:pt>
                <c:pt idx="2">
                  <c:v>129</c:v>
                </c:pt>
                <c:pt idx="3">
                  <c:v>134</c:v>
                </c:pt>
                <c:pt idx="4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70-4280-AD82-4441C9120AE1}"/>
            </c:ext>
          </c:extLst>
        </c:ser>
        <c:ser>
          <c:idx val="2"/>
          <c:order val="2"/>
          <c:tx>
            <c:v>Belt and Suspenders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'EthanHR+EE'!$A$3:$A$7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'EthanHR+EE'!$F$3:$F$7</c:f>
              <c:numCache>
                <c:formatCode>General</c:formatCode>
                <c:ptCount val="5"/>
                <c:pt idx="0">
                  <c:v>134</c:v>
                </c:pt>
                <c:pt idx="1">
                  <c:v>128</c:v>
                </c:pt>
                <c:pt idx="2">
                  <c:v>128</c:v>
                </c:pt>
                <c:pt idx="3">
                  <c:v>117</c:v>
                </c:pt>
                <c:pt idx="4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70-4280-AD82-4441C9120AE1}"/>
            </c:ext>
          </c:extLst>
        </c:ser>
        <c:ser>
          <c:idx val="3"/>
          <c:order val="3"/>
          <c:tx>
            <c:v>Butterfly Harness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'EthanHR+EE'!$A$3:$A$7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'EthanHR+EE'!$H$3:$H$7</c:f>
              <c:numCache>
                <c:formatCode>General</c:formatCode>
                <c:ptCount val="5"/>
                <c:pt idx="0">
                  <c:v>131</c:v>
                </c:pt>
                <c:pt idx="1">
                  <c:v>138</c:v>
                </c:pt>
                <c:pt idx="2">
                  <c:v>116</c:v>
                </c:pt>
                <c:pt idx="3">
                  <c:v>113</c:v>
                </c:pt>
                <c:pt idx="4">
                  <c:v>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70-4280-AD82-4441C9120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446096"/>
        <c:axId val="1417295680"/>
      </c:scatterChart>
      <c:valAx>
        <c:axId val="156444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Acension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95680"/>
        <c:crosses val="autoZero"/>
        <c:crossBetween val="midCat"/>
      </c:valAx>
      <c:valAx>
        <c:axId val="1417295680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Heart Rate [beats</a:t>
                </a:r>
                <a:r>
                  <a:rPr lang="en-CA" baseline="0"/>
                  <a:t> per minute]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446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0961632559799354"/>
          <c:y val="0.58719401067549382"/>
          <c:w val="0.20987550055986792"/>
          <c:h val="0.2242167573030463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Delta HR (max-min)</a:t>
            </a:r>
            <a:r>
              <a:rPr lang="en-CA" baseline="0"/>
              <a:t> </a:t>
            </a:r>
            <a:r>
              <a:rPr lang="en-CA"/>
              <a:t>Carrying 60 kg</a:t>
            </a:r>
            <a:r>
              <a:rPr lang="en-CA" baseline="0"/>
              <a:t> Uphill </a:t>
            </a:r>
            <a:r>
              <a:rPr lang="en-CA"/>
              <a:t>using Various 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Ethan_DeltaData!$A$3:$A$7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Ethan_DeltaData!$B$3:$B$7</c:f>
              <c:numCache>
                <c:formatCode>General</c:formatCode>
                <c:ptCount val="5"/>
                <c:pt idx="0">
                  <c:v>92</c:v>
                </c:pt>
                <c:pt idx="1">
                  <c:v>112</c:v>
                </c:pt>
                <c:pt idx="2">
                  <c:v>77</c:v>
                </c:pt>
                <c:pt idx="3">
                  <c:v>89</c:v>
                </c:pt>
                <c:pt idx="4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22-4603-8435-203E3B0BAEBC}"/>
            </c:ext>
          </c:extLst>
        </c:ser>
        <c:ser>
          <c:idx val="1"/>
          <c:order val="1"/>
          <c:tx>
            <c:v>Deer Harness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Ethan_DeltaData!$A$3:$A$7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Ethan_DeltaData!$D$3:$D$7</c:f>
              <c:numCache>
                <c:formatCode>General</c:formatCode>
                <c:ptCount val="5"/>
                <c:pt idx="0">
                  <c:v>50</c:v>
                </c:pt>
                <c:pt idx="1">
                  <c:v>108</c:v>
                </c:pt>
                <c:pt idx="2">
                  <c:v>118</c:v>
                </c:pt>
                <c:pt idx="3">
                  <c:v>51</c:v>
                </c:pt>
                <c:pt idx="4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22-4603-8435-203E3B0BAEBC}"/>
            </c:ext>
          </c:extLst>
        </c:ser>
        <c:ser>
          <c:idx val="2"/>
          <c:order val="2"/>
          <c:tx>
            <c:v>Belt and Suspenders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Ethan_DeltaData!$A$3:$A$7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Ethan_DeltaData!$F$3:$F$7</c:f>
              <c:numCache>
                <c:formatCode>General</c:formatCode>
                <c:ptCount val="5"/>
                <c:pt idx="0">
                  <c:v>58</c:v>
                </c:pt>
                <c:pt idx="1">
                  <c:v>22</c:v>
                </c:pt>
                <c:pt idx="2">
                  <c:v>33</c:v>
                </c:pt>
                <c:pt idx="3">
                  <c:v>56</c:v>
                </c:pt>
                <c:pt idx="4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22-4603-8435-203E3B0BAEBC}"/>
            </c:ext>
          </c:extLst>
        </c:ser>
        <c:ser>
          <c:idx val="3"/>
          <c:order val="3"/>
          <c:tx>
            <c:v>Butterfly Harness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Ethan_DeltaData!$A$3:$A$7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Ethan_DeltaData!$H$3:$H$7</c:f>
              <c:numCache>
                <c:formatCode>General</c:formatCode>
                <c:ptCount val="5"/>
                <c:pt idx="0">
                  <c:v>29</c:v>
                </c:pt>
                <c:pt idx="1">
                  <c:v>52</c:v>
                </c:pt>
                <c:pt idx="2">
                  <c:v>25</c:v>
                </c:pt>
                <c:pt idx="3">
                  <c:v>22</c:v>
                </c:pt>
                <c:pt idx="4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22-4603-8435-203E3B0BA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446096"/>
        <c:axId val="1417295680"/>
      </c:scatterChart>
      <c:valAx>
        <c:axId val="156444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Acension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95680"/>
        <c:crosses val="autoZero"/>
        <c:crossBetween val="midCat"/>
      </c:valAx>
      <c:valAx>
        <c:axId val="14172956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Heart Rate [beats</a:t>
                </a:r>
                <a:r>
                  <a:rPr lang="en-CA" baseline="0"/>
                  <a:t> per minute]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446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0961632559799354"/>
          <c:y val="0.58719401067549382"/>
          <c:w val="0.20987550055986792"/>
          <c:h val="0.2242167573030463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Delta HR (max-start) </a:t>
            </a:r>
            <a:r>
              <a:rPr lang="en-CA" sz="1200" b="0" i="0" baseline="0">
                <a:effectLst/>
              </a:rPr>
              <a:t>Carrying 60 kg Uphill using Various Solutions</a:t>
            </a:r>
            <a:endParaRPr lang="en-CA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Ethan_DeltaData!$A$3:$A$7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Ethan_DeltaData!$C$3:$C$7</c:f>
              <c:numCache>
                <c:formatCode>General</c:formatCode>
                <c:ptCount val="5"/>
                <c:pt idx="0">
                  <c:v>54</c:v>
                </c:pt>
                <c:pt idx="1">
                  <c:v>54</c:v>
                </c:pt>
                <c:pt idx="2">
                  <c:v>59</c:v>
                </c:pt>
                <c:pt idx="3">
                  <c:v>66</c:v>
                </c:pt>
                <c:pt idx="4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F-4E7E-BEF1-DF3C554D243C}"/>
            </c:ext>
          </c:extLst>
        </c:ser>
        <c:ser>
          <c:idx val="1"/>
          <c:order val="1"/>
          <c:tx>
            <c:v>Deer Harness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Ethan_DeltaData!$A$3:$A$7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Ethan_DeltaData!$E$3:$E$7</c:f>
              <c:numCache>
                <c:formatCode>General</c:formatCode>
                <c:ptCount val="5"/>
                <c:pt idx="0">
                  <c:v>48</c:v>
                </c:pt>
                <c:pt idx="1">
                  <c:v>49</c:v>
                </c:pt>
                <c:pt idx="2">
                  <c:v>74</c:v>
                </c:pt>
                <c:pt idx="3">
                  <c:v>41</c:v>
                </c:pt>
                <c:pt idx="4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F-4E7E-BEF1-DF3C554D243C}"/>
            </c:ext>
          </c:extLst>
        </c:ser>
        <c:ser>
          <c:idx val="2"/>
          <c:order val="2"/>
          <c:tx>
            <c:v>Belt and Suspenders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Ethan_DeltaData!$A$3:$A$7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Ethan_DeltaData!$G$3:$G$7</c:f>
              <c:numCache>
                <c:formatCode>General</c:formatCode>
                <c:ptCount val="5"/>
                <c:pt idx="0">
                  <c:v>47</c:v>
                </c:pt>
                <c:pt idx="1">
                  <c:v>2</c:v>
                </c:pt>
                <c:pt idx="2">
                  <c:v>0</c:v>
                </c:pt>
                <c:pt idx="3">
                  <c:v>49</c:v>
                </c:pt>
                <c:pt idx="4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F-4E7E-BEF1-DF3C554D243C}"/>
            </c:ext>
          </c:extLst>
        </c:ser>
        <c:ser>
          <c:idx val="3"/>
          <c:order val="3"/>
          <c:tx>
            <c:v>Butterfly Harness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Ethan_DeltaData!$A$3:$A$7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Ethan_DeltaData!$I$3:$I$7</c:f>
              <c:numCache>
                <c:formatCode>General</c:formatCode>
                <c:ptCount val="5"/>
                <c:pt idx="0">
                  <c:v>8</c:v>
                </c:pt>
                <c:pt idx="1">
                  <c:v>0</c:v>
                </c:pt>
                <c:pt idx="2">
                  <c:v>9</c:v>
                </c:pt>
                <c:pt idx="3">
                  <c:v>5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F-4E7E-BEF1-DF3C554D2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426336"/>
        <c:axId val="1573696768"/>
      </c:scatterChart>
      <c:valAx>
        <c:axId val="120242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Acension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96768"/>
        <c:crosses val="autoZero"/>
        <c:crossBetween val="midCat"/>
      </c:valAx>
      <c:valAx>
        <c:axId val="15736967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Energy Expenditure [kJ/minute]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42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9.7733887290337038E-2"/>
          <c:y val="0.62089697972650471"/>
          <c:w val="0.2082546639420941"/>
          <c:h val="0.2224984381744173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Delta HR (max-min) Carrying 60 kg Uphill </a:t>
            </a:r>
            <a:r>
              <a:rPr lang="en-US" baseline="0"/>
              <a:t>over 5 Ascensions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Peak HR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(Ethan_DeltaData!$B$1,Ethan_DeltaData!$D$1,Ethan_DeltaData!$F$1,Ethan_DeltaData!$H$1)</c:f>
              <c:strCache>
                <c:ptCount val="4"/>
                <c:pt idx="0">
                  <c:v>Baseline</c:v>
                </c:pt>
                <c:pt idx="1">
                  <c:v>Deer Harness</c:v>
                </c:pt>
                <c:pt idx="2">
                  <c:v>Belt and Suspenders</c:v>
                </c:pt>
                <c:pt idx="3">
                  <c:v>Butteryfly Harness</c:v>
                </c:pt>
              </c:strCache>
            </c:strRef>
          </c:cat>
          <c:val>
            <c:numRef>
              <c:f>(Ethan_DeltaData!$B$8,Ethan_DeltaData!$D$8,Ethan_DeltaData!$F$8,Ethan_DeltaData!$H$8)</c:f>
              <c:numCache>
                <c:formatCode>General</c:formatCode>
                <c:ptCount val="4"/>
                <c:pt idx="0">
                  <c:v>86.4</c:v>
                </c:pt>
                <c:pt idx="1">
                  <c:v>77</c:v>
                </c:pt>
                <c:pt idx="2">
                  <c:v>44.2</c:v>
                </c:pt>
                <c:pt idx="3">
                  <c:v>32.6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0-4298-BE32-2C4FE00BAF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8336176"/>
        <c:axId val="1417295200"/>
      </c:barChart>
      <c:catAx>
        <c:axId val="123833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Solution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95200"/>
        <c:crosses val="autoZero"/>
        <c:auto val="1"/>
        <c:lblAlgn val="ctr"/>
        <c:lblOffset val="100"/>
        <c:noMultiLvlLbl val="0"/>
      </c:catAx>
      <c:valAx>
        <c:axId val="14172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Heart Rate</a:t>
                </a:r>
                <a:r>
                  <a:rPr lang="en-CA" baseline="0"/>
                  <a:t> [bpm]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3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Delta HR (max-start) Carrying 60 kg Uphill </a:t>
            </a:r>
            <a:r>
              <a:rPr lang="en-US" sz="1400" b="0" i="0" u="none" strike="noStrike" baseline="0">
                <a:effectLst/>
              </a:rPr>
              <a:t>over 5 Ascensions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Avg Avg 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(Ethan_DeltaData!$B$1,Ethan_DeltaData!$D$1,Ethan_DeltaData!$F$1,Ethan_DeltaData!$H$1)</c:f>
              <c:strCache>
                <c:ptCount val="4"/>
                <c:pt idx="0">
                  <c:v>Baseline</c:v>
                </c:pt>
                <c:pt idx="1">
                  <c:v>Deer Harness</c:v>
                </c:pt>
                <c:pt idx="2">
                  <c:v>Belt and Suspenders</c:v>
                </c:pt>
                <c:pt idx="3">
                  <c:v>Butteryfly Harness</c:v>
                </c:pt>
              </c:strCache>
            </c:strRef>
          </c:cat>
          <c:val>
            <c:numRef>
              <c:f>(Ethan_DeltaData!$C$8,Ethan_DeltaData!$E$8,Ethan_DeltaData!$G$8,Ethan_DeltaData!$I$8)</c:f>
              <c:numCache>
                <c:formatCode>General</c:formatCode>
                <c:ptCount val="4"/>
                <c:pt idx="0">
                  <c:v>57</c:v>
                </c:pt>
                <c:pt idx="1">
                  <c:v>51.6</c:v>
                </c:pt>
                <c:pt idx="2">
                  <c:v>30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A-4166-B47A-0EA44C4A97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8336176"/>
        <c:axId val="1417295200"/>
      </c:barChart>
      <c:catAx>
        <c:axId val="123833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Solution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95200"/>
        <c:crosses val="autoZero"/>
        <c:auto val="1"/>
        <c:lblAlgn val="ctr"/>
        <c:lblOffset val="100"/>
        <c:noMultiLvlLbl val="0"/>
      </c:catAx>
      <c:valAx>
        <c:axId val="14172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Energy Expenditure [kJ/min]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3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Peak Heart Rate Carrying 60 kg</a:t>
            </a:r>
            <a:r>
              <a:rPr lang="en-CA" baseline="0"/>
              <a:t> Uphill </a:t>
            </a:r>
            <a:r>
              <a:rPr lang="en-CA"/>
              <a:t>using Various 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'HanaanHR+EE'!$A$3:$A$7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'HanaanHR+EE'!$B$3:$B$7</c:f>
              <c:numCache>
                <c:formatCode>General</c:formatCode>
                <c:ptCount val="5"/>
                <c:pt idx="0">
                  <c:v>177</c:v>
                </c:pt>
                <c:pt idx="1">
                  <c:v>172</c:v>
                </c:pt>
                <c:pt idx="2">
                  <c:v>172</c:v>
                </c:pt>
                <c:pt idx="3">
                  <c:v>173</c:v>
                </c:pt>
                <c:pt idx="4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F0-4878-B55E-16F5DA3FCFEF}"/>
            </c:ext>
          </c:extLst>
        </c:ser>
        <c:ser>
          <c:idx val="1"/>
          <c:order val="1"/>
          <c:tx>
            <c:v>Deer Harness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'HanaanHR+EE'!$A$3:$A$7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'HanaanHR+EE'!$D$3:$D$7</c:f>
              <c:numCache>
                <c:formatCode>General</c:formatCode>
                <c:ptCount val="5"/>
                <c:pt idx="0">
                  <c:v>165</c:v>
                </c:pt>
                <c:pt idx="1">
                  <c:v>169</c:v>
                </c:pt>
                <c:pt idx="2">
                  <c:v>166</c:v>
                </c:pt>
                <c:pt idx="3">
                  <c:v>166</c:v>
                </c:pt>
                <c:pt idx="4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F0-4878-B55E-16F5DA3FCFEF}"/>
            </c:ext>
          </c:extLst>
        </c:ser>
        <c:ser>
          <c:idx val="2"/>
          <c:order val="2"/>
          <c:tx>
            <c:v>Belt and Suspenders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'HanaanHR+EE'!$A$3:$A$7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'HanaanHR+EE'!$F$3:$F$7</c:f>
              <c:numCache>
                <c:formatCode>General</c:formatCode>
                <c:ptCount val="5"/>
                <c:pt idx="0">
                  <c:v>134</c:v>
                </c:pt>
                <c:pt idx="1">
                  <c:v>117</c:v>
                </c:pt>
                <c:pt idx="2">
                  <c:v>122</c:v>
                </c:pt>
                <c:pt idx="3">
                  <c:v>157</c:v>
                </c:pt>
                <c:pt idx="4">
                  <c:v>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F0-4878-B55E-16F5DA3FCFEF}"/>
            </c:ext>
          </c:extLst>
        </c:ser>
        <c:ser>
          <c:idx val="3"/>
          <c:order val="3"/>
          <c:tx>
            <c:v>Butterfly Harness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'HanaanHR+EE'!$A$3:$A$7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'HanaanHR+EE'!$H$3:$H$7</c:f>
              <c:numCache>
                <c:formatCode>General</c:formatCode>
                <c:ptCount val="5"/>
                <c:pt idx="0">
                  <c:v>131</c:v>
                </c:pt>
                <c:pt idx="1">
                  <c:v>138</c:v>
                </c:pt>
                <c:pt idx="2">
                  <c:v>116</c:v>
                </c:pt>
                <c:pt idx="3">
                  <c:v>113</c:v>
                </c:pt>
                <c:pt idx="4">
                  <c:v>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F0-4878-B55E-16F5DA3FC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446096"/>
        <c:axId val="1417295680"/>
      </c:scatterChart>
      <c:valAx>
        <c:axId val="156444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Acension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95680"/>
        <c:crosses val="autoZero"/>
        <c:crossBetween val="midCat"/>
      </c:valAx>
      <c:valAx>
        <c:axId val="1417295680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Heart Rate [beats</a:t>
                </a:r>
                <a:r>
                  <a:rPr lang="en-CA" baseline="0"/>
                  <a:t> per minute]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446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0961632559799354"/>
          <c:y val="0.58719401067549382"/>
          <c:w val="0.20987550055986792"/>
          <c:h val="0.2242167573030463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200" b="0" i="0" baseline="0">
                <a:effectLst/>
              </a:rPr>
              <a:t>Average Energy Expenditure Carrying 60 kg Uphill using Various Solutions</a:t>
            </a:r>
            <a:endParaRPr lang="en-CA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'HanaanHR+EE'!$A$3:$A$7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'HanaanHR+EE'!$C$3:$C$7</c:f>
              <c:numCache>
                <c:formatCode>General</c:formatCode>
                <c:ptCount val="5"/>
                <c:pt idx="0">
                  <c:v>36</c:v>
                </c:pt>
                <c:pt idx="1">
                  <c:v>39</c:v>
                </c:pt>
                <c:pt idx="2">
                  <c:v>37</c:v>
                </c:pt>
                <c:pt idx="3">
                  <c:v>37</c:v>
                </c:pt>
                <c:pt idx="4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B0-47C4-9CC2-741DAF84EB4B}"/>
            </c:ext>
          </c:extLst>
        </c:ser>
        <c:ser>
          <c:idx val="1"/>
          <c:order val="1"/>
          <c:tx>
            <c:v>Deer Harness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'HanaanHR+EE'!$A$3:$A$7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'HanaanHR+EE'!$E$3:$E$7</c:f>
              <c:numCache>
                <c:formatCode>General</c:formatCode>
                <c:ptCount val="5"/>
                <c:pt idx="0">
                  <c:v>33</c:v>
                </c:pt>
                <c:pt idx="1">
                  <c:v>37</c:v>
                </c:pt>
                <c:pt idx="2">
                  <c:v>34</c:v>
                </c:pt>
                <c:pt idx="3">
                  <c:v>35</c:v>
                </c:pt>
                <c:pt idx="4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B0-47C4-9CC2-741DAF84EB4B}"/>
            </c:ext>
          </c:extLst>
        </c:ser>
        <c:ser>
          <c:idx val="2"/>
          <c:order val="2"/>
          <c:tx>
            <c:v>Belt and Suspenders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'HanaanHR+EE'!$A$3:$A$7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'HanaanHR+EE'!$G$3:$G$7</c:f>
              <c:numCache>
                <c:formatCode>General</c:formatCode>
                <c:ptCount val="5"/>
                <c:pt idx="0">
                  <c:v>33</c:v>
                </c:pt>
                <c:pt idx="1">
                  <c:v>19</c:v>
                </c:pt>
                <c:pt idx="2">
                  <c:v>20</c:v>
                </c:pt>
                <c:pt idx="3">
                  <c:v>31</c:v>
                </c:pt>
                <c:pt idx="4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B0-47C4-9CC2-741DAF84EB4B}"/>
            </c:ext>
          </c:extLst>
        </c:ser>
        <c:ser>
          <c:idx val="3"/>
          <c:order val="3"/>
          <c:tx>
            <c:v>Butterfly Harness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'HanaanHR+EE'!$A$3:$A$7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'HanaanHR+EE'!$I$3:$I$7</c:f>
              <c:numCache>
                <c:formatCode>General</c:formatCode>
                <c:ptCount val="5"/>
                <c:pt idx="0">
                  <c:v>24</c:v>
                </c:pt>
                <c:pt idx="1">
                  <c:v>25</c:v>
                </c:pt>
                <c:pt idx="2">
                  <c:v>18</c:v>
                </c:pt>
                <c:pt idx="3">
                  <c:v>17</c:v>
                </c:pt>
                <c:pt idx="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B0-47C4-9CC2-741DAF84E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426336"/>
        <c:axId val="1573696768"/>
      </c:scatterChart>
      <c:valAx>
        <c:axId val="120242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Acension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96768"/>
        <c:crosses val="autoZero"/>
        <c:crossBetween val="midCat"/>
      </c:valAx>
      <c:valAx>
        <c:axId val="157369676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Energy Expenditure [kJ/minute]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42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9.7733887290337038E-2"/>
          <c:y val="0.62089697972650471"/>
          <c:w val="0.2082546639420941"/>
          <c:h val="0.2224984381744173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Peak </a:t>
            </a:r>
            <a:r>
              <a:rPr lang="en-US" sz="1400" b="0" i="0" u="none" strike="noStrike" baseline="0">
                <a:effectLst/>
              </a:rPr>
              <a:t>Heart Rate </a:t>
            </a:r>
            <a:r>
              <a:rPr lang="en-CA" sz="1400" b="0" i="0" u="none" strike="noStrike" baseline="0">
                <a:effectLst/>
              </a:rPr>
              <a:t>Carrying 60 kg Uphill </a:t>
            </a:r>
            <a:r>
              <a:rPr lang="en-US" baseline="0"/>
              <a:t>over 5 Ascensions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Peak HR</c:v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('HanaanHR+EE'!$B$1,'HanaanHR+EE'!$D$1,'HanaanHR+EE'!$F$1,'HanaanHR+EE'!$H$1)</c:f>
              <c:strCache>
                <c:ptCount val="4"/>
                <c:pt idx="0">
                  <c:v>Baseline</c:v>
                </c:pt>
                <c:pt idx="1">
                  <c:v>Deer Harness</c:v>
                </c:pt>
                <c:pt idx="2">
                  <c:v>Belt and Suspenders</c:v>
                </c:pt>
                <c:pt idx="3">
                  <c:v>Butteryfly Harness</c:v>
                </c:pt>
              </c:strCache>
            </c:strRef>
          </c:cat>
          <c:val>
            <c:numRef>
              <c:f>('HanaanHR+EE'!$B$8,'HanaanHR+EE'!$D$8,'HanaanHR+EE'!$F$8,'HanaanHR+EE'!$H$8)</c:f>
              <c:numCache>
                <c:formatCode>General</c:formatCode>
                <c:ptCount val="4"/>
                <c:pt idx="0">
                  <c:v>172.8</c:v>
                </c:pt>
                <c:pt idx="1">
                  <c:v>165.8</c:v>
                </c:pt>
                <c:pt idx="2">
                  <c:v>137.4</c:v>
                </c:pt>
                <c:pt idx="3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A-480B-8A86-2A46F51624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8336176"/>
        <c:axId val="1417295200"/>
      </c:barChart>
      <c:catAx>
        <c:axId val="123833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95200"/>
        <c:crosses val="autoZero"/>
        <c:auto val="1"/>
        <c:lblAlgn val="ctr"/>
        <c:lblOffset val="100"/>
        <c:noMultiLvlLbl val="0"/>
      </c:catAx>
      <c:valAx>
        <c:axId val="14172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Heart Rate</a:t>
                </a:r>
                <a:r>
                  <a:rPr lang="en-CA" baseline="0"/>
                  <a:t> [bpm]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3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Energy Expenditure</a:t>
            </a:r>
            <a:r>
              <a:rPr lang="en-US" baseline="0"/>
              <a:t> </a:t>
            </a:r>
            <a:r>
              <a:rPr lang="en-CA" sz="1400" b="0" i="0" u="none" strike="noStrike" baseline="0">
                <a:effectLst/>
              </a:rPr>
              <a:t>Carrying 60 kg Uphill </a:t>
            </a:r>
            <a:r>
              <a:rPr lang="en-US" sz="1400" b="0" i="0" u="none" strike="noStrike" baseline="0">
                <a:effectLst/>
              </a:rPr>
              <a:t>over 5 Ascensions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Avg Avg 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('HanaanHR+EE'!$B$1,'HanaanHR+EE'!$D$1,'HanaanHR+EE'!$F$1,'HanaanHR+EE'!$H$1)</c:f>
              <c:strCache>
                <c:ptCount val="4"/>
                <c:pt idx="0">
                  <c:v>Baseline</c:v>
                </c:pt>
                <c:pt idx="1">
                  <c:v>Deer Harness</c:v>
                </c:pt>
                <c:pt idx="2">
                  <c:v>Belt and Suspenders</c:v>
                </c:pt>
                <c:pt idx="3">
                  <c:v>Butteryfly Harness</c:v>
                </c:pt>
              </c:strCache>
            </c:strRef>
          </c:cat>
          <c:val>
            <c:numRef>
              <c:f>('HanaanHR+EE'!$C$8,'HanaanHR+EE'!$E$8,'HanaanHR+EE'!$G$8,'HanaanHR+EE'!$I$8)</c:f>
              <c:numCache>
                <c:formatCode>General</c:formatCode>
                <c:ptCount val="4"/>
                <c:pt idx="0">
                  <c:v>37</c:v>
                </c:pt>
                <c:pt idx="1">
                  <c:v>34.4</c:v>
                </c:pt>
                <c:pt idx="2">
                  <c:v>26.8</c:v>
                </c:pt>
                <c:pt idx="3">
                  <c:v>20.6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A-4D9F-ABE6-F370199D72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8336176"/>
        <c:axId val="1417295200"/>
      </c:barChart>
      <c:catAx>
        <c:axId val="123833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95200"/>
        <c:crosses val="autoZero"/>
        <c:auto val="1"/>
        <c:lblAlgn val="ctr"/>
        <c:lblOffset val="100"/>
        <c:noMultiLvlLbl val="0"/>
      </c:catAx>
      <c:valAx>
        <c:axId val="14172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Energy Expenditure [kJ/min]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3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Peak Heart Rate Carrying 60 kg</a:t>
            </a:r>
            <a:r>
              <a:rPr lang="en-CA" baseline="0"/>
              <a:t> Uphill </a:t>
            </a:r>
            <a:r>
              <a:rPr lang="en-CA"/>
              <a:t>using Various 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'michHR+EE'!$A$3:$A$7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'michHR+EE'!$B$3:$B$7</c:f>
              <c:numCache>
                <c:formatCode>General</c:formatCode>
                <c:ptCount val="5"/>
                <c:pt idx="0">
                  <c:v>147</c:v>
                </c:pt>
                <c:pt idx="1">
                  <c:v>154</c:v>
                </c:pt>
                <c:pt idx="2">
                  <c:v>158</c:v>
                </c:pt>
                <c:pt idx="3">
                  <c:v>152</c:v>
                </c:pt>
                <c:pt idx="4">
                  <c:v>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2-4263-80A5-1A257F573176}"/>
            </c:ext>
          </c:extLst>
        </c:ser>
        <c:ser>
          <c:idx val="1"/>
          <c:order val="1"/>
          <c:tx>
            <c:v>Deer Harness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'michHR+EE'!$A$3:$A$7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'michHR+EE'!$D$3:$D$7</c:f>
              <c:numCache>
                <c:formatCode>General</c:formatCode>
                <c:ptCount val="5"/>
                <c:pt idx="0">
                  <c:v>149</c:v>
                </c:pt>
                <c:pt idx="1">
                  <c:v>154</c:v>
                </c:pt>
                <c:pt idx="2">
                  <c:v>154</c:v>
                </c:pt>
                <c:pt idx="3">
                  <c:v>153</c:v>
                </c:pt>
                <c:pt idx="4">
                  <c:v>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2-4263-80A5-1A257F573176}"/>
            </c:ext>
          </c:extLst>
        </c:ser>
        <c:ser>
          <c:idx val="2"/>
          <c:order val="2"/>
          <c:tx>
            <c:v>Belt and Suspenders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'michHR+EE'!$A$3:$A$7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'michHR+EE'!$F$3:$F$7</c:f>
              <c:numCache>
                <c:formatCode>General</c:formatCode>
                <c:ptCount val="5"/>
                <c:pt idx="0">
                  <c:v>169</c:v>
                </c:pt>
                <c:pt idx="1">
                  <c:v>158</c:v>
                </c:pt>
                <c:pt idx="2">
                  <c:v>157</c:v>
                </c:pt>
                <c:pt idx="3">
                  <c:v>152</c:v>
                </c:pt>
                <c:pt idx="4">
                  <c:v>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B2-4263-80A5-1A257F573176}"/>
            </c:ext>
          </c:extLst>
        </c:ser>
        <c:ser>
          <c:idx val="3"/>
          <c:order val="3"/>
          <c:tx>
            <c:v>Butterfly Harness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'michHR+EE'!$A$3:$A$7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'michHR+EE'!$H$3:$H$7</c:f>
              <c:numCache>
                <c:formatCode>General</c:formatCode>
                <c:ptCount val="5"/>
                <c:pt idx="0">
                  <c:v>154</c:v>
                </c:pt>
                <c:pt idx="1">
                  <c:v>151</c:v>
                </c:pt>
                <c:pt idx="2">
                  <c:v>152</c:v>
                </c:pt>
                <c:pt idx="3">
                  <c:v>153</c:v>
                </c:pt>
                <c:pt idx="4">
                  <c:v>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B2-4263-80A5-1A257F573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446096"/>
        <c:axId val="1417295680"/>
      </c:scatterChart>
      <c:valAx>
        <c:axId val="156444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Acension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95680"/>
        <c:crosses val="autoZero"/>
        <c:crossBetween val="midCat"/>
      </c:valAx>
      <c:valAx>
        <c:axId val="1417295680"/>
        <c:scaling>
          <c:orientation val="minMax"/>
          <c:min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Heart Rate [beats</a:t>
                </a:r>
                <a:r>
                  <a:rPr lang="en-CA" baseline="0"/>
                  <a:t> per minute]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446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0961632559799354"/>
          <c:y val="0.58719401067549382"/>
          <c:w val="0.20987550055986792"/>
          <c:h val="0.2242167573030463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200" b="0" i="0" baseline="0">
                <a:effectLst/>
              </a:rPr>
              <a:t>Average Energy Expenditure Carrying 60 kg Uphill using Various Solutions</a:t>
            </a:r>
            <a:endParaRPr lang="en-CA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'michHR+EE'!$A$3:$A$7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'michHR+EE'!$C$3:$C$7</c:f>
              <c:numCache>
                <c:formatCode>General</c:formatCode>
                <c:ptCount val="5"/>
                <c:pt idx="0">
                  <c:v>29</c:v>
                </c:pt>
                <c:pt idx="1">
                  <c:v>31</c:v>
                </c:pt>
                <c:pt idx="2">
                  <c:v>29</c:v>
                </c:pt>
                <c:pt idx="3">
                  <c:v>33</c:v>
                </c:pt>
                <c:pt idx="4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1D-4DBB-A9FA-3F9678AB5F55}"/>
            </c:ext>
          </c:extLst>
        </c:ser>
        <c:ser>
          <c:idx val="1"/>
          <c:order val="1"/>
          <c:tx>
            <c:v>Deer Harness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'michHR+EE'!$A$3:$A$7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'michHR+EE'!$E$3:$E$7</c:f>
              <c:numCache>
                <c:formatCode>General</c:formatCode>
                <c:ptCount val="5"/>
                <c:pt idx="0">
                  <c:v>24</c:v>
                </c:pt>
                <c:pt idx="1">
                  <c:v>32</c:v>
                </c:pt>
                <c:pt idx="2">
                  <c:v>26</c:v>
                </c:pt>
                <c:pt idx="3">
                  <c:v>26</c:v>
                </c:pt>
                <c:pt idx="4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1D-4DBB-A9FA-3F9678AB5F55}"/>
            </c:ext>
          </c:extLst>
        </c:ser>
        <c:ser>
          <c:idx val="2"/>
          <c:order val="2"/>
          <c:tx>
            <c:v>Belt and Suspenders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'michHR+EE'!$A$3:$A$7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'michHR+EE'!$G$3:$G$7</c:f>
              <c:numCache>
                <c:formatCode>General</c:formatCode>
                <c:ptCount val="5"/>
                <c:pt idx="0">
                  <c:v>39</c:v>
                </c:pt>
                <c:pt idx="1">
                  <c:v>34</c:v>
                </c:pt>
                <c:pt idx="2">
                  <c:v>28</c:v>
                </c:pt>
                <c:pt idx="3">
                  <c:v>32</c:v>
                </c:pt>
                <c:pt idx="4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1D-4DBB-A9FA-3F9678AB5F55}"/>
            </c:ext>
          </c:extLst>
        </c:ser>
        <c:ser>
          <c:idx val="3"/>
          <c:order val="3"/>
          <c:tx>
            <c:v>Butterfly Harness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'michHR+EE'!$A$3:$A$7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'michHR+EE'!$I$3:$I$7</c:f>
              <c:numCache>
                <c:formatCode>General</c:formatCode>
                <c:ptCount val="5"/>
                <c:pt idx="0">
                  <c:v>32</c:v>
                </c:pt>
                <c:pt idx="1">
                  <c:v>28</c:v>
                </c:pt>
                <c:pt idx="2">
                  <c:v>34</c:v>
                </c:pt>
                <c:pt idx="3">
                  <c:v>32</c:v>
                </c:pt>
                <c:pt idx="4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1D-4DBB-A9FA-3F9678AB5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426336"/>
        <c:axId val="1573696768"/>
      </c:scatterChart>
      <c:valAx>
        <c:axId val="120242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Acension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96768"/>
        <c:crosses val="autoZero"/>
        <c:crossBetween val="midCat"/>
      </c:valAx>
      <c:valAx>
        <c:axId val="157369676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Energy Expenditure [kJ/minute]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42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9.7733887290337038E-2"/>
          <c:y val="0.62089697972650471"/>
          <c:w val="0.2082546639420941"/>
          <c:h val="0.2224984381744173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200" b="0" i="0" baseline="0">
                <a:effectLst/>
              </a:rPr>
              <a:t>Average Energy Expenditure Carrying 60 kg Uphill using Various Solutions</a:t>
            </a:r>
            <a:endParaRPr lang="en-CA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'EthanHR+EE'!$A$3:$A$7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'EthanHR+EE'!$C$3:$C$7</c:f>
              <c:numCache>
                <c:formatCode>General</c:formatCode>
                <c:ptCount val="5"/>
                <c:pt idx="0">
                  <c:v>27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7-45F0-A7D2-32218A533FFF}"/>
            </c:ext>
          </c:extLst>
        </c:ser>
        <c:ser>
          <c:idx val="1"/>
          <c:order val="1"/>
          <c:tx>
            <c:v>Deer Harness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'EthanHR+EE'!$A$3:$A$7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'EthanHR+EE'!$E$3:$E$7</c:f>
              <c:numCache>
                <c:formatCode>General</c:formatCode>
                <c:ptCount val="5"/>
                <c:pt idx="0">
                  <c:v>31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67-45F0-A7D2-32218A533FFF}"/>
            </c:ext>
          </c:extLst>
        </c:ser>
        <c:ser>
          <c:idx val="2"/>
          <c:order val="2"/>
          <c:tx>
            <c:v>Belt and Suspenders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'EthanHR+EE'!$A$3:$A$7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'EthanHR+EE'!$G$3:$G$7</c:f>
              <c:numCache>
                <c:formatCode>General</c:formatCode>
                <c:ptCount val="5"/>
                <c:pt idx="0">
                  <c:v>28</c:v>
                </c:pt>
                <c:pt idx="1">
                  <c:v>23</c:v>
                </c:pt>
                <c:pt idx="2">
                  <c:v>26</c:v>
                </c:pt>
                <c:pt idx="3">
                  <c:v>21</c:v>
                </c:pt>
                <c:pt idx="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67-45F0-A7D2-32218A533FFF}"/>
            </c:ext>
          </c:extLst>
        </c:ser>
        <c:ser>
          <c:idx val="3"/>
          <c:order val="3"/>
          <c:tx>
            <c:v>Butterfly Harness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'EthanHR+EE'!$A$3:$A$7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'EthanHR+EE'!$I$3:$I$7</c:f>
              <c:numCache>
                <c:formatCode>General</c:formatCode>
                <c:ptCount val="5"/>
                <c:pt idx="0">
                  <c:v>24</c:v>
                </c:pt>
                <c:pt idx="1">
                  <c:v>25</c:v>
                </c:pt>
                <c:pt idx="2">
                  <c:v>18</c:v>
                </c:pt>
                <c:pt idx="3">
                  <c:v>17</c:v>
                </c:pt>
                <c:pt idx="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67-45F0-A7D2-32218A533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426336"/>
        <c:axId val="1573696768"/>
      </c:scatterChart>
      <c:valAx>
        <c:axId val="120242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Acension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96768"/>
        <c:crosses val="autoZero"/>
        <c:crossBetween val="midCat"/>
      </c:valAx>
      <c:valAx>
        <c:axId val="157369676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Energy Expenditure [kJ/minute]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42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9.7733887290337038E-2"/>
          <c:y val="0.62089697972650471"/>
          <c:w val="0.2082546639420941"/>
          <c:h val="0.2224984381744173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Peak </a:t>
            </a:r>
            <a:r>
              <a:rPr lang="en-US" sz="1400" b="0" i="0" u="none" strike="noStrike" baseline="0">
                <a:effectLst/>
              </a:rPr>
              <a:t>Heart Rate </a:t>
            </a:r>
            <a:r>
              <a:rPr lang="en-CA" sz="1400" b="0" i="0" u="none" strike="noStrike" baseline="0">
                <a:effectLst/>
              </a:rPr>
              <a:t>Carrying 60 kg Uphill </a:t>
            </a:r>
            <a:r>
              <a:rPr lang="en-US" baseline="0"/>
              <a:t>over 5 Ascensions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Peak HR</c:v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('michHR+EE'!$B$1,'michHR+EE'!$D$1,'michHR+EE'!$F$1,'michHR+EE'!$H$1)</c:f>
              <c:strCache>
                <c:ptCount val="4"/>
                <c:pt idx="0">
                  <c:v>Baseline</c:v>
                </c:pt>
                <c:pt idx="1">
                  <c:v>Deer Harness</c:v>
                </c:pt>
                <c:pt idx="2">
                  <c:v>Belt and Suspenders</c:v>
                </c:pt>
                <c:pt idx="3">
                  <c:v>Butteryfly Harness</c:v>
                </c:pt>
              </c:strCache>
            </c:strRef>
          </c:cat>
          <c:val>
            <c:numRef>
              <c:f>('michHR+EE'!$B$8,'michHR+EE'!$D$8,'michHR+EE'!$F$8,'michHR+EE'!$H$8)</c:f>
              <c:numCache>
                <c:formatCode>General</c:formatCode>
                <c:ptCount val="4"/>
                <c:pt idx="0">
                  <c:v>153.80000000000001</c:v>
                </c:pt>
                <c:pt idx="1">
                  <c:v>153.80000000000001</c:v>
                </c:pt>
                <c:pt idx="2">
                  <c:v>157.6</c:v>
                </c:pt>
                <c:pt idx="3">
                  <c:v>152.6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01-44AF-9E1C-21CA1578FE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8336176"/>
        <c:axId val="1417295200"/>
      </c:barChart>
      <c:catAx>
        <c:axId val="123833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95200"/>
        <c:crosses val="autoZero"/>
        <c:auto val="1"/>
        <c:lblAlgn val="ctr"/>
        <c:lblOffset val="100"/>
        <c:noMultiLvlLbl val="0"/>
      </c:catAx>
      <c:valAx>
        <c:axId val="14172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Heart Rate</a:t>
                </a:r>
                <a:r>
                  <a:rPr lang="en-CA" baseline="0"/>
                  <a:t> [bpm]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3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Energy Expenditure</a:t>
            </a:r>
            <a:r>
              <a:rPr lang="en-US" baseline="0"/>
              <a:t> </a:t>
            </a:r>
            <a:r>
              <a:rPr lang="en-CA" sz="1400" b="0" i="0" u="none" strike="noStrike" baseline="0">
                <a:effectLst/>
              </a:rPr>
              <a:t>Carrying 60 kg Uphill </a:t>
            </a:r>
            <a:r>
              <a:rPr lang="en-US" sz="1400" b="0" i="0" u="none" strike="noStrike" baseline="0">
                <a:effectLst/>
              </a:rPr>
              <a:t>over 5 Ascensions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Avg Avg 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('michHR+EE'!$B$1,'michHR+EE'!$D$1,'michHR+EE'!$F$1,'michHR+EE'!$H$1)</c:f>
              <c:strCache>
                <c:ptCount val="4"/>
                <c:pt idx="0">
                  <c:v>Baseline</c:v>
                </c:pt>
                <c:pt idx="1">
                  <c:v>Deer Harness</c:v>
                </c:pt>
                <c:pt idx="2">
                  <c:v>Belt and Suspenders</c:v>
                </c:pt>
                <c:pt idx="3">
                  <c:v>Butteryfly Harness</c:v>
                </c:pt>
              </c:strCache>
            </c:strRef>
          </c:cat>
          <c:val>
            <c:numRef>
              <c:f>('michHR+EE'!$C$8,'michHR+EE'!$E$8,'michHR+EE'!$G$8,'michHR+EE'!$I$8)</c:f>
              <c:numCache>
                <c:formatCode>General</c:formatCode>
                <c:ptCount val="4"/>
                <c:pt idx="0">
                  <c:v>31.4</c:v>
                </c:pt>
                <c:pt idx="1">
                  <c:v>28.4</c:v>
                </c:pt>
                <c:pt idx="2">
                  <c:v>33.4</c:v>
                </c:pt>
                <c:pt idx="3">
                  <c:v>31.8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D-4EAA-A17A-8C408167C1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8336176"/>
        <c:axId val="1417295200"/>
      </c:barChart>
      <c:catAx>
        <c:axId val="123833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95200"/>
        <c:crosses val="autoZero"/>
        <c:auto val="1"/>
        <c:lblAlgn val="ctr"/>
        <c:lblOffset val="100"/>
        <c:noMultiLvlLbl val="0"/>
      </c:catAx>
      <c:valAx>
        <c:axId val="14172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Energy Expenditure [kJ/min]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3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Peak Heart Rate Carrying 60 kg</a:t>
            </a:r>
            <a:r>
              <a:rPr lang="en-CA" baseline="0"/>
              <a:t> Uphill </a:t>
            </a:r>
            <a:r>
              <a:rPr lang="en-CA"/>
              <a:t>using Various 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'sydHR+EE'!$A$3:$A$7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'sydHR+EE'!$B$3:$B$7</c:f>
              <c:numCache>
                <c:formatCode>General</c:formatCode>
                <c:ptCount val="5"/>
                <c:pt idx="0">
                  <c:v>147</c:v>
                </c:pt>
                <c:pt idx="1">
                  <c:v>149</c:v>
                </c:pt>
                <c:pt idx="2">
                  <c:v>148</c:v>
                </c:pt>
                <c:pt idx="3">
                  <c:v>141</c:v>
                </c:pt>
                <c:pt idx="4">
                  <c:v>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2-4755-AFCB-70CF7D669BCD}"/>
            </c:ext>
          </c:extLst>
        </c:ser>
        <c:ser>
          <c:idx val="1"/>
          <c:order val="1"/>
          <c:tx>
            <c:v>Deer Harness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'sydHR+EE'!$A$3:$A$7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'sydHR+EE'!$D$3:$D$7</c:f>
              <c:numCache>
                <c:formatCode>General</c:formatCode>
                <c:ptCount val="5"/>
                <c:pt idx="0">
                  <c:v>144</c:v>
                </c:pt>
                <c:pt idx="1">
                  <c:v>139</c:v>
                </c:pt>
                <c:pt idx="2">
                  <c:v>142</c:v>
                </c:pt>
                <c:pt idx="3">
                  <c:v>139</c:v>
                </c:pt>
                <c:pt idx="4">
                  <c:v>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D2-4755-AFCB-70CF7D669BCD}"/>
            </c:ext>
          </c:extLst>
        </c:ser>
        <c:ser>
          <c:idx val="2"/>
          <c:order val="2"/>
          <c:tx>
            <c:v>Belt and Suspenders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'sydHR+EE'!$A$3:$A$7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'sydHR+EE'!$F$3:$F$7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D2-4755-AFCB-70CF7D669BCD}"/>
            </c:ext>
          </c:extLst>
        </c:ser>
        <c:ser>
          <c:idx val="3"/>
          <c:order val="3"/>
          <c:tx>
            <c:v>Butterfly Harness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'sydHR+EE'!$A$3:$A$7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'sydHR+EE'!$H$3:$H$7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D2-4755-AFCB-70CF7D669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446096"/>
        <c:axId val="1417295680"/>
      </c:scatterChart>
      <c:valAx>
        <c:axId val="156444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Acension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95680"/>
        <c:crosses val="autoZero"/>
        <c:crossBetween val="midCat"/>
      </c:valAx>
      <c:valAx>
        <c:axId val="1417295680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Heart Rate [beats</a:t>
                </a:r>
                <a:r>
                  <a:rPr lang="en-CA" baseline="0"/>
                  <a:t> per minute]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446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0961632559799354"/>
          <c:y val="0.58719401067549382"/>
          <c:w val="0.20987550055986792"/>
          <c:h val="0.2242167573030463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200" b="0" i="0" baseline="0">
                <a:effectLst/>
              </a:rPr>
              <a:t>Average Energy Expenditure Carrying 60 kg Uphill using Various Solutions</a:t>
            </a:r>
            <a:endParaRPr lang="en-CA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'sydHR+EE'!$A$3:$A$7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'sydHR+EE'!$C$3:$C$7</c:f>
              <c:numCache>
                <c:formatCode>General</c:formatCode>
                <c:ptCount val="5"/>
                <c:pt idx="0">
                  <c:v>27</c:v>
                </c:pt>
                <c:pt idx="1">
                  <c:v>26</c:v>
                </c:pt>
                <c:pt idx="2">
                  <c:v>29</c:v>
                </c:pt>
                <c:pt idx="3">
                  <c:v>25</c:v>
                </c:pt>
                <c:pt idx="4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EF-459B-971E-AAA6F7414AC2}"/>
            </c:ext>
          </c:extLst>
        </c:ser>
        <c:ser>
          <c:idx val="1"/>
          <c:order val="1"/>
          <c:tx>
            <c:v>Deer Harness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'sydHR+EE'!$A$3:$A$7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'sydHR+EE'!$E$3:$E$7</c:f>
              <c:numCache>
                <c:formatCode>General</c:formatCode>
                <c:ptCount val="5"/>
                <c:pt idx="0">
                  <c:v>30</c:v>
                </c:pt>
                <c:pt idx="1">
                  <c:v>24</c:v>
                </c:pt>
                <c:pt idx="2">
                  <c:v>24</c:v>
                </c:pt>
                <c:pt idx="3">
                  <c:v>22</c:v>
                </c:pt>
                <c:pt idx="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EF-459B-971E-AAA6F7414AC2}"/>
            </c:ext>
          </c:extLst>
        </c:ser>
        <c:ser>
          <c:idx val="2"/>
          <c:order val="2"/>
          <c:tx>
            <c:v>Belt and Suspenders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'sydHR+EE'!$A$3:$A$7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'sydHR+EE'!$G$3:$G$7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EF-459B-971E-AAA6F7414AC2}"/>
            </c:ext>
          </c:extLst>
        </c:ser>
        <c:ser>
          <c:idx val="3"/>
          <c:order val="3"/>
          <c:tx>
            <c:v>Butterfly Harness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'sydHR+EE'!$A$3:$A$7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'sydHR+EE'!$I$3:$I$7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EF-459B-971E-AAA6F7414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426336"/>
        <c:axId val="1573696768"/>
      </c:scatterChart>
      <c:valAx>
        <c:axId val="120242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Acension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96768"/>
        <c:crosses val="autoZero"/>
        <c:crossBetween val="midCat"/>
      </c:valAx>
      <c:valAx>
        <c:axId val="157369676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Energy Expenditure [kJ/minute]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42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9.7733887290337038E-2"/>
          <c:y val="0.62089697972650471"/>
          <c:w val="0.2082546639420941"/>
          <c:h val="0.2224984381744173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Peak </a:t>
            </a:r>
            <a:r>
              <a:rPr lang="en-US" sz="1400" b="0" i="0" u="none" strike="noStrike" baseline="0">
                <a:effectLst/>
              </a:rPr>
              <a:t>Heart Rate </a:t>
            </a:r>
            <a:r>
              <a:rPr lang="en-CA" sz="1400" b="0" i="0" u="none" strike="noStrike" baseline="0">
                <a:effectLst/>
              </a:rPr>
              <a:t>Carrying 60 kg Uphill </a:t>
            </a:r>
            <a:r>
              <a:rPr lang="en-US" baseline="0"/>
              <a:t>over 5 Ascensions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Peak HR</c:v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('sydHR+EE'!$B$1,'sydHR+EE'!$D$1,'sydHR+EE'!$F$1,'sydHR+EE'!$H$1)</c:f>
              <c:strCache>
                <c:ptCount val="4"/>
                <c:pt idx="0">
                  <c:v>Baseline</c:v>
                </c:pt>
                <c:pt idx="1">
                  <c:v>Deer Harness</c:v>
                </c:pt>
                <c:pt idx="2">
                  <c:v>Belt and Suspenders</c:v>
                </c:pt>
                <c:pt idx="3">
                  <c:v>Butteryfly Harness</c:v>
                </c:pt>
              </c:strCache>
            </c:strRef>
          </c:cat>
          <c:val>
            <c:numRef>
              <c:f>('sydHR+EE'!$B$8,'sydHR+EE'!$D$8,'sydHR+EE'!$F$8,'sydHR+EE'!$H$8)</c:f>
              <c:numCache>
                <c:formatCode>General</c:formatCode>
                <c:ptCount val="4"/>
                <c:pt idx="0">
                  <c:v>144.80000000000001</c:v>
                </c:pt>
                <c:pt idx="1">
                  <c:v>140.4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E-4743-B221-BCCD5BEB3E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8336176"/>
        <c:axId val="1417295200"/>
      </c:barChart>
      <c:catAx>
        <c:axId val="123833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95200"/>
        <c:crosses val="autoZero"/>
        <c:auto val="1"/>
        <c:lblAlgn val="ctr"/>
        <c:lblOffset val="100"/>
        <c:noMultiLvlLbl val="0"/>
      </c:catAx>
      <c:valAx>
        <c:axId val="14172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Heart Rate</a:t>
                </a:r>
                <a:r>
                  <a:rPr lang="en-CA" baseline="0"/>
                  <a:t> [bpm]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3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Energy Expenditure</a:t>
            </a:r>
            <a:r>
              <a:rPr lang="en-US" baseline="0"/>
              <a:t> </a:t>
            </a:r>
            <a:r>
              <a:rPr lang="en-CA" sz="1400" b="0" i="0" u="none" strike="noStrike" baseline="0">
                <a:effectLst/>
              </a:rPr>
              <a:t>Carrying 60 kg Uphill </a:t>
            </a:r>
            <a:r>
              <a:rPr lang="en-US" sz="1400" b="0" i="0" u="none" strike="noStrike" baseline="0">
                <a:effectLst/>
              </a:rPr>
              <a:t>over 5 Ascensions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Avg Avg 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('sydHR+EE'!$B$1,'sydHR+EE'!$D$1,'sydHR+EE'!$F$1,'sydHR+EE'!$H$1)</c:f>
              <c:strCache>
                <c:ptCount val="4"/>
                <c:pt idx="0">
                  <c:v>Baseline</c:v>
                </c:pt>
                <c:pt idx="1">
                  <c:v>Deer Harness</c:v>
                </c:pt>
                <c:pt idx="2">
                  <c:v>Belt and Suspenders</c:v>
                </c:pt>
                <c:pt idx="3">
                  <c:v>Butteryfly Harness</c:v>
                </c:pt>
              </c:strCache>
            </c:strRef>
          </c:cat>
          <c:val>
            <c:numRef>
              <c:f>('sydHR+EE'!$C$8,'sydHR+EE'!$E$8,'sydHR+EE'!$G$8,'sydHR+EE'!$I$8)</c:f>
              <c:numCache>
                <c:formatCode>General</c:formatCode>
                <c:ptCount val="4"/>
                <c:pt idx="0">
                  <c:v>26.4</c:v>
                </c:pt>
                <c:pt idx="1">
                  <c:v>26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3-4337-B0F3-F65EE3632C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8336176"/>
        <c:axId val="1417295200"/>
      </c:barChart>
      <c:catAx>
        <c:axId val="123833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95200"/>
        <c:crosses val="autoZero"/>
        <c:auto val="1"/>
        <c:lblAlgn val="ctr"/>
        <c:lblOffset val="100"/>
        <c:noMultiLvlLbl val="0"/>
      </c:catAx>
      <c:valAx>
        <c:axId val="14172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Energy Expenditure [kJ/min]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3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Average Peak </a:t>
            </a:r>
            <a:r>
              <a:rPr lang="en-US" sz="2000" b="0" i="0" u="none" strike="noStrike" baseline="0">
                <a:effectLst/>
              </a:rPr>
              <a:t>Heart Rate </a:t>
            </a:r>
            <a:r>
              <a:rPr lang="en-US" sz="2000" baseline="0"/>
              <a:t>over 5 Ascensions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Male Carrying 60 kg Uphill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(everyone!$B$9,everyone!$D$9,everyone!$F$9,everyone!$H$9)</c:f>
                <c:numCache>
                  <c:formatCode>General</c:formatCode>
                  <c:ptCount val="4"/>
                  <c:pt idx="0">
                    <c:v>1.8547236990991407</c:v>
                  </c:pt>
                  <c:pt idx="1">
                    <c:v>3.2619012860600178</c:v>
                  </c:pt>
                  <c:pt idx="2">
                    <c:v>7.493997598078078</c:v>
                  </c:pt>
                  <c:pt idx="3">
                    <c:v>9.316651759081692</c:v>
                  </c:pt>
                </c:numCache>
              </c:numRef>
            </c:plus>
            <c:minus>
              <c:numRef>
                <c:f>(everyone!$B$9,everyone!$D$9,everyone!$F$9,everyone!$H$9)</c:f>
                <c:numCache>
                  <c:formatCode>General</c:formatCode>
                  <c:ptCount val="4"/>
                  <c:pt idx="0">
                    <c:v>1.8547236990991407</c:v>
                  </c:pt>
                  <c:pt idx="1">
                    <c:v>3.2619012860600178</c:v>
                  </c:pt>
                  <c:pt idx="2">
                    <c:v>7.493997598078078</c:v>
                  </c:pt>
                  <c:pt idx="3">
                    <c:v>9.316651759081692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everyone!$K$2:$K$5</c:f>
              <c:strCache>
                <c:ptCount val="4"/>
                <c:pt idx="0">
                  <c:v>Baseline</c:v>
                </c:pt>
                <c:pt idx="1">
                  <c:v>Deer Harness</c:v>
                </c:pt>
                <c:pt idx="2">
                  <c:v>Belt and Suspenders</c:v>
                </c:pt>
                <c:pt idx="3">
                  <c:v>Butterfly Harness</c:v>
                </c:pt>
              </c:strCache>
            </c:strRef>
          </c:cat>
          <c:val>
            <c:numRef>
              <c:f>(everyone!$B$8,everyone!$D$8,everyone!$F$8,everyone!$H$8)</c:f>
              <c:numCache>
                <c:formatCode>0</c:formatCode>
                <c:ptCount val="4"/>
                <c:pt idx="0">
                  <c:v>141.4</c:v>
                </c:pt>
                <c:pt idx="1">
                  <c:v>134.6</c:v>
                </c:pt>
                <c:pt idx="2">
                  <c:v>124.2</c:v>
                </c:pt>
                <c:pt idx="3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5-4B97-B17C-59E2D4F81FFC}"/>
            </c:ext>
          </c:extLst>
        </c:ser>
        <c:ser>
          <c:idx val="1"/>
          <c:order val="1"/>
          <c:tx>
            <c:strRef>
              <c:f>everyone!$K$17</c:f>
              <c:strCache>
                <c:ptCount val="1"/>
                <c:pt idx="0">
                  <c:v>Female #1 Carrying 40 kg Uphill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(everyone!$B$19,everyone!$D$19,everyone!$F$19,everyone!$H$19)</c:f>
                <c:numCache>
                  <c:formatCode>General</c:formatCode>
                  <c:ptCount val="4"/>
                  <c:pt idx="0">
                    <c:v>2.3151673805580453</c:v>
                  </c:pt>
                  <c:pt idx="1">
                    <c:v>1.9390719429665317</c:v>
                  </c:pt>
                  <c:pt idx="2">
                    <c:v>16.930445948054647</c:v>
                  </c:pt>
                  <c:pt idx="3">
                    <c:v>9.316651759081692</c:v>
                  </c:pt>
                </c:numCache>
              </c:numRef>
            </c:plus>
            <c:minus>
              <c:numRef>
                <c:f>(everyone!$B$19,everyone!$D$19,everyone!$F$19,everyone!$H$19)</c:f>
                <c:numCache>
                  <c:formatCode>General</c:formatCode>
                  <c:ptCount val="4"/>
                  <c:pt idx="0">
                    <c:v>2.3151673805580453</c:v>
                  </c:pt>
                  <c:pt idx="1">
                    <c:v>1.9390719429665317</c:v>
                  </c:pt>
                  <c:pt idx="2">
                    <c:v>16.930445948054647</c:v>
                  </c:pt>
                  <c:pt idx="3">
                    <c:v>9.316651759081692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everyone!$K$2:$K$5</c:f>
              <c:strCache>
                <c:ptCount val="4"/>
                <c:pt idx="0">
                  <c:v>Baseline</c:v>
                </c:pt>
                <c:pt idx="1">
                  <c:v>Deer Harness</c:v>
                </c:pt>
                <c:pt idx="2">
                  <c:v>Belt and Suspenders</c:v>
                </c:pt>
                <c:pt idx="3">
                  <c:v>Butterfly Harness</c:v>
                </c:pt>
              </c:strCache>
            </c:strRef>
          </c:cat>
          <c:val>
            <c:numRef>
              <c:f>(everyone!$B$18,everyone!$D$18,everyone!$F$18,everyone!$H$18)</c:f>
              <c:numCache>
                <c:formatCode>0</c:formatCode>
                <c:ptCount val="4"/>
                <c:pt idx="0">
                  <c:v>172.8</c:v>
                </c:pt>
                <c:pt idx="1">
                  <c:v>165.8</c:v>
                </c:pt>
                <c:pt idx="2">
                  <c:v>137.4</c:v>
                </c:pt>
                <c:pt idx="3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35-4B97-B17C-59E2D4F81FFC}"/>
            </c:ext>
          </c:extLst>
        </c:ser>
        <c:ser>
          <c:idx val="2"/>
          <c:order val="2"/>
          <c:tx>
            <c:strRef>
              <c:f>everyone!$K$27</c:f>
              <c:strCache>
                <c:ptCount val="1"/>
                <c:pt idx="0">
                  <c:v>Female #2 Carrying 40 kg Uphill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(everyone!$B$29,everyone!$D$29,everyone!$F$29,everyone!$H$29)</c:f>
                <c:numCache>
                  <c:formatCode>General</c:formatCode>
                  <c:ptCount val="4"/>
                  <c:pt idx="0">
                    <c:v>4.1182520563948</c:v>
                  </c:pt>
                  <c:pt idx="1">
                    <c:v>3.1874754901018454</c:v>
                  </c:pt>
                  <c:pt idx="2">
                    <c:v>6.2161081071680204</c:v>
                  </c:pt>
                  <c:pt idx="3">
                    <c:v>1.019803902718557</c:v>
                  </c:pt>
                </c:numCache>
              </c:numRef>
            </c:plus>
            <c:minus>
              <c:numRef>
                <c:f>(everyone!$B$29,everyone!$D$29,everyone!$F$29,everyone!$H$29)</c:f>
                <c:numCache>
                  <c:formatCode>General</c:formatCode>
                  <c:ptCount val="4"/>
                  <c:pt idx="0">
                    <c:v>4.1182520563948</c:v>
                  </c:pt>
                  <c:pt idx="1">
                    <c:v>3.1874754901018454</c:v>
                  </c:pt>
                  <c:pt idx="2">
                    <c:v>6.2161081071680204</c:v>
                  </c:pt>
                  <c:pt idx="3">
                    <c:v>1.019803902718557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everyone!$K$2:$K$5</c:f>
              <c:strCache>
                <c:ptCount val="4"/>
                <c:pt idx="0">
                  <c:v>Baseline</c:v>
                </c:pt>
                <c:pt idx="1">
                  <c:v>Deer Harness</c:v>
                </c:pt>
                <c:pt idx="2">
                  <c:v>Belt and Suspenders</c:v>
                </c:pt>
                <c:pt idx="3">
                  <c:v>Butterfly Harness</c:v>
                </c:pt>
              </c:strCache>
            </c:strRef>
          </c:cat>
          <c:val>
            <c:numRef>
              <c:f>(everyone!$B$28,everyone!$D$28,everyone!$F$28,everyone!$H$28)</c:f>
              <c:numCache>
                <c:formatCode>0</c:formatCode>
                <c:ptCount val="4"/>
                <c:pt idx="0">
                  <c:v>153.80000000000001</c:v>
                </c:pt>
                <c:pt idx="1">
                  <c:v>153.80000000000001</c:v>
                </c:pt>
                <c:pt idx="2">
                  <c:v>157.6</c:v>
                </c:pt>
                <c:pt idx="3">
                  <c:v>152.6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35-4B97-B17C-59E2D4F81F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8336176"/>
        <c:axId val="141729520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Female #3 Carrying 20 kg Uphill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(everyone!$B$39,everyone!$D$39)</c15:sqref>
                          </c15:formulaRef>
                        </c:ext>
                      </c:extLst>
                      <c:numCache>
                        <c:formatCode>General</c:formatCode>
                        <c:ptCount val="2"/>
                        <c:pt idx="0">
                          <c:v>4.0199502484483558</c:v>
                        </c:pt>
                        <c:pt idx="1">
                          <c:v>2.2449944320643644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(everyone!$B$39,everyone!$D$39)</c15:sqref>
                          </c15:formulaRef>
                        </c:ext>
                      </c:extLst>
                      <c:numCache>
                        <c:formatCode>General</c:formatCode>
                        <c:ptCount val="2"/>
                        <c:pt idx="0">
                          <c:v>4.0199502484483558</c:v>
                        </c:pt>
                        <c:pt idx="1">
                          <c:v>2.2449944320643644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everyone!$K$2:$K$5</c15:sqref>
                        </c15:formulaRef>
                      </c:ext>
                    </c:extLst>
                    <c:strCache>
                      <c:ptCount val="4"/>
                      <c:pt idx="0">
                        <c:v>Baseline</c:v>
                      </c:pt>
                      <c:pt idx="1">
                        <c:v>Deer Harness</c:v>
                      </c:pt>
                      <c:pt idx="2">
                        <c:v>Belt and Suspenders</c:v>
                      </c:pt>
                      <c:pt idx="3">
                        <c:v>Butterfly Harness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(everyone!$B$38,everyone!$D$38)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144.80000000000001</c:v>
                      </c:pt>
                      <c:pt idx="1">
                        <c:v>140.4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535-4B97-B17C-59E2D4F81FFC}"/>
                  </c:ext>
                </c:extLst>
              </c15:ser>
            </c15:filteredBarSeries>
          </c:ext>
        </c:extLst>
      </c:barChart>
      <c:catAx>
        <c:axId val="123833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95200"/>
        <c:crosses val="autoZero"/>
        <c:auto val="1"/>
        <c:lblAlgn val="ctr"/>
        <c:lblOffset val="100"/>
        <c:noMultiLvlLbl val="0"/>
      </c:catAx>
      <c:valAx>
        <c:axId val="1417295200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Heart Rate</a:t>
                </a:r>
                <a:r>
                  <a:rPr lang="en-CA" sz="1600" baseline="0"/>
                  <a:t> [bpm]</a:t>
                </a:r>
                <a:endParaRPr lang="en-CA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3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950"/>
              <a:t>Average Energy Expenditure</a:t>
            </a:r>
            <a:r>
              <a:rPr lang="en-US" sz="1950" baseline="0"/>
              <a:t> </a:t>
            </a:r>
            <a:r>
              <a:rPr lang="en-US" sz="1950" b="0" i="0" u="none" strike="noStrike" baseline="0">
                <a:effectLst/>
              </a:rPr>
              <a:t>over 5 Ascensions</a:t>
            </a:r>
            <a:endParaRPr lang="en-US" sz="19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Male Carrying 60 kg Uphill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(everyone!$C$9,everyone!$E$9,everyone!$G$9,everyone!$I$9)</c:f>
                <c:numCache>
                  <c:formatCode>General</c:formatCode>
                  <c:ptCount val="4"/>
                  <c:pt idx="0">
                    <c:v>0.89442719099991586</c:v>
                  </c:pt>
                  <c:pt idx="1">
                    <c:v>2.481934729198171</c:v>
                  </c:pt>
                  <c:pt idx="2">
                    <c:v>3.0066592756745814</c:v>
                  </c:pt>
                  <c:pt idx="3">
                    <c:v>3.2619012860600183</c:v>
                  </c:pt>
                </c:numCache>
              </c:numRef>
            </c:plus>
            <c:minus>
              <c:numRef>
                <c:f>(everyone!$C$9,everyone!$E$9,everyone!$G$9,everyone!$I$9)</c:f>
                <c:numCache>
                  <c:formatCode>General</c:formatCode>
                  <c:ptCount val="4"/>
                  <c:pt idx="0">
                    <c:v>0.89442719099991586</c:v>
                  </c:pt>
                  <c:pt idx="1">
                    <c:v>2.481934729198171</c:v>
                  </c:pt>
                  <c:pt idx="2">
                    <c:v>3.0066592756745814</c:v>
                  </c:pt>
                  <c:pt idx="3">
                    <c:v>3.2619012860600183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everyone!$K$2:$K$5</c:f>
              <c:strCache>
                <c:ptCount val="4"/>
                <c:pt idx="0">
                  <c:v>Baseline</c:v>
                </c:pt>
                <c:pt idx="1">
                  <c:v>Deer Harness</c:v>
                </c:pt>
                <c:pt idx="2">
                  <c:v>Belt and Suspenders</c:v>
                </c:pt>
                <c:pt idx="3">
                  <c:v>Butterfly Harness</c:v>
                </c:pt>
              </c:strCache>
            </c:strRef>
          </c:cat>
          <c:val>
            <c:numRef>
              <c:f>(everyone!$C$8,everyone!$E$8,everyone!$G$8,everyone!$I$8)</c:f>
              <c:numCache>
                <c:formatCode>0</c:formatCode>
                <c:ptCount val="4"/>
                <c:pt idx="0">
                  <c:v>28</c:v>
                </c:pt>
                <c:pt idx="1">
                  <c:v>26.8</c:v>
                </c:pt>
                <c:pt idx="2">
                  <c:v>23.6</c:v>
                </c:pt>
                <c:pt idx="3">
                  <c:v>20.6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3-4841-AC8D-594E2849EDE4}"/>
            </c:ext>
          </c:extLst>
        </c:ser>
        <c:ser>
          <c:idx val="1"/>
          <c:order val="1"/>
          <c:tx>
            <c:strRef>
              <c:f>everyone!$K$17</c:f>
              <c:strCache>
                <c:ptCount val="1"/>
                <c:pt idx="0">
                  <c:v>Female #1 Carrying 40 kg Uphill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(everyone!$C$19,everyone!$E$19,everyone!$G$19,everyone!$I$19)</c:f>
                <c:numCache>
                  <c:formatCode>General</c:formatCode>
                  <c:ptCount val="4"/>
                  <c:pt idx="0">
                    <c:v>1.0954451150103321</c:v>
                  </c:pt>
                  <c:pt idx="1">
                    <c:v>1.4966629547095764</c:v>
                  </c:pt>
                  <c:pt idx="2">
                    <c:v>6.0133185513491627</c:v>
                  </c:pt>
                  <c:pt idx="3">
                    <c:v>3.2619012860600183</c:v>
                  </c:pt>
                </c:numCache>
              </c:numRef>
            </c:plus>
            <c:minus>
              <c:numRef>
                <c:f>(everyone!$C$19,everyone!$E$19,everyone!$G$19,everyone!$I$19)</c:f>
                <c:numCache>
                  <c:formatCode>General</c:formatCode>
                  <c:ptCount val="4"/>
                  <c:pt idx="0">
                    <c:v>1.0954451150103321</c:v>
                  </c:pt>
                  <c:pt idx="1">
                    <c:v>1.4966629547095764</c:v>
                  </c:pt>
                  <c:pt idx="2">
                    <c:v>6.0133185513491627</c:v>
                  </c:pt>
                  <c:pt idx="3">
                    <c:v>3.2619012860600183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everyone!$K$2:$K$5</c:f>
              <c:strCache>
                <c:ptCount val="4"/>
                <c:pt idx="0">
                  <c:v>Baseline</c:v>
                </c:pt>
                <c:pt idx="1">
                  <c:v>Deer Harness</c:v>
                </c:pt>
                <c:pt idx="2">
                  <c:v>Belt and Suspenders</c:v>
                </c:pt>
                <c:pt idx="3">
                  <c:v>Butterfly Harness</c:v>
                </c:pt>
              </c:strCache>
            </c:strRef>
          </c:cat>
          <c:val>
            <c:numRef>
              <c:f>(everyone!$C$18,everyone!$E$18,everyone!$G$18,everyone!$I$18)</c:f>
              <c:numCache>
                <c:formatCode>0</c:formatCode>
                <c:ptCount val="4"/>
                <c:pt idx="0">
                  <c:v>37</c:v>
                </c:pt>
                <c:pt idx="1">
                  <c:v>34.4</c:v>
                </c:pt>
                <c:pt idx="2">
                  <c:v>26.8</c:v>
                </c:pt>
                <c:pt idx="3">
                  <c:v>20.6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53-4841-AC8D-594E2849EDE4}"/>
            </c:ext>
          </c:extLst>
        </c:ser>
        <c:ser>
          <c:idx val="2"/>
          <c:order val="2"/>
          <c:tx>
            <c:strRef>
              <c:f>everyone!$K$27</c:f>
              <c:strCache>
                <c:ptCount val="1"/>
                <c:pt idx="0">
                  <c:v>Female #2 Carrying 40 kg Uphill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(everyone!$C$29,everyone!$E$29,everyone!$G$29,everyone!$I$29)</c:f>
                <c:numCache>
                  <c:formatCode>General</c:formatCode>
                  <c:ptCount val="4"/>
                  <c:pt idx="0">
                    <c:v>2.3323807579381199</c:v>
                  </c:pt>
                  <c:pt idx="1">
                    <c:v>3.878143885933063</c:v>
                  </c:pt>
                  <c:pt idx="2">
                    <c:v>3.5552777669262356</c:v>
                  </c:pt>
                  <c:pt idx="3">
                    <c:v>2.0396078054371136</c:v>
                  </c:pt>
                </c:numCache>
              </c:numRef>
            </c:plus>
            <c:minus>
              <c:numRef>
                <c:f>(everyone!$C$29,everyone!$E$29,everyone!$G$29,everyone!$I$29)</c:f>
                <c:numCache>
                  <c:formatCode>General</c:formatCode>
                  <c:ptCount val="4"/>
                  <c:pt idx="0">
                    <c:v>2.3323807579381199</c:v>
                  </c:pt>
                  <c:pt idx="1">
                    <c:v>3.878143885933063</c:v>
                  </c:pt>
                  <c:pt idx="2">
                    <c:v>3.5552777669262356</c:v>
                  </c:pt>
                  <c:pt idx="3">
                    <c:v>2.0396078054371136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everyone!$K$2:$K$5</c:f>
              <c:strCache>
                <c:ptCount val="4"/>
                <c:pt idx="0">
                  <c:v>Baseline</c:v>
                </c:pt>
                <c:pt idx="1">
                  <c:v>Deer Harness</c:v>
                </c:pt>
                <c:pt idx="2">
                  <c:v>Belt and Suspenders</c:v>
                </c:pt>
                <c:pt idx="3">
                  <c:v>Butterfly Harness</c:v>
                </c:pt>
              </c:strCache>
            </c:strRef>
          </c:cat>
          <c:val>
            <c:numRef>
              <c:f>(everyone!$C$28,everyone!$E$28,everyone!$G$28,everyone!$I$28)</c:f>
              <c:numCache>
                <c:formatCode>0</c:formatCode>
                <c:ptCount val="4"/>
                <c:pt idx="0">
                  <c:v>31.4</c:v>
                </c:pt>
                <c:pt idx="1">
                  <c:v>28.4</c:v>
                </c:pt>
                <c:pt idx="2">
                  <c:v>33.4</c:v>
                </c:pt>
                <c:pt idx="3">
                  <c:v>31.8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53-4841-AC8D-594E2849ED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8336176"/>
        <c:axId val="141729520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Female #3 Carrying 20 kg Uphill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ormulaRef>
                          <c15:sqref>everyone!$K$2:$K$5</c15:sqref>
                        </c15:formulaRef>
                      </c:ext>
                    </c:extLst>
                    <c:strCache>
                      <c:ptCount val="4"/>
                      <c:pt idx="0">
                        <c:v>Baseline</c:v>
                      </c:pt>
                      <c:pt idx="1">
                        <c:v>Deer Harness</c:v>
                      </c:pt>
                      <c:pt idx="2">
                        <c:v>Belt and Suspenders</c:v>
                      </c:pt>
                      <c:pt idx="3">
                        <c:v>Butterfly Harness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(everyone!$C$38,everyone!$E$38)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26.4</c:v>
                      </c:pt>
                      <c:pt idx="1">
                        <c:v>26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853-4841-AC8D-594E2849EDE4}"/>
                  </c:ext>
                </c:extLst>
              </c15:ser>
            </c15:filteredBarSeries>
          </c:ext>
        </c:extLst>
      </c:barChart>
      <c:catAx>
        <c:axId val="123833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95200"/>
        <c:crosses val="autoZero"/>
        <c:auto val="1"/>
        <c:lblAlgn val="ctr"/>
        <c:lblOffset val="100"/>
        <c:noMultiLvlLbl val="0"/>
      </c:catAx>
      <c:valAx>
        <c:axId val="1417295200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Energy Expenditure [kJ/min]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3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Peak </a:t>
            </a:r>
            <a:r>
              <a:rPr lang="en-US" sz="1400" b="0" i="0" u="none" strike="noStrike" baseline="0">
                <a:effectLst/>
              </a:rPr>
              <a:t>Heart Rate </a:t>
            </a:r>
            <a:r>
              <a:rPr lang="en-CA" sz="1400" b="0" i="0" u="none" strike="noStrike" baseline="0">
                <a:effectLst/>
              </a:rPr>
              <a:t>Carrying 60 kg Uphill </a:t>
            </a:r>
            <a:r>
              <a:rPr lang="en-US" baseline="0"/>
              <a:t>over 5 Ascensions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Peak HR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('EthanHR+EE'!$B$1,'EthanHR+EE'!$D$1,'EthanHR+EE'!$F$1,'EthanHR+EE'!$H$1)</c:f>
              <c:strCache>
                <c:ptCount val="4"/>
                <c:pt idx="0">
                  <c:v>Baseline</c:v>
                </c:pt>
                <c:pt idx="1">
                  <c:v>Deer Harness</c:v>
                </c:pt>
                <c:pt idx="2">
                  <c:v>Belt and Suspenders</c:v>
                </c:pt>
                <c:pt idx="3">
                  <c:v>Butterfly Harness</c:v>
                </c:pt>
              </c:strCache>
            </c:strRef>
          </c:cat>
          <c:val>
            <c:numRef>
              <c:f>('EthanHR+EE'!$B$8,'EthanHR+EE'!$D$8,'EthanHR+EE'!$F$8,'EthanHR+EE'!$H$8)</c:f>
              <c:numCache>
                <c:formatCode>0</c:formatCode>
                <c:ptCount val="4"/>
                <c:pt idx="0">
                  <c:v>141.4</c:v>
                </c:pt>
                <c:pt idx="1">
                  <c:v>134.6</c:v>
                </c:pt>
                <c:pt idx="2">
                  <c:v>124.2</c:v>
                </c:pt>
                <c:pt idx="3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7-4749-9FF0-9E82D1DBCB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8336176"/>
        <c:axId val="1417295200"/>
      </c:barChart>
      <c:catAx>
        <c:axId val="123833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95200"/>
        <c:crosses val="autoZero"/>
        <c:auto val="1"/>
        <c:lblAlgn val="ctr"/>
        <c:lblOffset val="100"/>
        <c:noMultiLvlLbl val="0"/>
      </c:catAx>
      <c:valAx>
        <c:axId val="14172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Heart Rate</a:t>
                </a:r>
                <a:r>
                  <a:rPr lang="en-CA" baseline="0"/>
                  <a:t> [bpm]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3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Energy Expenditure</a:t>
            </a:r>
            <a:r>
              <a:rPr lang="en-US" baseline="0"/>
              <a:t> </a:t>
            </a:r>
            <a:r>
              <a:rPr lang="en-CA" sz="1400" b="0" i="0" u="none" strike="noStrike" baseline="0">
                <a:effectLst/>
              </a:rPr>
              <a:t>Carrying 60 kg Uphill </a:t>
            </a:r>
            <a:r>
              <a:rPr lang="en-US" sz="1400" b="0" i="0" u="none" strike="noStrike" baseline="0">
                <a:effectLst/>
              </a:rPr>
              <a:t>over 5 Ascensions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Avg Avg 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('EthanHR+EE'!$B$1,'EthanHR+EE'!$D$1,'EthanHR+EE'!$F$1,'EthanHR+EE'!$H$1)</c:f>
              <c:strCache>
                <c:ptCount val="4"/>
                <c:pt idx="0">
                  <c:v>Baseline</c:v>
                </c:pt>
                <c:pt idx="1">
                  <c:v>Deer Harness</c:v>
                </c:pt>
                <c:pt idx="2">
                  <c:v>Belt and Suspenders</c:v>
                </c:pt>
                <c:pt idx="3">
                  <c:v>Butterfly Harness</c:v>
                </c:pt>
              </c:strCache>
            </c:strRef>
          </c:cat>
          <c:val>
            <c:numRef>
              <c:f>('EthanHR+EE'!$C$8,'EthanHR+EE'!$E$8,'EthanHR+EE'!$G$8,'EthanHR+EE'!$I$8)</c:f>
              <c:numCache>
                <c:formatCode>0</c:formatCode>
                <c:ptCount val="4"/>
                <c:pt idx="0">
                  <c:v>28</c:v>
                </c:pt>
                <c:pt idx="1">
                  <c:v>26.8</c:v>
                </c:pt>
                <c:pt idx="2">
                  <c:v>23.6</c:v>
                </c:pt>
                <c:pt idx="3">
                  <c:v>20.6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FF-40B3-B55D-A006A1AFF6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8336176"/>
        <c:axId val="1417295200"/>
      </c:barChart>
      <c:catAx>
        <c:axId val="123833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95200"/>
        <c:crosses val="autoZero"/>
        <c:auto val="1"/>
        <c:lblAlgn val="ctr"/>
        <c:lblOffset val="100"/>
        <c:noMultiLvlLbl val="0"/>
      </c:catAx>
      <c:valAx>
        <c:axId val="14172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Energy Expenditure [kJ/min]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3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Average Peak </a:t>
            </a:r>
            <a:r>
              <a:rPr lang="en-US" sz="2000" b="0" i="0" u="none" strike="noStrike" baseline="0">
                <a:effectLst/>
              </a:rPr>
              <a:t>Heart Rate </a:t>
            </a:r>
            <a:r>
              <a:rPr lang="en-US" sz="2000" baseline="0"/>
              <a:t>over 5 Ascensions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Male Carrying 60 kg Uphill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('EthanHR+EE'!$B$1,'EthanHR+EE'!$D$1,'EthanHR+EE'!$F$1,'EthanHR+EE'!$H$1)</c:f>
              <c:strCache>
                <c:ptCount val="4"/>
                <c:pt idx="0">
                  <c:v>Baseline</c:v>
                </c:pt>
                <c:pt idx="1">
                  <c:v>Deer Harness</c:v>
                </c:pt>
                <c:pt idx="2">
                  <c:v>Belt and Suspenders</c:v>
                </c:pt>
                <c:pt idx="3">
                  <c:v>Butterfly Harness</c:v>
                </c:pt>
              </c:strCache>
            </c:strRef>
          </c:cat>
          <c:val>
            <c:numRef>
              <c:f>('EthanHR+EE'!$B$8,'EthanHR+EE'!$D$8,'EthanHR+EE'!$F$8,'EthanHR+EE'!$H$8)</c:f>
              <c:numCache>
                <c:formatCode>0</c:formatCode>
                <c:ptCount val="4"/>
                <c:pt idx="0">
                  <c:v>141.4</c:v>
                </c:pt>
                <c:pt idx="1">
                  <c:v>134.6</c:v>
                </c:pt>
                <c:pt idx="2">
                  <c:v>124.2</c:v>
                </c:pt>
                <c:pt idx="3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C-4F90-8E07-69B0565A313C}"/>
            </c:ext>
          </c:extLst>
        </c:ser>
        <c:ser>
          <c:idx val="1"/>
          <c:order val="1"/>
          <c:tx>
            <c:v>Female Carrying 60 kg Uphill</c:v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('EthanHR+EE'!$S$8,'EthanHR+EE'!$U$8,'EthanHR+EE'!$W$8,'EthanHR+EE'!$Y$8)</c:f>
              <c:numCache>
                <c:formatCode>0</c:formatCode>
                <c:ptCount val="4"/>
                <c:pt idx="0">
                  <c:v>172.8</c:v>
                </c:pt>
                <c:pt idx="1">
                  <c:v>165.8</c:v>
                </c:pt>
                <c:pt idx="2">
                  <c:v>137.4</c:v>
                </c:pt>
                <c:pt idx="3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9C-4F90-8E07-69B0565A31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8336176"/>
        <c:axId val="1417295200"/>
      </c:barChart>
      <c:catAx>
        <c:axId val="123833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95200"/>
        <c:crosses val="autoZero"/>
        <c:auto val="1"/>
        <c:lblAlgn val="ctr"/>
        <c:lblOffset val="100"/>
        <c:noMultiLvlLbl val="0"/>
      </c:catAx>
      <c:valAx>
        <c:axId val="14172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Heart Rate</a:t>
                </a:r>
                <a:r>
                  <a:rPr lang="en-CA" sz="1600" baseline="0"/>
                  <a:t> [bpm]</a:t>
                </a:r>
                <a:endParaRPr lang="en-CA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3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53642815373984"/>
          <c:y val="0.15222097503950516"/>
          <c:w val="0.17646357184626016"/>
          <c:h val="0.1187656604017209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950"/>
              <a:t>Average Energy Expenditure</a:t>
            </a:r>
            <a:r>
              <a:rPr lang="en-US" sz="1950" baseline="0"/>
              <a:t> </a:t>
            </a:r>
            <a:r>
              <a:rPr lang="en-US" sz="1950" b="0" i="0" u="none" strike="noStrike" baseline="0">
                <a:effectLst/>
              </a:rPr>
              <a:t>over 5 Ascensions</a:t>
            </a:r>
            <a:endParaRPr lang="en-US" sz="19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Male Carrying 60 kg Uphill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('EthanHR+EE'!$B$1,'EthanHR+EE'!$D$1,'EthanHR+EE'!$F$1,'EthanHR+EE'!$H$1)</c:f>
              <c:strCache>
                <c:ptCount val="4"/>
                <c:pt idx="0">
                  <c:v>Baseline</c:v>
                </c:pt>
                <c:pt idx="1">
                  <c:v>Deer Harness</c:v>
                </c:pt>
                <c:pt idx="2">
                  <c:v>Belt and Suspenders</c:v>
                </c:pt>
                <c:pt idx="3">
                  <c:v>Butterfly Harness</c:v>
                </c:pt>
              </c:strCache>
            </c:strRef>
          </c:cat>
          <c:val>
            <c:numRef>
              <c:f>('EthanHR+EE'!$C$8,'EthanHR+EE'!$E$8,'EthanHR+EE'!$G$8,'EthanHR+EE'!$I$8)</c:f>
              <c:numCache>
                <c:formatCode>0</c:formatCode>
                <c:ptCount val="4"/>
                <c:pt idx="0">
                  <c:v>28</c:v>
                </c:pt>
                <c:pt idx="1">
                  <c:v>26.8</c:v>
                </c:pt>
                <c:pt idx="2">
                  <c:v>23.6</c:v>
                </c:pt>
                <c:pt idx="3">
                  <c:v>20.6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7-46AB-B2F2-B8A5EF5C3B05}"/>
            </c:ext>
          </c:extLst>
        </c:ser>
        <c:ser>
          <c:idx val="1"/>
          <c:order val="1"/>
          <c:tx>
            <c:v>Female Carrying 40 kg Uphill</c:v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('EthanHR+EE'!$T$8,'EthanHR+EE'!$V$8,'EthanHR+EE'!$X$8,'EthanHR+EE'!$Z$8)</c:f>
              <c:numCache>
                <c:formatCode>0</c:formatCode>
                <c:ptCount val="4"/>
                <c:pt idx="0">
                  <c:v>37</c:v>
                </c:pt>
                <c:pt idx="1">
                  <c:v>34.4</c:v>
                </c:pt>
                <c:pt idx="2">
                  <c:v>26.8</c:v>
                </c:pt>
                <c:pt idx="3">
                  <c:v>20.6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D7-46AB-B2F2-B8A5EF5C3B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8336176"/>
        <c:axId val="1417295200"/>
      </c:barChart>
      <c:catAx>
        <c:axId val="123833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95200"/>
        <c:crosses val="autoZero"/>
        <c:auto val="1"/>
        <c:lblAlgn val="ctr"/>
        <c:lblOffset val="100"/>
        <c:noMultiLvlLbl val="0"/>
      </c:catAx>
      <c:valAx>
        <c:axId val="14172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Energy Expenditure [kJ/min]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3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192840574174713"/>
          <c:y val="0.19636616336332571"/>
          <c:w val="0.11807154058795385"/>
          <c:h val="0.1187656604017209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Average Peak </a:t>
            </a:r>
            <a:r>
              <a:rPr lang="en-US" sz="2000" b="0" i="0" u="none" strike="noStrike" baseline="0">
                <a:effectLst/>
              </a:rPr>
              <a:t>Heart Rate </a:t>
            </a:r>
            <a:r>
              <a:rPr lang="en-US" sz="2000" baseline="0"/>
              <a:t>over 5 Ascensions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Male Carrying 60 kg Uphill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('EthanHR+EE'!$B$1,'EthanHR+EE'!$D$1,'EthanHR+EE'!$F$1,'EthanHR+EE'!$H$1)</c:f>
              <c:strCache>
                <c:ptCount val="4"/>
                <c:pt idx="0">
                  <c:v>Baseline</c:v>
                </c:pt>
                <c:pt idx="1">
                  <c:v>Deer Harness</c:v>
                </c:pt>
                <c:pt idx="2">
                  <c:v>Belt and Suspenders</c:v>
                </c:pt>
                <c:pt idx="3">
                  <c:v>Butterfly Harness</c:v>
                </c:pt>
              </c:strCache>
            </c:strRef>
          </c:cat>
          <c:val>
            <c:numRef>
              <c:f>('EthanHR+EE'!$B$8,'EthanHR+EE'!$D$8,'EthanHR+EE'!$F$8,'EthanHR+EE'!$H$8)</c:f>
              <c:numCache>
                <c:formatCode>0</c:formatCode>
                <c:ptCount val="4"/>
                <c:pt idx="0">
                  <c:v>141.4</c:v>
                </c:pt>
                <c:pt idx="1">
                  <c:v>134.6</c:v>
                </c:pt>
                <c:pt idx="2">
                  <c:v>124.2</c:v>
                </c:pt>
                <c:pt idx="3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CB-40F0-8624-8C7B00E9F863}"/>
            </c:ext>
          </c:extLst>
        </c:ser>
        <c:ser>
          <c:idx val="1"/>
          <c:order val="1"/>
          <c:tx>
            <c:v>Female Carrying 60 kg Uphill</c:v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('EthanHR+EE'!$S$8,'EthanHR+EE'!$U$8,'EthanHR+EE'!$W$8,'EthanHR+EE'!$Y$8)</c:f>
              <c:numCache>
                <c:formatCode>0</c:formatCode>
                <c:ptCount val="4"/>
                <c:pt idx="0">
                  <c:v>172.8</c:v>
                </c:pt>
                <c:pt idx="1">
                  <c:v>165.8</c:v>
                </c:pt>
                <c:pt idx="2">
                  <c:v>137.4</c:v>
                </c:pt>
                <c:pt idx="3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CB-40F0-8624-8C7B00E9F8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8336176"/>
        <c:axId val="1417295200"/>
      </c:barChart>
      <c:catAx>
        <c:axId val="123833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95200"/>
        <c:crosses val="autoZero"/>
        <c:auto val="1"/>
        <c:lblAlgn val="ctr"/>
        <c:lblOffset val="100"/>
        <c:noMultiLvlLbl val="0"/>
      </c:catAx>
      <c:valAx>
        <c:axId val="14172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Heart Rate</a:t>
                </a:r>
                <a:r>
                  <a:rPr lang="en-CA" sz="1600" baseline="0"/>
                  <a:t> [bpm]</a:t>
                </a:r>
                <a:endParaRPr lang="en-CA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3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70345143798841"/>
          <c:y val="0.15222097503950516"/>
          <c:w val="0.25241647174525544"/>
          <c:h val="0.1645121131120527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950"/>
              <a:t>Average Energy Expenditure</a:t>
            </a:r>
            <a:r>
              <a:rPr lang="en-US" sz="1950" baseline="0"/>
              <a:t> </a:t>
            </a:r>
            <a:r>
              <a:rPr lang="en-US" sz="1950" b="0" i="0" u="none" strike="noStrike" baseline="0">
                <a:effectLst/>
              </a:rPr>
              <a:t>over 5 Ascensions</a:t>
            </a:r>
            <a:endParaRPr lang="en-US" sz="19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Male Carrying 60 kg Uphill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('EthanHR+EE'!$B$1,'EthanHR+EE'!$D$1,'EthanHR+EE'!$F$1,'EthanHR+EE'!$H$1)</c:f>
              <c:strCache>
                <c:ptCount val="4"/>
                <c:pt idx="0">
                  <c:v>Baseline</c:v>
                </c:pt>
                <c:pt idx="1">
                  <c:v>Deer Harness</c:v>
                </c:pt>
                <c:pt idx="2">
                  <c:v>Belt and Suspenders</c:v>
                </c:pt>
                <c:pt idx="3">
                  <c:v>Butterfly Harness</c:v>
                </c:pt>
              </c:strCache>
            </c:strRef>
          </c:cat>
          <c:val>
            <c:numRef>
              <c:f>('EthanHR+EE'!$C$8,'EthanHR+EE'!$E$8,'EthanHR+EE'!$G$8,'EthanHR+EE'!$I$8)</c:f>
              <c:numCache>
                <c:formatCode>0</c:formatCode>
                <c:ptCount val="4"/>
                <c:pt idx="0">
                  <c:v>28</c:v>
                </c:pt>
                <c:pt idx="1">
                  <c:v>26.8</c:v>
                </c:pt>
                <c:pt idx="2">
                  <c:v>23.6</c:v>
                </c:pt>
                <c:pt idx="3">
                  <c:v>20.6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0-4929-A396-DA2F7D6B4BCA}"/>
            </c:ext>
          </c:extLst>
        </c:ser>
        <c:ser>
          <c:idx val="1"/>
          <c:order val="1"/>
          <c:tx>
            <c:v>Female Carrying 40 kg Uphill</c:v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('EthanHR+EE'!$T$8,'EthanHR+EE'!$V$8,'EthanHR+EE'!$X$8,'EthanHR+EE'!$Z$8)</c:f>
              <c:numCache>
                <c:formatCode>0</c:formatCode>
                <c:ptCount val="4"/>
                <c:pt idx="0">
                  <c:v>37</c:v>
                </c:pt>
                <c:pt idx="1">
                  <c:v>34.4</c:v>
                </c:pt>
                <c:pt idx="2">
                  <c:v>26.8</c:v>
                </c:pt>
                <c:pt idx="3">
                  <c:v>20.6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10-4929-A396-DA2F7D6B4B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8336176"/>
        <c:axId val="1417295200"/>
      </c:barChart>
      <c:catAx>
        <c:axId val="123833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95200"/>
        <c:crosses val="autoZero"/>
        <c:auto val="1"/>
        <c:lblAlgn val="ctr"/>
        <c:lblOffset val="100"/>
        <c:noMultiLvlLbl val="0"/>
      </c:catAx>
      <c:valAx>
        <c:axId val="14172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Energy Expenditure [kJ/min]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3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048542076444631"/>
          <c:y val="0.16469554225617294"/>
          <c:w val="0.28052635426080486"/>
          <c:h val="0.1821069026160265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Average Peak </a:t>
            </a:r>
            <a:r>
              <a:rPr lang="en-US" sz="2000" b="0" i="0" u="none" strike="noStrike" baseline="0">
                <a:effectLst/>
              </a:rPr>
              <a:t>Heart Rate </a:t>
            </a:r>
            <a:r>
              <a:rPr lang="en-US" sz="2000" baseline="0"/>
              <a:t>over 5 Ascensions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Male Carrying 60 kg Uphill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('EthanHR+EE'!$B$1,'EthanHR+EE'!$D$1,'EthanHR+EE'!$F$1,'EthanHR+EE'!$H$1)</c:f>
              <c:strCache>
                <c:ptCount val="4"/>
                <c:pt idx="0">
                  <c:v>Baseline</c:v>
                </c:pt>
                <c:pt idx="1">
                  <c:v>Deer Harness</c:v>
                </c:pt>
                <c:pt idx="2">
                  <c:v>Belt and Suspenders</c:v>
                </c:pt>
                <c:pt idx="3">
                  <c:v>Butterfly Harness</c:v>
                </c:pt>
              </c:strCache>
            </c:strRef>
          </c:cat>
          <c:val>
            <c:numRef>
              <c:f>('EthanHR+EE'!$B$8,'EthanHR+EE'!$D$8,'EthanHR+EE'!$F$8,'EthanHR+EE'!$H$8)</c:f>
              <c:numCache>
                <c:formatCode>0</c:formatCode>
                <c:ptCount val="4"/>
                <c:pt idx="0">
                  <c:v>141.4</c:v>
                </c:pt>
                <c:pt idx="1">
                  <c:v>134.6</c:v>
                </c:pt>
                <c:pt idx="2">
                  <c:v>124.2</c:v>
                </c:pt>
                <c:pt idx="3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E-4F48-91CF-6565F1F1531D}"/>
            </c:ext>
          </c:extLst>
        </c:ser>
        <c:ser>
          <c:idx val="1"/>
          <c:order val="1"/>
          <c:tx>
            <c:v>Female Carrying 40 kg Uphill</c:v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('EthanHR+EE'!$S$8,'EthanHR+EE'!$U$8,'EthanHR+EE'!$W$8,'EthanHR+EE'!$Y$8)</c:f>
              <c:numCache>
                <c:formatCode>0</c:formatCode>
                <c:ptCount val="4"/>
                <c:pt idx="0">
                  <c:v>172.8</c:v>
                </c:pt>
                <c:pt idx="1">
                  <c:v>165.8</c:v>
                </c:pt>
                <c:pt idx="2">
                  <c:v>137.4</c:v>
                </c:pt>
                <c:pt idx="3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AE-4F48-91CF-6565F1F153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8336176"/>
        <c:axId val="1417295200"/>
      </c:barChart>
      <c:catAx>
        <c:axId val="123833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95200"/>
        <c:crosses val="autoZero"/>
        <c:auto val="1"/>
        <c:lblAlgn val="ctr"/>
        <c:lblOffset val="100"/>
        <c:noMultiLvlLbl val="0"/>
      </c:catAx>
      <c:valAx>
        <c:axId val="14172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Heart Rate</a:t>
                </a:r>
                <a:r>
                  <a:rPr lang="en-CA" sz="1600" baseline="0"/>
                  <a:t> [bpm]</a:t>
                </a:r>
                <a:endParaRPr lang="en-CA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3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70345143798841"/>
          <c:y val="0.15222097503950516"/>
          <c:w val="0.25241647174525544"/>
          <c:h val="0.1645121131120527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9</xdr:row>
      <xdr:rowOff>185737</xdr:rowOff>
    </xdr:from>
    <xdr:to>
      <xdr:col>11</xdr:col>
      <xdr:colOff>266700</xdr:colOff>
      <xdr:row>30</xdr:row>
      <xdr:rowOff>8573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8C95A8-F69B-74DD-6BB3-A6D750659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366711</xdr:colOff>
      <xdr:row>9</xdr:row>
      <xdr:rowOff>80961</xdr:rowOff>
    </xdr:from>
    <xdr:to>
      <xdr:col>22</xdr:col>
      <xdr:colOff>82548</xdr:colOff>
      <xdr:row>29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4A2FED-2EF7-C547-1B19-20077B0DA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</xdr:colOff>
      <xdr:row>30</xdr:row>
      <xdr:rowOff>23810</xdr:rowOff>
    </xdr:from>
    <xdr:to>
      <xdr:col>10</xdr:col>
      <xdr:colOff>533400</xdr:colOff>
      <xdr:row>49</xdr:row>
      <xdr:rowOff>13333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CAAD20-509A-F0FE-628C-277E4DB57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28575</xdr:colOff>
      <xdr:row>30</xdr:row>
      <xdr:rowOff>57150</xdr:rowOff>
    </xdr:from>
    <xdr:to>
      <xdr:col>21</xdr:col>
      <xdr:colOff>557213</xdr:colOff>
      <xdr:row>49</xdr:row>
      <xdr:rowOff>46673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F81C81-9FB6-4D02-B0DC-3A3FD2701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134471</xdr:colOff>
      <xdr:row>54</xdr:row>
      <xdr:rowOff>123265</xdr:rowOff>
    </xdr:from>
    <xdr:to>
      <xdr:col>11</xdr:col>
      <xdr:colOff>57991</xdr:colOff>
      <xdr:row>73</xdr:row>
      <xdr:rowOff>112788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921782-C4B9-46B3-9F1F-D54F8AD30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403412</xdr:colOff>
      <xdr:row>54</xdr:row>
      <xdr:rowOff>89647</xdr:rowOff>
    </xdr:from>
    <xdr:to>
      <xdr:col>24</xdr:col>
      <xdr:colOff>326932</xdr:colOff>
      <xdr:row>73</xdr:row>
      <xdr:rowOff>79170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8CD37C-EF69-4BC2-9650-3A243D3F1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428625</xdr:colOff>
      <xdr:row>76</xdr:row>
      <xdr:rowOff>171450</xdr:rowOff>
    </xdr:from>
    <xdr:to>
      <xdr:col>11</xdr:col>
      <xdr:colOff>352145</xdr:colOff>
      <xdr:row>95</xdr:row>
      <xdr:rowOff>160973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24CCC5-F8D5-4A04-93DC-2BA0FDC8C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77</xdr:row>
      <xdr:rowOff>0</xdr:rowOff>
    </xdr:from>
    <xdr:to>
      <xdr:col>24</xdr:col>
      <xdr:colOff>533120</xdr:colOff>
      <xdr:row>95</xdr:row>
      <xdr:rowOff>180023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CCF120B-CCCE-4EBF-B9E4-DAF44DA7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590550</xdr:colOff>
      <xdr:row>99</xdr:row>
      <xdr:rowOff>114300</xdr:rowOff>
    </xdr:from>
    <xdr:to>
      <xdr:col>11</xdr:col>
      <xdr:colOff>514070</xdr:colOff>
      <xdr:row>118</xdr:row>
      <xdr:rowOff>103823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77836-9474-449A-81D3-FD02936FB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8</xdr:row>
      <xdr:rowOff>157162</xdr:rowOff>
    </xdr:from>
    <xdr:to>
      <xdr:col>11</xdr:col>
      <xdr:colOff>114300</xdr:colOff>
      <xdr:row>28</xdr:row>
      <xdr:rowOff>170498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ABEEB9-56E4-4460-A8D1-6808E87B3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404811</xdr:colOff>
      <xdr:row>8</xdr:row>
      <xdr:rowOff>138111</xdr:rowOff>
    </xdr:from>
    <xdr:to>
      <xdr:col>22</xdr:col>
      <xdr:colOff>120648</xdr:colOff>
      <xdr:row>28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BA576A-8AD5-431D-8194-24C459D1D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</xdr:colOff>
      <xdr:row>30</xdr:row>
      <xdr:rowOff>23810</xdr:rowOff>
    </xdr:from>
    <xdr:to>
      <xdr:col>10</xdr:col>
      <xdr:colOff>533400</xdr:colOff>
      <xdr:row>49</xdr:row>
      <xdr:rowOff>13333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93475F-9F56-40F9-B04E-8FE3B1D81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28575</xdr:colOff>
      <xdr:row>30</xdr:row>
      <xdr:rowOff>57150</xdr:rowOff>
    </xdr:from>
    <xdr:to>
      <xdr:col>21</xdr:col>
      <xdr:colOff>557213</xdr:colOff>
      <xdr:row>49</xdr:row>
      <xdr:rowOff>46673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73CD26-5F00-4A02-8FE2-5932A6EC6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8</xdr:row>
      <xdr:rowOff>157162</xdr:rowOff>
    </xdr:from>
    <xdr:to>
      <xdr:col>11</xdr:col>
      <xdr:colOff>114300</xdr:colOff>
      <xdr:row>28</xdr:row>
      <xdr:rowOff>170498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F80DEC-7BC2-4BEB-955B-4DCF639ED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404811</xdr:colOff>
      <xdr:row>8</xdr:row>
      <xdr:rowOff>138111</xdr:rowOff>
    </xdr:from>
    <xdr:to>
      <xdr:col>22</xdr:col>
      <xdr:colOff>120648</xdr:colOff>
      <xdr:row>28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716028-8A59-4988-B89C-D3FC1CDDA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</xdr:colOff>
      <xdr:row>30</xdr:row>
      <xdr:rowOff>23810</xdr:rowOff>
    </xdr:from>
    <xdr:to>
      <xdr:col>10</xdr:col>
      <xdr:colOff>533400</xdr:colOff>
      <xdr:row>49</xdr:row>
      <xdr:rowOff>13333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2C504B-1D08-48B7-B98B-C055618EEB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28575</xdr:colOff>
      <xdr:row>30</xdr:row>
      <xdr:rowOff>57150</xdr:rowOff>
    </xdr:from>
    <xdr:to>
      <xdr:col>21</xdr:col>
      <xdr:colOff>557213</xdr:colOff>
      <xdr:row>49</xdr:row>
      <xdr:rowOff>46673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F3EEBD-25A5-45E1-A39C-395A702FE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8</xdr:row>
      <xdr:rowOff>157162</xdr:rowOff>
    </xdr:from>
    <xdr:to>
      <xdr:col>11</xdr:col>
      <xdr:colOff>114300</xdr:colOff>
      <xdr:row>28</xdr:row>
      <xdr:rowOff>170498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C4E2E1-1275-4907-93FD-823F5EF16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404811</xdr:colOff>
      <xdr:row>8</xdr:row>
      <xdr:rowOff>138111</xdr:rowOff>
    </xdr:from>
    <xdr:to>
      <xdr:col>22</xdr:col>
      <xdr:colOff>120648</xdr:colOff>
      <xdr:row>28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FF84D-5621-4E79-B106-49F56B528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</xdr:colOff>
      <xdr:row>30</xdr:row>
      <xdr:rowOff>23810</xdr:rowOff>
    </xdr:from>
    <xdr:to>
      <xdr:col>10</xdr:col>
      <xdr:colOff>533400</xdr:colOff>
      <xdr:row>49</xdr:row>
      <xdr:rowOff>13333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6E4B36-BDEE-4EA2-8BAF-0EC1EA30A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28575</xdr:colOff>
      <xdr:row>30</xdr:row>
      <xdr:rowOff>57150</xdr:rowOff>
    </xdr:from>
    <xdr:to>
      <xdr:col>21</xdr:col>
      <xdr:colOff>557213</xdr:colOff>
      <xdr:row>49</xdr:row>
      <xdr:rowOff>46673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945417-38DB-4871-8EA5-56C3664C8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8</xdr:row>
      <xdr:rowOff>157162</xdr:rowOff>
    </xdr:from>
    <xdr:to>
      <xdr:col>11</xdr:col>
      <xdr:colOff>114300</xdr:colOff>
      <xdr:row>28</xdr:row>
      <xdr:rowOff>170498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B89D92-25F3-43B3-B7AD-C55F27297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404811</xdr:colOff>
      <xdr:row>8</xdr:row>
      <xdr:rowOff>138111</xdr:rowOff>
    </xdr:from>
    <xdr:to>
      <xdr:col>22</xdr:col>
      <xdr:colOff>120648</xdr:colOff>
      <xdr:row>28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1B68B4-B992-4A9A-8662-FD61DA77F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</xdr:colOff>
      <xdr:row>30</xdr:row>
      <xdr:rowOff>23810</xdr:rowOff>
    </xdr:from>
    <xdr:to>
      <xdr:col>10</xdr:col>
      <xdr:colOff>533400</xdr:colOff>
      <xdr:row>49</xdr:row>
      <xdr:rowOff>13333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B13116-283B-49B8-B574-654BFE62F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28575</xdr:colOff>
      <xdr:row>30</xdr:row>
      <xdr:rowOff>57150</xdr:rowOff>
    </xdr:from>
    <xdr:to>
      <xdr:col>21</xdr:col>
      <xdr:colOff>557213</xdr:colOff>
      <xdr:row>49</xdr:row>
      <xdr:rowOff>46673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F17735-7CB1-42AA-9F6D-29E1304AD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333374</xdr:colOff>
      <xdr:row>2</xdr:row>
      <xdr:rowOff>54428</xdr:rowOff>
    </xdr:from>
    <xdr:to>
      <xdr:col>25</xdr:col>
      <xdr:colOff>122464</xdr:colOff>
      <xdr:row>24</xdr:row>
      <xdr:rowOff>123149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B7B08C-0EB1-4898-B721-D1C369207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299354</xdr:colOff>
      <xdr:row>26</xdr:row>
      <xdr:rowOff>122465</xdr:rowOff>
    </xdr:from>
    <xdr:to>
      <xdr:col>25</xdr:col>
      <xdr:colOff>408214</xdr:colOff>
      <xdr:row>50</xdr:row>
      <xdr:rowOff>3047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0158D61-87A6-4ECD-9A8F-720B4A14C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32104-4E6C-44B4-ABDB-FA0C498E4392}">
  <dimension ref="A1:AI28"/>
  <sheetViews>
    <sheetView topLeftCell="A73" zoomScale="70" zoomScaleNormal="70" workbookViewId="0">
      <selection activeCell="AC45" sqref="AC45"/>
    </sheetView>
  </sheetViews>
  <sheetFormatPr defaultRowHeight="15" x14ac:dyDescent="0.25"/>
  <sheetData>
    <row r="1" spans="1:35" x14ac:dyDescent="0.25">
      <c r="A1" s="3" t="s">
        <v>0</v>
      </c>
      <c r="B1" s="4" t="s">
        <v>2</v>
      </c>
      <c r="C1" s="3" t="s">
        <v>2</v>
      </c>
      <c r="D1" s="4" t="s">
        <v>5</v>
      </c>
      <c r="E1" s="4" t="s">
        <v>5</v>
      </c>
      <c r="F1" s="4" t="s">
        <v>6</v>
      </c>
      <c r="G1" s="4" t="s">
        <v>6</v>
      </c>
      <c r="H1" s="4" t="s">
        <v>11</v>
      </c>
      <c r="I1" s="4" t="s">
        <v>11</v>
      </c>
      <c r="R1" s="3" t="s">
        <v>10</v>
      </c>
      <c r="S1" s="4" t="s">
        <v>2</v>
      </c>
      <c r="T1" s="3" t="s">
        <v>2</v>
      </c>
      <c r="U1" s="4" t="s">
        <v>5</v>
      </c>
      <c r="V1" s="4" t="s">
        <v>5</v>
      </c>
      <c r="W1" s="4" t="s">
        <v>6</v>
      </c>
      <c r="X1" s="4" t="s">
        <v>6</v>
      </c>
      <c r="Y1" s="4" t="s">
        <v>11</v>
      </c>
      <c r="Z1" s="4" t="s">
        <v>11</v>
      </c>
    </row>
    <row r="2" spans="1:35" x14ac:dyDescent="0.25">
      <c r="A2" s="2" t="s">
        <v>1</v>
      </c>
      <c r="B2" s="1" t="s">
        <v>3</v>
      </c>
      <c r="C2" s="2" t="s">
        <v>4</v>
      </c>
      <c r="D2" s="1" t="s">
        <v>3</v>
      </c>
      <c r="E2" s="2" t="s">
        <v>4</v>
      </c>
      <c r="F2" s="1" t="s">
        <v>3</v>
      </c>
      <c r="G2" s="2" t="s">
        <v>4</v>
      </c>
      <c r="H2" s="1" t="s">
        <v>3</v>
      </c>
      <c r="I2" s="2" t="s">
        <v>4</v>
      </c>
      <c r="K2" t="s">
        <v>2</v>
      </c>
      <c r="R2" s="2" t="s">
        <v>1</v>
      </c>
      <c r="S2" s="1" t="s">
        <v>3</v>
      </c>
      <c r="T2" s="2" t="s">
        <v>4</v>
      </c>
      <c r="U2" s="1" t="s">
        <v>3</v>
      </c>
      <c r="V2" s="2" t="s">
        <v>4</v>
      </c>
      <c r="W2" s="1" t="s">
        <v>3</v>
      </c>
      <c r="X2" s="2" t="s">
        <v>4</v>
      </c>
      <c r="Y2" s="1" t="s">
        <v>3</v>
      </c>
      <c r="Z2" s="2" t="s">
        <v>4</v>
      </c>
      <c r="AB2" t="s">
        <v>2</v>
      </c>
    </row>
    <row r="3" spans="1:35" x14ac:dyDescent="0.25">
      <c r="A3" s="2">
        <v>1</v>
      </c>
      <c r="B3" s="1">
        <v>140</v>
      </c>
      <c r="C3" s="2">
        <v>27</v>
      </c>
      <c r="D3" s="1">
        <v>139</v>
      </c>
      <c r="E3" s="2">
        <v>31</v>
      </c>
      <c r="F3" s="1">
        <v>134</v>
      </c>
      <c r="G3" s="2">
        <v>28</v>
      </c>
      <c r="H3" s="1">
        <v>131</v>
      </c>
      <c r="I3" s="2">
        <v>24</v>
      </c>
      <c r="K3" t="s">
        <v>5</v>
      </c>
      <c r="R3" s="2">
        <v>1</v>
      </c>
      <c r="S3" s="1">
        <v>177</v>
      </c>
      <c r="T3" s="2">
        <v>36</v>
      </c>
      <c r="U3" s="1">
        <v>165</v>
      </c>
      <c r="V3" s="2">
        <v>33</v>
      </c>
      <c r="W3" s="1">
        <v>134</v>
      </c>
      <c r="X3" s="2">
        <v>33</v>
      </c>
      <c r="Y3" s="1">
        <v>131</v>
      </c>
      <c r="Z3" s="2">
        <v>24</v>
      </c>
      <c r="AB3" t="s">
        <v>5</v>
      </c>
    </row>
    <row r="4" spans="1:35" x14ac:dyDescent="0.25">
      <c r="A4" s="2">
        <v>2</v>
      </c>
      <c r="B4" s="1">
        <v>141</v>
      </c>
      <c r="C4" s="2">
        <v>29</v>
      </c>
      <c r="D4" s="1">
        <v>136</v>
      </c>
      <c r="E4" s="2">
        <v>28</v>
      </c>
      <c r="F4" s="1">
        <v>128</v>
      </c>
      <c r="G4" s="2">
        <v>23</v>
      </c>
      <c r="H4" s="1">
        <v>138</v>
      </c>
      <c r="I4" s="2">
        <v>25</v>
      </c>
      <c r="K4" t="s">
        <v>6</v>
      </c>
      <c r="R4" s="2">
        <v>2</v>
      </c>
      <c r="S4" s="1">
        <v>172</v>
      </c>
      <c r="T4" s="2">
        <v>39</v>
      </c>
      <c r="U4" s="1">
        <v>169</v>
      </c>
      <c r="V4" s="2">
        <v>37</v>
      </c>
      <c r="W4" s="1">
        <v>117</v>
      </c>
      <c r="X4" s="2">
        <v>19</v>
      </c>
      <c r="Y4" s="1">
        <v>138</v>
      </c>
      <c r="Z4" s="2">
        <v>25</v>
      </c>
      <c r="AB4" t="s">
        <v>6</v>
      </c>
    </row>
    <row r="5" spans="1:35" x14ac:dyDescent="0.25">
      <c r="A5" s="2">
        <v>3</v>
      </c>
      <c r="B5" s="1">
        <v>140</v>
      </c>
      <c r="C5" s="2">
        <v>28</v>
      </c>
      <c r="D5" s="1">
        <v>129</v>
      </c>
      <c r="E5" s="2">
        <v>26</v>
      </c>
      <c r="F5" s="1">
        <v>128</v>
      </c>
      <c r="G5" s="2">
        <v>26</v>
      </c>
      <c r="H5" s="1">
        <v>116</v>
      </c>
      <c r="I5" s="2">
        <v>18</v>
      </c>
      <c r="K5" t="s">
        <v>11</v>
      </c>
      <c r="R5" s="2">
        <v>3</v>
      </c>
      <c r="S5" s="1">
        <v>172</v>
      </c>
      <c r="T5" s="2">
        <v>37</v>
      </c>
      <c r="U5" s="1">
        <v>166</v>
      </c>
      <c r="V5" s="2">
        <v>34</v>
      </c>
      <c r="W5" s="1">
        <v>122</v>
      </c>
      <c r="X5" s="2">
        <v>20</v>
      </c>
      <c r="Y5" s="1">
        <v>116</v>
      </c>
      <c r="Z5" s="2">
        <v>18</v>
      </c>
      <c r="AB5" t="s">
        <v>11</v>
      </c>
    </row>
    <row r="6" spans="1:35" x14ac:dyDescent="0.25">
      <c r="A6" s="2">
        <v>4</v>
      </c>
      <c r="B6" s="1">
        <v>141</v>
      </c>
      <c r="C6" s="2">
        <v>27</v>
      </c>
      <c r="D6" s="1">
        <v>134</v>
      </c>
      <c r="E6" s="2">
        <v>24</v>
      </c>
      <c r="F6" s="1">
        <v>117</v>
      </c>
      <c r="G6" s="2">
        <v>21</v>
      </c>
      <c r="H6" s="1">
        <v>113</v>
      </c>
      <c r="I6" s="2">
        <v>17</v>
      </c>
      <c r="R6" s="2">
        <v>4</v>
      </c>
      <c r="S6" s="1">
        <v>173</v>
      </c>
      <c r="T6" s="2">
        <v>37</v>
      </c>
      <c r="U6" s="1">
        <v>166</v>
      </c>
      <c r="V6" s="2">
        <v>35</v>
      </c>
      <c r="W6" s="1">
        <v>157</v>
      </c>
      <c r="X6" s="2">
        <v>31</v>
      </c>
      <c r="Y6" s="1">
        <v>113</v>
      </c>
      <c r="Z6" s="2">
        <v>17</v>
      </c>
    </row>
    <row r="7" spans="1:35" x14ac:dyDescent="0.25">
      <c r="A7" s="2">
        <v>5</v>
      </c>
      <c r="B7" s="1">
        <v>145</v>
      </c>
      <c r="C7" s="2">
        <v>29</v>
      </c>
      <c r="D7" s="1">
        <v>135</v>
      </c>
      <c r="E7" s="2">
        <v>25</v>
      </c>
      <c r="F7" s="1">
        <v>114</v>
      </c>
      <c r="G7" s="2">
        <v>20</v>
      </c>
      <c r="H7" s="1">
        <v>122</v>
      </c>
      <c r="I7" s="2">
        <v>19</v>
      </c>
      <c r="R7" s="2">
        <v>5</v>
      </c>
      <c r="S7" s="1">
        <v>170</v>
      </c>
      <c r="T7" s="2">
        <v>36</v>
      </c>
      <c r="U7" s="1">
        <v>163</v>
      </c>
      <c r="V7" s="2">
        <v>33</v>
      </c>
      <c r="W7" s="1">
        <v>157</v>
      </c>
      <c r="X7" s="2">
        <v>31</v>
      </c>
      <c r="Y7" s="1">
        <v>122</v>
      </c>
      <c r="Z7" s="2">
        <v>19</v>
      </c>
    </row>
    <row r="8" spans="1:35" x14ac:dyDescent="0.25">
      <c r="A8" t="s">
        <v>14</v>
      </c>
      <c r="B8" s="5">
        <f>AVERAGE(B3:B7)</f>
        <v>141.4</v>
      </c>
      <c r="C8" s="5">
        <f t="shared" ref="C8:I8" si="0">AVERAGE(C3:C7)</f>
        <v>28</v>
      </c>
      <c r="D8" s="5">
        <f t="shared" si="0"/>
        <v>134.6</v>
      </c>
      <c r="E8" s="5">
        <f t="shared" si="0"/>
        <v>26.8</v>
      </c>
      <c r="F8" s="5">
        <f t="shared" si="0"/>
        <v>124.2</v>
      </c>
      <c r="G8" s="5">
        <f t="shared" si="0"/>
        <v>23.6</v>
      </c>
      <c r="H8" s="5">
        <f t="shared" si="0"/>
        <v>124</v>
      </c>
      <c r="I8" s="5">
        <f t="shared" si="0"/>
        <v>20.6</v>
      </c>
      <c r="R8" t="s">
        <v>14</v>
      </c>
      <c r="S8" s="5">
        <f>AVERAGE(S3:S7)</f>
        <v>172.8</v>
      </c>
      <c r="T8" s="5">
        <f t="shared" ref="T8:Z8" si="1">AVERAGE(T3:T7)</f>
        <v>37</v>
      </c>
      <c r="U8" s="5">
        <f t="shared" si="1"/>
        <v>165.8</v>
      </c>
      <c r="V8" s="5">
        <f t="shared" si="1"/>
        <v>34.4</v>
      </c>
      <c r="W8" s="5">
        <f t="shared" si="1"/>
        <v>137.4</v>
      </c>
      <c r="X8" s="5">
        <f t="shared" si="1"/>
        <v>26.8</v>
      </c>
      <c r="Y8" s="5">
        <f t="shared" si="1"/>
        <v>124</v>
      </c>
      <c r="Z8" s="5">
        <f t="shared" si="1"/>
        <v>20.6</v>
      </c>
    </row>
    <row r="9" spans="1:35" x14ac:dyDescent="0.25">
      <c r="A9" t="s">
        <v>15</v>
      </c>
      <c r="B9">
        <f>_xlfn.STDEV.P(B3:B7)</f>
        <v>1.8547236990991407</v>
      </c>
      <c r="C9">
        <f t="shared" ref="C9:I9" si="2">_xlfn.STDEV.P(C3:C7)</f>
        <v>0.89442719099991586</v>
      </c>
      <c r="D9">
        <f t="shared" si="2"/>
        <v>3.2619012860600178</v>
      </c>
      <c r="E9">
        <f t="shared" si="2"/>
        <v>2.481934729198171</v>
      </c>
      <c r="F9">
        <f t="shared" si="2"/>
        <v>7.493997598078078</v>
      </c>
      <c r="G9">
        <f t="shared" si="2"/>
        <v>3.0066592756745814</v>
      </c>
      <c r="H9">
        <f t="shared" si="2"/>
        <v>9.316651759081692</v>
      </c>
      <c r="I9">
        <f t="shared" si="2"/>
        <v>3.2619012860600183</v>
      </c>
      <c r="R9" t="s">
        <v>15</v>
      </c>
      <c r="S9">
        <f>_xlfn.STDEV.P(S3:S7)</f>
        <v>2.3151673805580453</v>
      </c>
      <c r="T9">
        <f t="shared" ref="T9:Z9" si="3">_xlfn.STDEV.P(T3:T7)</f>
        <v>1.0954451150103321</v>
      </c>
      <c r="U9">
        <f t="shared" si="3"/>
        <v>1.9390719429665317</v>
      </c>
      <c r="V9">
        <f t="shared" si="3"/>
        <v>1.4966629547095764</v>
      </c>
      <c r="W9">
        <f t="shared" si="3"/>
        <v>16.930445948054647</v>
      </c>
      <c r="X9">
        <f t="shared" si="3"/>
        <v>6.0133185513491627</v>
      </c>
      <c r="Y9">
        <f t="shared" si="3"/>
        <v>9.316651759081692</v>
      </c>
      <c r="Z9">
        <f t="shared" si="3"/>
        <v>3.2619012860600183</v>
      </c>
    </row>
    <row r="10" spans="1:35" x14ac:dyDescent="0.25">
      <c r="Y10" s="3" t="s">
        <v>12</v>
      </c>
      <c r="Z10" s="4" t="s">
        <v>2</v>
      </c>
      <c r="AA10" s="3" t="s">
        <v>2</v>
      </c>
      <c r="AB10" s="4" t="s">
        <v>5</v>
      </c>
      <c r="AC10" s="4" t="s">
        <v>5</v>
      </c>
      <c r="AD10" s="4" t="s">
        <v>6</v>
      </c>
      <c r="AE10" s="4" t="s">
        <v>6</v>
      </c>
      <c r="AF10" s="4" t="s">
        <v>7</v>
      </c>
      <c r="AG10" s="4" t="s">
        <v>7</v>
      </c>
    </row>
    <row r="11" spans="1:35" x14ac:dyDescent="0.25">
      <c r="Y11" s="2" t="s">
        <v>1</v>
      </c>
      <c r="Z11" s="1" t="s">
        <v>3</v>
      </c>
      <c r="AA11" s="2" t="s">
        <v>4</v>
      </c>
      <c r="AB11" s="1" t="s">
        <v>3</v>
      </c>
      <c r="AC11" s="2" t="s">
        <v>4</v>
      </c>
      <c r="AD11" s="1" t="s">
        <v>3</v>
      </c>
      <c r="AE11" s="2" t="s">
        <v>4</v>
      </c>
      <c r="AF11" s="1" t="s">
        <v>3</v>
      </c>
      <c r="AG11" s="2" t="s">
        <v>4</v>
      </c>
      <c r="AI11" t="s">
        <v>2</v>
      </c>
    </row>
    <row r="12" spans="1:35" x14ac:dyDescent="0.25">
      <c r="Y12" s="2">
        <v>1</v>
      </c>
      <c r="Z12" s="1">
        <v>147</v>
      </c>
      <c r="AA12" s="2">
        <v>29</v>
      </c>
      <c r="AB12" s="1">
        <v>149</v>
      </c>
      <c r="AC12" s="2">
        <v>24</v>
      </c>
      <c r="AD12" s="1">
        <v>169</v>
      </c>
      <c r="AE12" s="2">
        <v>39</v>
      </c>
      <c r="AF12" s="1">
        <v>154</v>
      </c>
      <c r="AG12" s="2">
        <v>32</v>
      </c>
      <c r="AI12" t="s">
        <v>5</v>
      </c>
    </row>
    <row r="13" spans="1:35" x14ac:dyDescent="0.25">
      <c r="Y13" s="2">
        <v>2</v>
      </c>
      <c r="Z13" s="1">
        <v>154</v>
      </c>
      <c r="AA13" s="2">
        <v>31</v>
      </c>
      <c r="AB13" s="1">
        <v>154</v>
      </c>
      <c r="AC13" s="2">
        <v>32</v>
      </c>
      <c r="AD13" s="1">
        <v>158</v>
      </c>
      <c r="AE13" s="2">
        <v>34</v>
      </c>
      <c r="AF13" s="1">
        <v>151</v>
      </c>
      <c r="AG13" s="2">
        <v>28</v>
      </c>
      <c r="AI13" t="s">
        <v>6</v>
      </c>
    </row>
    <row r="14" spans="1:35" x14ac:dyDescent="0.25">
      <c r="Y14" s="2">
        <v>3</v>
      </c>
      <c r="Z14" s="1">
        <v>158</v>
      </c>
      <c r="AA14" s="2">
        <v>29</v>
      </c>
      <c r="AB14" s="1">
        <v>154</v>
      </c>
      <c r="AC14" s="2">
        <v>26</v>
      </c>
      <c r="AD14" s="1">
        <v>157</v>
      </c>
      <c r="AE14" s="2">
        <v>28</v>
      </c>
      <c r="AF14" s="1">
        <v>152</v>
      </c>
      <c r="AG14" s="2">
        <v>34</v>
      </c>
      <c r="AI14" t="s">
        <v>7</v>
      </c>
    </row>
    <row r="15" spans="1:35" x14ac:dyDescent="0.25">
      <c r="Y15" s="2">
        <v>4</v>
      </c>
      <c r="Z15" s="1">
        <v>152</v>
      </c>
      <c r="AA15" s="2">
        <v>33</v>
      </c>
      <c r="AB15" s="1">
        <v>153</v>
      </c>
      <c r="AC15" s="2">
        <v>26</v>
      </c>
      <c r="AD15" s="1">
        <v>152</v>
      </c>
      <c r="AE15" s="2">
        <v>32</v>
      </c>
      <c r="AF15" s="1">
        <v>153</v>
      </c>
      <c r="AG15" s="2">
        <v>32</v>
      </c>
    </row>
    <row r="16" spans="1:35" x14ac:dyDescent="0.25">
      <c r="Y16" s="2">
        <v>5</v>
      </c>
      <c r="Z16" s="1">
        <v>158</v>
      </c>
      <c r="AA16" s="2">
        <v>35</v>
      </c>
      <c r="AB16" s="1">
        <v>159</v>
      </c>
      <c r="AC16" s="2">
        <v>34</v>
      </c>
      <c r="AD16" s="1">
        <v>152</v>
      </c>
      <c r="AE16" s="2">
        <v>34</v>
      </c>
      <c r="AF16" s="1">
        <v>153</v>
      </c>
      <c r="AG16" s="2">
        <v>33</v>
      </c>
    </row>
    <row r="17" spans="25:35" x14ac:dyDescent="0.25">
      <c r="Y17" t="s">
        <v>14</v>
      </c>
      <c r="Z17">
        <f>AVERAGE(Z12:Z16)</f>
        <v>153.80000000000001</v>
      </c>
      <c r="AA17">
        <f t="shared" ref="AA17:AG17" si="4">AVERAGE(AA12:AA16)</f>
        <v>31.4</v>
      </c>
      <c r="AB17">
        <f t="shared" si="4"/>
        <v>153.80000000000001</v>
      </c>
      <c r="AC17">
        <f t="shared" si="4"/>
        <v>28.4</v>
      </c>
      <c r="AD17">
        <f t="shared" si="4"/>
        <v>157.6</v>
      </c>
      <c r="AE17">
        <f t="shared" si="4"/>
        <v>33.4</v>
      </c>
      <c r="AF17">
        <f t="shared" si="4"/>
        <v>152.6</v>
      </c>
      <c r="AG17">
        <f t="shared" si="4"/>
        <v>31.8</v>
      </c>
    </row>
    <row r="18" spans="25:35" x14ac:dyDescent="0.25">
      <c r="Y18" t="s">
        <v>15</v>
      </c>
      <c r="Z18">
        <f>_xlfn.STDEV.P(Z12:Z16)</f>
        <v>4.1182520563948</v>
      </c>
      <c r="AA18">
        <f t="shared" ref="AA18:AG18" si="5">_xlfn.STDEV.P(AA12:AA16)</f>
        <v>2.3323807579381199</v>
      </c>
      <c r="AB18">
        <f t="shared" si="5"/>
        <v>3.1874754901018454</v>
      </c>
      <c r="AC18">
        <f t="shared" si="5"/>
        <v>3.878143885933063</v>
      </c>
      <c r="AD18">
        <f t="shared" si="5"/>
        <v>6.2161081071680204</v>
      </c>
      <c r="AE18">
        <f t="shared" si="5"/>
        <v>3.5552777669262356</v>
      </c>
      <c r="AF18">
        <f t="shared" si="5"/>
        <v>1.019803902718557</v>
      </c>
      <c r="AG18">
        <f t="shared" si="5"/>
        <v>2.0396078054371136</v>
      </c>
    </row>
    <row r="20" spans="25:35" x14ac:dyDescent="0.25">
      <c r="Y20" s="3" t="s">
        <v>13</v>
      </c>
      <c r="Z20" s="4" t="s">
        <v>2</v>
      </c>
      <c r="AA20" s="3" t="s">
        <v>2</v>
      </c>
      <c r="AB20" s="4" t="s">
        <v>5</v>
      </c>
      <c r="AC20" s="4" t="s">
        <v>5</v>
      </c>
      <c r="AD20" s="4" t="s">
        <v>6</v>
      </c>
      <c r="AE20" s="4" t="s">
        <v>6</v>
      </c>
      <c r="AF20" s="4" t="s">
        <v>7</v>
      </c>
      <c r="AG20" s="4" t="s">
        <v>7</v>
      </c>
    </row>
    <row r="21" spans="25:35" x14ac:dyDescent="0.25">
      <c r="Y21" s="2" t="s">
        <v>1</v>
      </c>
      <c r="Z21" s="1" t="s">
        <v>3</v>
      </c>
      <c r="AA21" s="2" t="s">
        <v>4</v>
      </c>
      <c r="AB21" s="1" t="s">
        <v>3</v>
      </c>
      <c r="AC21" s="2" t="s">
        <v>4</v>
      </c>
      <c r="AD21" s="1"/>
      <c r="AE21" s="2"/>
      <c r="AF21" s="1"/>
      <c r="AG21" s="2"/>
      <c r="AI21" t="s">
        <v>2</v>
      </c>
    </row>
    <row r="22" spans="25:35" x14ac:dyDescent="0.25">
      <c r="Y22" s="2">
        <v>1</v>
      </c>
      <c r="Z22" s="1">
        <v>147</v>
      </c>
      <c r="AA22" s="2">
        <v>27</v>
      </c>
      <c r="AB22" s="1">
        <v>144</v>
      </c>
      <c r="AC22" s="2">
        <v>30</v>
      </c>
      <c r="AD22" s="1"/>
      <c r="AE22" s="2"/>
      <c r="AF22" s="1"/>
      <c r="AG22" s="2"/>
      <c r="AI22" t="s">
        <v>5</v>
      </c>
    </row>
    <row r="23" spans="25:35" x14ac:dyDescent="0.25">
      <c r="Y23" s="2">
        <v>2</v>
      </c>
      <c r="Z23" s="1">
        <v>149</v>
      </c>
      <c r="AA23" s="2">
        <v>26</v>
      </c>
      <c r="AB23" s="1">
        <v>139</v>
      </c>
      <c r="AC23" s="2">
        <v>24</v>
      </c>
      <c r="AD23" s="1"/>
      <c r="AE23" s="2"/>
      <c r="AF23" s="1"/>
      <c r="AG23" s="2"/>
      <c r="AI23" t="s">
        <v>6</v>
      </c>
    </row>
    <row r="24" spans="25:35" x14ac:dyDescent="0.25">
      <c r="Y24" s="2">
        <v>3</v>
      </c>
      <c r="Z24" s="1">
        <v>148</v>
      </c>
      <c r="AA24" s="2">
        <v>29</v>
      </c>
      <c r="AB24" s="1">
        <v>142</v>
      </c>
      <c r="AC24" s="2">
        <v>24</v>
      </c>
      <c r="AD24" s="1"/>
      <c r="AE24" s="2"/>
      <c r="AF24" s="1"/>
      <c r="AG24" s="2"/>
      <c r="AI24" t="s">
        <v>7</v>
      </c>
    </row>
    <row r="25" spans="25:35" x14ac:dyDescent="0.25">
      <c r="Y25" s="2">
        <v>4</v>
      </c>
      <c r="Z25" s="1">
        <v>141</v>
      </c>
      <c r="AA25" s="2">
        <v>25</v>
      </c>
      <c r="AB25" s="1">
        <v>139</v>
      </c>
      <c r="AC25" s="2">
        <v>22</v>
      </c>
      <c r="AD25" s="1"/>
      <c r="AE25" s="2"/>
      <c r="AF25" s="1"/>
      <c r="AG25" s="2"/>
    </row>
    <row r="26" spans="25:35" x14ac:dyDescent="0.25">
      <c r="Y26" s="2">
        <v>5</v>
      </c>
      <c r="Z26" s="1">
        <v>139</v>
      </c>
      <c r="AA26" s="2">
        <v>25</v>
      </c>
      <c r="AB26" s="1">
        <v>138</v>
      </c>
      <c r="AC26" s="2">
        <v>30</v>
      </c>
      <c r="AD26" s="1"/>
      <c r="AE26" s="2"/>
      <c r="AF26" s="1"/>
      <c r="AG26" s="2"/>
    </row>
    <row r="27" spans="25:35" x14ac:dyDescent="0.25">
      <c r="Y27" t="s">
        <v>14</v>
      </c>
      <c r="Z27">
        <f>AVERAGE(Z22:Z26)</f>
        <v>144.80000000000001</v>
      </c>
      <c r="AA27">
        <f t="shared" ref="AA27:AG27" si="6">AVERAGE(AA22:AA26)</f>
        <v>26.4</v>
      </c>
      <c r="AB27">
        <f t="shared" si="6"/>
        <v>140.4</v>
      </c>
      <c r="AC27">
        <f t="shared" si="6"/>
        <v>26</v>
      </c>
    </row>
    <row r="28" spans="25:35" x14ac:dyDescent="0.25">
      <c r="Y28" t="s">
        <v>15</v>
      </c>
      <c r="Z28">
        <f>_xlfn.STDEV.P(Z22:Z26)</f>
        <v>4.0199502484483558</v>
      </c>
      <c r="AA28">
        <f t="shared" ref="AA28:AG28" si="7">_xlfn.STDEV.P(AA22:AA26)</f>
        <v>1.4966629547095764</v>
      </c>
      <c r="AB28">
        <f t="shared" si="7"/>
        <v>2.2449944320643644</v>
      </c>
      <c r="AC28">
        <f t="shared" si="7"/>
        <v>3.3466401061363023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EB70F-B118-465A-A207-C7D18FDCF29F}">
  <dimension ref="A1:V8"/>
  <sheetViews>
    <sheetView topLeftCell="A7" zoomScale="85" zoomScaleNormal="85" workbookViewId="0">
      <selection activeCell="Y8" sqref="Y8"/>
    </sheetView>
  </sheetViews>
  <sheetFormatPr defaultRowHeight="15" x14ac:dyDescent="0.25"/>
  <sheetData>
    <row r="1" spans="1:22" x14ac:dyDescent="0.25">
      <c r="A1" s="3" t="s">
        <v>0</v>
      </c>
      <c r="B1" s="4" t="s">
        <v>2</v>
      </c>
      <c r="C1" s="3" t="s">
        <v>2</v>
      </c>
      <c r="D1" s="4" t="s">
        <v>5</v>
      </c>
      <c r="E1" s="4" t="s">
        <v>5</v>
      </c>
      <c r="F1" s="4" t="s">
        <v>6</v>
      </c>
      <c r="G1" s="4" t="s">
        <v>6</v>
      </c>
      <c r="H1" s="4" t="s">
        <v>7</v>
      </c>
      <c r="I1" s="4" t="s">
        <v>7</v>
      </c>
      <c r="N1" s="3" t="s">
        <v>0</v>
      </c>
      <c r="O1" s="4" t="s">
        <v>2</v>
      </c>
      <c r="P1" s="3" t="s">
        <v>2</v>
      </c>
      <c r="Q1" s="4" t="s">
        <v>5</v>
      </c>
      <c r="R1" s="4" t="s">
        <v>5</v>
      </c>
      <c r="S1" s="4" t="s">
        <v>6</v>
      </c>
      <c r="T1" s="4" t="s">
        <v>6</v>
      </c>
      <c r="U1" s="4" t="s">
        <v>7</v>
      </c>
      <c r="V1" s="4" t="s">
        <v>7</v>
      </c>
    </row>
    <row r="2" spans="1:22" x14ac:dyDescent="0.25">
      <c r="A2" s="2" t="s">
        <v>1</v>
      </c>
      <c r="B2" s="1" t="s">
        <v>3</v>
      </c>
      <c r="C2" s="2" t="s">
        <v>4</v>
      </c>
      <c r="D2" s="1" t="s">
        <v>3</v>
      </c>
      <c r="E2" s="2" t="s">
        <v>4</v>
      </c>
      <c r="F2" s="1" t="s">
        <v>3</v>
      </c>
      <c r="G2" s="2" t="s">
        <v>4</v>
      </c>
      <c r="H2" s="1" t="s">
        <v>3</v>
      </c>
      <c r="I2" s="2" t="s">
        <v>4</v>
      </c>
      <c r="K2" t="s">
        <v>2</v>
      </c>
      <c r="N2" s="2" t="s">
        <v>1</v>
      </c>
      <c r="O2" s="1" t="s">
        <v>8</v>
      </c>
      <c r="P2" s="2" t="s">
        <v>9</v>
      </c>
      <c r="Q2" s="1" t="s">
        <v>8</v>
      </c>
      <c r="R2" s="2" t="s">
        <v>9</v>
      </c>
      <c r="S2" s="1" t="s">
        <v>8</v>
      </c>
      <c r="T2" s="2" t="s">
        <v>9</v>
      </c>
      <c r="U2" s="1" t="s">
        <v>8</v>
      </c>
      <c r="V2" s="2" t="s">
        <v>9</v>
      </c>
    </row>
    <row r="3" spans="1:22" x14ac:dyDescent="0.25">
      <c r="A3" s="2">
        <v>1</v>
      </c>
      <c r="B3" s="1">
        <v>92</v>
      </c>
      <c r="C3" s="2">
        <v>54</v>
      </c>
      <c r="D3" s="1">
        <v>50</v>
      </c>
      <c r="E3" s="2">
        <v>48</v>
      </c>
      <c r="F3" s="1">
        <v>58</v>
      </c>
      <c r="G3" s="2">
        <v>47</v>
      </c>
      <c r="H3" s="1">
        <v>29</v>
      </c>
      <c r="I3" s="2">
        <v>8</v>
      </c>
      <c r="K3" t="s">
        <v>5</v>
      </c>
      <c r="N3" s="2">
        <v>1</v>
      </c>
      <c r="O3" s="1">
        <v>92</v>
      </c>
      <c r="P3" s="2">
        <v>54</v>
      </c>
      <c r="Q3" s="1">
        <v>50</v>
      </c>
      <c r="R3" s="2">
        <v>48</v>
      </c>
      <c r="S3" s="1">
        <v>58</v>
      </c>
      <c r="T3" s="2">
        <v>47</v>
      </c>
      <c r="U3" s="1">
        <v>29</v>
      </c>
      <c r="V3" s="2">
        <v>8</v>
      </c>
    </row>
    <row r="4" spans="1:22" x14ac:dyDescent="0.25">
      <c r="A4" s="2">
        <v>2</v>
      </c>
      <c r="B4" s="1">
        <v>112</v>
      </c>
      <c r="C4" s="2">
        <v>54</v>
      </c>
      <c r="D4" s="1">
        <v>108</v>
      </c>
      <c r="E4" s="2">
        <v>49</v>
      </c>
      <c r="F4" s="1">
        <v>22</v>
      </c>
      <c r="G4" s="2">
        <v>2</v>
      </c>
      <c r="H4" s="1">
        <v>52</v>
      </c>
      <c r="I4" s="2">
        <v>0</v>
      </c>
      <c r="K4" t="s">
        <v>6</v>
      </c>
      <c r="N4" s="2">
        <v>2</v>
      </c>
      <c r="O4" s="1">
        <v>112</v>
      </c>
      <c r="P4" s="2">
        <v>54</v>
      </c>
      <c r="Q4" s="1">
        <v>108</v>
      </c>
      <c r="R4" s="2">
        <v>49</v>
      </c>
      <c r="S4" s="1">
        <v>22</v>
      </c>
      <c r="T4" s="2">
        <v>2</v>
      </c>
      <c r="U4" s="1">
        <v>52</v>
      </c>
      <c r="V4" s="2">
        <v>0</v>
      </c>
    </row>
    <row r="5" spans="1:22" x14ac:dyDescent="0.25">
      <c r="A5" s="2">
        <v>3</v>
      </c>
      <c r="B5" s="1">
        <v>77</v>
      </c>
      <c r="C5" s="2">
        <v>59</v>
      </c>
      <c r="D5" s="1">
        <v>118</v>
      </c>
      <c r="E5" s="2">
        <v>74</v>
      </c>
      <c r="F5" s="1">
        <v>33</v>
      </c>
      <c r="G5" s="2">
        <v>0</v>
      </c>
      <c r="H5" s="1">
        <v>25</v>
      </c>
      <c r="I5" s="2">
        <v>9</v>
      </c>
      <c r="K5" t="s">
        <v>7</v>
      </c>
      <c r="N5" s="2">
        <v>3</v>
      </c>
      <c r="O5" s="1">
        <v>77</v>
      </c>
      <c r="P5" s="2">
        <v>59</v>
      </c>
      <c r="Q5" s="1">
        <v>118</v>
      </c>
      <c r="R5" s="2">
        <v>74</v>
      </c>
      <c r="S5" s="1">
        <v>33</v>
      </c>
      <c r="T5" s="2">
        <v>0</v>
      </c>
      <c r="U5" s="1">
        <v>25</v>
      </c>
      <c r="V5" s="2">
        <v>9</v>
      </c>
    </row>
    <row r="6" spans="1:22" x14ac:dyDescent="0.25">
      <c r="A6" s="2">
        <v>4</v>
      </c>
      <c r="B6" s="1">
        <v>89</v>
      </c>
      <c r="C6" s="2">
        <v>66</v>
      </c>
      <c r="D6" s="1">
        <v>51</v>
      </c>
      <c r="E6" s="2">
        <v>41</v>
      </c>
      <c r="F6" s="1">
        <v>56</v>
      </c>
      <c r="G6" s="2">
        <v>49</v>
      </c>
      <c r="H6" s="1">
        <v>22</v>
      </c>
      <c r="I6" s="2">
        <v>5</v>
      </c>
      <c r="N6" s="2">
        <v>4</v>
      </c>
      <c r="O6" s="1">
        <v>89</v>
      </c>
      <c r="P6" s="2">
        <v>66</v>
      </c>
      <c r="Q6" s="1">
        <v>51</v>
      </c>
      <c r="R6" s="2">
        <v>41</v>
      </c>
      <c r="S6" s="1">
        <v>56</v>
      </c>
      <c r="T6" s="2">
        <v>49</v>
      </c>
      <c r="U6" s="1">
        <v>22</v>
      </c>
      <c r="V6" s="2">
        <v>5</v>
      </c>
    </row>
    <row r="7" spans="1:22" x14ac:dyDescent="0.25">
      <c r="A7" s="2">
        <v>5</v>
      </c>
      <c r="B7" s="1">
        <v>62</v>
      </c>
      <c r="C7" s="2">
        <v>52</v>
      </c>
      <c r="D7" s="1">
        <v>58</v>
      </c>
      <c r="E7" s="2">
        <v>46</v>
      </c>
      <c r="F7" s="1">
        <v>52</v>
      </c>
      <c r="G7" s="2">
        <v>52</v>
      </c>
      <c r="H7" s="1">
        <v>35</v>
      </c>
      <c r="I7" s="2">
        <v>3</v>
      </c>
      <c r="N7" s="2">
        <v>5</v>
      </c>
      <c r="O7" s="1">
        <v>62</v>
      </c>
      <c r="P7" s="2">
        <v>52</v>
      </c>
      <c r="Q7" s="1">
        <v>58</v>
      </c>
      <c r="R7" s="2">
        <v>46</v>
      </c>
      <c r="S7" s="1">
        <v>52</v>
      </c>
      <c r="T7" s="2">
        <v>52</v>
      </c>
      <c r="U7" s="1">
        <v>35</v>
      </c>
      <c r="V7" s="2">
        <v>3</v>
      </c>
    </row>
    <row r="8" spans="1:22" x14ac:dyDescent="0.25">
      <c r="B8">
        <f>AVERAGE(B3:B7)</f>
        <v>86.4</v>
      </c>
      <c r="C8">
        <f t="shared" ref="C8:I8" si="0">AVERAGE(C3:C7)</f>
        <v>57</v>
      </c>
      <c r="D8">
        <f t="shared" si="0"/>
        <v>77</v>
      </c>
      <c r="E8">
        <f t="shared" si="0"/>
        <v>51.6</v>
      </c>
      <c r="F8">
        <f t="shared" si="0"/>
        <v>44.2</v>
      </c>
      <c r="G8">
        <f t="shared" si="0"/>
        <v>30</v>
      </c>
      <c r="H8">
        <f t="shared" si="0"/>
        <v>32.6</v>
      </c>
      <c r="I8">
        <f t="shared" si="0"/>
        <v>5</v>
      </c>
      <c r="O8">
        <f>AVERAGE(O3:O7)</f>
        <v>86.4</v>
      </c>
      <c r="P8">
        <f t="shared" ref="P8:V8" si="1">AVERAGE(P3:P7)</f>
        <v>57</v>
      </c>
      <c r="Q8">
        <f t="shared" si="1"/>
        <v>77</v>
      </c>
      <c r="R8">
        <f t="shared" si="1"/>
        <v>51.6</v>
      </c>
      <c r="S8">
        <f t="shared" si="1"/>
        <v>44.2</v>
      </c>
      <c r="T8">
        <f t="shared" si="1"/>
        <v>30</v>
      </c>
      <c r="U8">
        <f t="shared" si="1"/>
        <v>32.6</v>
      </c>
      <c r="V8">
        <f t="shared" si="1"/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149EB-89CC-4ECE-87A1-745C64F1AF98}">
  <dimension ref="A1:K8"/>
  <sheetViews>
    <sheetView zoomScale="85" zoomScaleNormal="85" workbookViewId="0">
      <selection activeCell="Z46" sqref="Z46"/>
    </sheetView>
  </sheetViews>
  <sheetFormatPr defaultRowHeight="15" x14ac:dyDescent="0.25"/>
  <sheetData>
    <row r="1" spans="1:11" x14ac:dyDescent="0.25">
      <c r="A1" s="3" t="s">
        <v>10</v>
      </c>
      <c r="B1" s="4" t="s">
        <v>2</v>
      </c>
      <c r="C1" s="3" t="s">
        <v>2</v>
      </c>
      <c r="D1" s="4" t="s">
        <v>5</v>
      </c>
      <c r="E1" s="4" t="s">
        <v>5</v>
      </c>
      <c r="F1" s="4" t="s">
        <v>6</v>
      </c>
      <c r="G1" s="4" t="s">
        <v>6</v>
      </c>
      <c r="H1" s="4" t="s">
        <v>7</v>
      </c>
      <c r="I1" s="4" t="s">
        <v>7</v>
      </c>
    </row>
    <row r="2" spans="1:11" x14ac:dyDescent="0.25">
      <c r="A2" s="2" t="s">
        <v>1</v>
      </c>
      <c r="B2" s="1" t="s">
        <v>3</v>
      </c>
      <c r="C2" s="2" t="s">
        <v>4</v>
      </c>
      <c r="D2" s="1" t="s">
        <v>3</v>
      </c>
      <c r="E2" s="2" t="s">
        <v>4</v>
      </c>
      <c r="F2" s="1" t="s">
        <v>3</v>
      </c>
      <c r="G2" s="2" t="s">
        <v>4</v>
      </c>
      <c r="H2" s="1" t="s">
        <v>3</v>
      </c>
      <c r="I2" s="2" t="s">
        <v>4</v>
      </c>
      <c r="K2" t="s">
        <v>2</v>
      </c>
    </row>
    <row r="3" spans="1:11" x14ac:dyDescent="0.25">
      <c r="A3" s="2">
        <v>1</v>
      </c>
      <c r="B3" s="1">
        <v>177</v>
      </c>
      <c r="C3" s="2">
        <v>36</v>
      </c>
      <c r="D3" s="1">
        <v>165</v>
      </c>
      <c r="E3" s="2">
        <v>33</v>
      </c>
      <c r="F3" s="1">
        <v>134</v>
      </c>
      <c r="G3" s="2">
        <v>33</v>
      </c>
      <c r="H3" s="1">
        <v>131</v>
      </c>
      <c r="I3" s="2">
        <v>24</v>
      </c>
      <c r="K3" t="s">
        <v>5</v>
      </c>
    </row>
    <row r="4" spans="1:11" x14ac:dyDescent="0.25">
      <c r="A4" s="2">
        <v>2</v>
      </c>
      <c r="B4" s="1">
        <v>172</v>
      </c>
      <c r="C4" s="2">
        <v>39</v>
      </c>
      <c r="D4" s="1">
        <v>169</v>
      </c>
      <c r="E4" s="2">
        <v>37</v>
      </c>
      <c r="F4" s="1">
        <v>117</v>
      </c>
      <c r="G4" s="2">
        <v>19</v>
      </c>
      <c r="H4" s="1">
        <v>138</v>
      </c>
      <c r="I4" s="2">
        <v>25</v>
      </c>
      <c r="K4" t="s">
        <v>6</v>
      </c>
    </row>
    <row r="5" spans="1:11" x14ac:dyDescent="0.25">
      <c r="A5" s="2">
        <v>3</v>
      </c>
      <c r="B5" s="1">
        <v>172</v>
      </c>
      <c r="C5" s="2">
        <v>37</v>
      </c>
      <c r="D5" s="1">
        <v>166</v>
      </c>
      <c r="E5" s="2">
        <v>34</v>
      </c>
      <c r="F5" s="1">
        <v>122</v>
      </c>
      <c r="G5" s="2">
        <v>20</v>
      </c>
      <c r="H5" s="1">
        <v>116</v>
      </c>
      <c r="I5" s="2">
        <v>18</v>
      </c>
      <c r="K5" t="s">
        <v>7</v>
      </c>
    </row>
    <row r="6" spans="1:11" x14ac:dyDescent="0.25">
      <c r="A6" s="2">
        <v>4</v>
      </c>
      <c r="B6" s="1">
        <v>173</v>
      </c>
      <c r="C6" s="2">
        <v>37</v>
      </c>
      <c r="D6" s="1">
        <v>166</v>
      </c>
      <c r="E6" s="2">
        <v>35</v>
      </c>
      <c r="F6" s="1">
        <v>157</v>
      </c>
      <c r="G6" s="2">
        <v>31</v>
      </c>
      <c r="H6" s="1">
        <v>113</v>
      </c>
      <c r="I6" s="2">
        <v>17</v>
      </c>
    </row>
    <row r="7" spans="1:11" x14ac:dyDescent="0.25">
      <c r="A7" s="2">
        <v>5</v>
      </c>
      <c r="B7" s="1">
        <v>170</v>
      </c>
      <c r="C7" s="2">
        <v>36</v>
      </c>
      <c r="D7" s="1">
        <v>163</v>
      </c>
      <c r="E7" s="2">
        <v>33</v>
      </c>
      <c r="F7" s="1">
        <v>157</v>
      </c>
      <c r="G7" s="2">
        <v>31</v>
      </c>
      <c r="H7" s="1">
        <v>122</v>
      </c>
      <c r="I7" s="2">
        <v>19</v>
      </c>
    </row>
    <row r="8" spans="1:11" x14ac:dyDescent="0.25">
      <c r="B8">
        <f>AVERAGE(B3:B7)</f>
        <v>172.8</v>
      </c>
      <c r="C8">
        <f t="shared" ref="C8:I8" si="0">AVERAGE(C3:C7)</f>
        <v>37</v>
      </c>
      <c r="D8">
        <f t="shared" si="0"/>
        <v>165.8</v>
      </c>
      <c r="E8">
        <f t="shared" si="0"/>
        <v>34.4</v>
      </c>
      <c r="F8">
        <f t="shared" si="0"/>
        <v>137.4</v>
      </c>
      <c r="G8">
        <f t="shared" si="0"/>
        <v>26.8</v>
      </c>
      <c r="H8">
        <f t="shared" si="0"/>
        <v>124</v>
      </c>
      <c r="I8">
        <f t="shared" si="0"/>
        <v>20.6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7BBF-1983-4A82-B7D3-689B1EC24F35}">
  <dimension ref="A1:K8"/>
  <sheetViews>
    <sheetView topLeftCell="A7" zoomScale="85" zoomScaleNormal="85" workbookViewId="0">
      <selection sqref="A1:K8"/>
    </sheetView>
  </sheetViews>
  <sheetFormatPr defaultRowHeight="15" x14ac:dyDescent="0.25"/>
  <sheetData>
    <row r="1" spans="1:11" x14ac:dyDescent="0.25">
      <c r="A1" s="3" t="s">
        <v>12</v>
      </c>
      <c r="B1" s="4" t="s">
        <v>2</v>
      </c>
      <c r="C1" s="3" t="s">
        <v>2</v>
      </c>
      <c r="D1" s="4" t="s">
        <v>5</v>
      </c>
      <c r="E1" s="4" t="s">
        <v>5</v>
      </c>
      <c r="F1" s="4" t="s">
        <v>6</v>
      </c>
      <c r="G1" s="4" t="s">
        <v>6</v>
      </c>
      <c r="H1" s="4" t="s">
        <v>7</v>
      </c>
      <c r="I1" s="4" t="s">
        <v>7</v>
      </c>
    </row>
    <row r="2" spans="1:11" x14ac:dyDescent="0.25">
      <c r="A2" s="2" t="s">
        <v>1</v>
      </c>
      <c r="B2" s="1" t="s">
        <v>3</v>
      </c>
      <c r="C2" s="2" t="s">
        <v>4</v>
      </c>
      <c r="D2" s="1" t="s">
        <v>3</v>
      </c>
      <c r="E2" s="2" t="s">
        <v>4</v>
      </c>
      <c r="F2" s="1" t="s">
        <v>3</v>
      </c>
      <c r="G2" s="2" t="s">
        <v>4</v>
      </c>
      <c r="H2" s="1" t="s">
        <v>3</v>
      </c>
      <c r="I2" s="2" t="s">
        <v>4</v>
      </c>
      <c r="K2" t="s">
        <v>2</v>
      </c>
    </row>
    <row r="3" spans="1:11" x14ac:dyDescent="0.25">
      <c r="A3" s="2">
        <v>1</v>
      </c>
      <c r="B3" s="1">
        <v>147</v>
      </c>
      <c r="C3" s="2">
        <v>29</v>
      </c>
      <c r="D3" s="1">
        <v>149</v>
      </c>
      <c r="E3" s="2">
        <v>24</v>
      </c>
      <c r="F3" s="1">
        <v>169</v>
      </c>
      <c r="G3" s="2">
        <v>39</v>
      </c>
      <c r="H3" s="1">
        <v>154</v>
      </c>
      <c r="I3" s="2">
        <v>32</v>
      </c>
      <c r="K3" t="s">
        <v>5</v>
      </c>
    </row>
    <row r="4" spans="1:11" x14ac:dyDescent="0.25">
      <c r="A4" s="2">
        <v>2</v>
      </c>
      <c r="B4" s="1">
        <v>154</v>
      </c>
      <c r="C4" s="2">
        <v>31</v>
      </c>
      <c r="D4" s="1">
        <v>154</v>
      </c>
      <c r="E4" s="2">
        <v>32</v>
      </c>
      <c r="F4" s="1">
        <v>158</v>
      </c>
      <c r="G4" s="2">
        <v>34</v>
      </c>
      <c r="H4" s="1">
        <v>151</v>
      </c>
      <c r="I4" s="2">
        <v>28</v>
      </c>
      <c r="K4" t="s">
        <v>6</v>
      </c>
    </row>
    <row r="5" spans="1:11" x14ac:dyDescent="0.25">
      <c r="A5" s="2">
        <v>3</v>
      </c>
      <c r="B5" s="1">
        <v>158</v>
      </c>
      <c r="C5" s="2">
        <v>29</v>
      </c>
      <c r="D5" s="1">
        <v>154</v>
      </c>
      <c r="E5" s="2">
        <v>26</v>
      </c>
      <c r="F5" s="1">
        <v>157</v>
      </c>
      <c r="G5" s="2">
        <v>28</v>
      </c>
      <c r="H5" s="1">
        <v>152</v>
      </c>
      <c r="I5" s="2">
        <v>34</v>
      </c>
      <c r="K5" t="s">
        <v>7</v>
      </c>
    </row>
    <row r="6" spans="1:11" x14ac:dyDescent="0.25">
      <c r="A6" s="2">
        <v>4</v>
      </c>
      <c r="B6" s="1">
        <v>152</v>
      </c>
      <c r="C6" s="2">
        <v>33</v>
      </c>
      <c r="D6" s="1">
        <v>153</v>
      </c>
      <c r="E6" s="2">
        <v>26</v>
      </c>
      <c r="F6" s="1">
        <v>152</v>
      </c>
      <c r="G6" s="2">
        <v>32</v>
      </c>
      <c r="H6" s="1">
        <v>153</v>
      </c>
      <c r="I6" s="2">
        <v>32</v>
      </c>
    </row>
    <row r="7" spans="1:11" x14ac:dyDescent="0.25">
      <c r="A7" s="2">
        <v>5</v>
      </c>
      <c r="B7" s="1">
        <v>158</v>
      </c>
      <c r="C7" s="2">
        <v>35</v>
      </c>
      <c r="D7" s="1">
        <v>159</v>
      </c>
      <c r="E7" s="2">
        <v>34</v>
      </c>
      <c r="F7" s="1">
        <v>152</v>
      </c>
      <c r="G7" s="2">
        <v>34</v>
      </c>
      <c r="H7" s="1">
        <v>153</v>
      </c>
      <c r="I7" s="2">
        <v>33</v>
      </c>
    </row>
    <row r="8" spans="1:11" x14ac:dyDescent="0.25">
      <c r="B8">
        <f>AVERAGE(B3:B7)</f>
        <v>153.80000000000001</v>
      </c>
      <c r="C8">
        <f t="shared" ref="C8:I8" si="0">AVERAGE(C3:C7)</f>
        <v>31.4</v>
      </c>
      <c r="D8">
        <f t="shared" si="0"/>
        <v>153.80000000000001</v>
      </c>
      <c r="E8">
        <f t="shared" si="0"/>
        <v>28.4</v>
      </c>
      <c r="F8">
        <f t="shared" si="0"/>
        <v>157.6</v>
      </c>
      <c r="G8">
        <f t="shared" si="0"/>
        <v>33.4</v>
      </c>
      <c r="H8">
        <f t="shared" si="0"/>
        <v>152.6</v>
      </c>
      <c r="I8">
        <f t="shared" si="0"/>
        <v>31.8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3A3B6-F58F-43B9-A6BD-BF7EC95F537F}">
  <dimension ref="A1:K8"/>
  <sheetViews>
    <sheetView zoomScale="85" zoomScaleNormal="85" workbookViewId="0">
      <selection sqref="A1:K8"/>
    </sheetView>
  </sheetViews>
  <sheetFormatPr defaultRowHeight="15" x14ac:dyDescent="0.25"/>
  <sheetData>
    <row r="1" spans="1:11" x14ac:dyDescent="0.25">
      <c r="A1" s="3" t="s">
        <v>13</v>
      </c>
      <c r="B1" s="4" t="s">
        <v>2</v>
      </c>
      <c r="C1" s="3" t="s">
        <v>2</v>
      </c>
      <c r="D1" s="4" t="s">
        <v>5</v>
      </c>
      <c r="E1" s="4" t="s">
        <v>5</v>
      </c>
      <c r="F1" s="4" t="s">
        <v>6</v>
      </c>
      <c r="G1" s="4" t="s">
        <v>6</v>
      </c>
      <c r="H1" s="4" t="s">
        <v>7</v>
      </c>
      <c r="I1" s="4" t="s">
        <v>7</v>
      </c>
    </row>
    <row r="2" spans="1:11" x14ac:dyDescent="0.25">
      <c r="A2" s="2" t="s">
        <v>1</v>
      </c>
      <c r="B2" s="1" t="s">
        <v>3</v>
      </c>
      <c r="C2" s="2" t="s">
        <v>4</v>
      </c>
      <c r="D2" s="1" t="s">
        <v>3</v>
      </c>
      <c r="E2" s="2" t="s">
        <v>4</v>
      </c>
      <c r="F2" s="1" t="s">
        <v>3</v>
      </c>
      <c r="G2" s="2" t="s">
        <v>4</v>
      </c>
      <c r="H2" s="1" t="s">
        <v>3</v>
      </c>
      <c r="I2" s="2" t="s">
        <v>4</v>
      </c>
      <c r="K2" t="s">
        <v>2</v>
      </c>
    </row>
    <row r="3" spans="1:11" x14ac:dyDescent="0.25">
      <c r="A3" s="2">
        <v>1</v>
      </c>
      <c r="B3" s="1">
        <v>147</v>
      </c>
      <c r="C3" s="2">
        <v>27</v>
      </c>
      <c r="D3" s="1">
        <v>144</v>
      </c>
      <c r="E3" s="2">
        <v>30</v>
      </c>
      <c r="F3" s="1"/>
      <c r="G3" s="2"/>
      <c r="H3" s="1"/>
      <c r="I3" s="2"/>
      <c r="K3" t="s">
        <v>5</v>
      </c>
    </row>
    <row r="4" spans="1:11" x14ac:dyDescent="0.25">
      <c r="A4" s="2">
        <v>2</v>
      </c>
      <c r="B4" s="1">
        <v>149</v>
      </c>
      <c r="C4" s="2">
        <v>26</v>
      </c>
      <c r="D4" s="1">
        <v>139</v>
      </c>
      <c r="E4" s="2">
        <v>24</v>
      </c>
      <c r="F4" s="1"/>
      <c r="G4" s="2"/>
      <c r="H4" s="1"/>
      <c r="I4" s="2"/>
      <c r="K4" t="s">
        <v>6</v>
      </c>
    </row>
    <row r="5" spans="1:11" x14ac:dyDescent="0.25">
      <c r="A5" s="2">
        <v>3</v>
      </c>
      <c r="B5" s="1">
        <v>148</v>
      </c>
      <c r="C5" s="2">
        <v>29</v>
      </c>
      <c r="D5" s="1">
        <v>142</v>
      </c>
      <c r="E5" s="2">
        <v>24</v>
      </c>
      <c r="F5" s="1"/>
      <c r="G5" s="2"/>
      <c r="H5" s="1"/>
      <c r="I5" s="2"/>
      <c r="K5" t="s">
        <v>7</v>
      </c>
    </row>
    <row r="6" spans="1:11" x14ac:dyDescent="0.25">
      <c r="A6" s="2">
        <v>4</v>
      </c>
      <c r="B6" s="1">
        <v>141</v>
      </c>
      <c r="C6" s="2">
        <v>25</v>
      </c>
      <c r="D6" s="1">
        <v>139</v>
      </c>
      <c r="E6" s="2">
        <v>22</v>
      </c>
      <c r="F6" s="1"/>
      <c r="G6" s="2"/>
      <c r="H6" s="1"/>
      <c r="I6" s="2"/>
    </row>
    <row r="7" spans="1:11" x14ac:dyDescent="0.25">
      <c r="A7" s="2">
        <v>5</v>
      </c>
      <c r="B7" s="1">
        <v>139</v>
      </c>
      <c r="C7" s="2">
        <v>25</v>
      </c>
      <c r="D7" s="1">
        <v>138</v>
      </c>
      <c r="E7" s="2">
        <v>30</v>
      </c>
      <c r="F7" s="1"/>
      <c r="G7" s="2"/>
      <c r="H7" s="1"/>
      <c r="I7" s="2"/>
    </row>
    <row r="8" spans="1:11" x14ac:dyDescent="0.25">
      <c r="B8">
        <f>AVERAGE(B3:B7)</f>
        <v>144.80000000000001</v>
      </c>
      <c r="C8">
        <f t="shared" ref="C8:I8" si="0">AVERAGE(C3:C7)</f>
        <v>26.4</v>
      </c>
      <c r="D8">
        <f t="shared" si="0"/>
        <v>140.4</v>
      </c>
      <c r="E8">
        <f t="shared" si="0"/>
        <v>26</v>
      </c>
      <c r="F8" t="e">
        <f t="shared" si="0"/>
        <v>#DIV/0!</v>
      </c>
      <c r="G8" t="e">
        <f t="shared" si="0"/>
        <v>#DIV/0!</v>
      </c>
      <c r="H8" t="e">
        <f t="shared" si="0"/>
        <v>#DIV/0!</v>
      </c>
      <c r="I8" t="e">
        <f t="shared" si="0"/>
        <v>#DIV/0!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D212A-061C-4C1C-B9BD-AB66712901C5}">
  <dimension ref="A1:K39"/>
  <sheetViews>
    <sheetView zoomScale="85" zoomScaleNormal="85" workbookViewId="0">
      <selection activeCell="AC36" sqref="AC36"/>
    </sheetView>
  </sheetViews>
  <sheetFormatPr defaultRowHeight="15" x14ac:dyDescent="0.25"/>
  <sheetData>
    <row r="1" spans="1:11" x14ac:dyDescent="0.25">
      <c r="A1" s="3" t="s">
        <v>0</v>
      </c>
      <c r="B1" s="1" t="s">
        <v>3</v>
      </c>
      <c r="C1" s="2" t="s">
        <v>4</v>
      </c>
      <c r="D1" s="1" t="s">
        <v>3</v>
      </c>
      <c r="E1" s="2" t="s">
        <v>4</v>
      </c>
      <c r="F1" s="1" t="s">
        <v>3</v>
      </c>
      <c r="G1" s="2" t="s">
        <v>4</v>
      </c>
      <c r="H1" s="1" t="s">
        <v>3</v>
      </c>
      <c r="I1" s="2" t="s">
        <v>4</v>
      </c>
    </row>
    <row r="2" spans="1:11" x14ac:dyDescent="0.25">
      <c r="A2" s="2" t="s">
        <v>1</v>
      </c>
      <c r="B2" s="4" t="s">
        <v>2</v>
      </c>
      <c r="C2" s="3" t="s">
        <v>2</v>
      </c>
      <c r="D2" s="4" t="s">
        <v>5</v>
      </c>
      <c r="E2" s="4" t="s">
        <v>5</v>
      </c>
      <c r="F2" s="4" t="s">
        <v>6</v>
      </c>
      <c r="G2" s="4" t="s">
        <v>6</v>
      </c>
      <c r="H2" s="4" t="s">
        <v>11</v>
      </c>
      <c r="I2" s="4" t="s">
        <v>11</v>
      </c>
      <c r="K2" t="s">
        <v>2</v>
      </c>
    </row>
    <row r="3" spans="1:11" x14ac:dyDescent="0.25">
      <c r="A3" s="2">
        <v>1</v>
      </c>
      <c r="B3" s="1">
        <v>140</v>
      </c>
      <c r="C3" s="2">
        <v>27</v>
      </c>
      <c r="D3" s="1">
        <v>139</v>
      </c>
      <c r="E3" s="2">
        <v>31</v>
      </c>
      <c r="F3" s="1">
        <v>134</v>
      </c>
      <c r="G3" s="2">
        <v>28</v>
      </c>
      <c r="H3" s="1">
        <v>131</v>
      </c>
      <c r="I3" s="2">
        <v>24</v>
      </c>
      <c r="K3" t="s">
        <v>5</v>
      </c>
    </row>
    <row r="4" spans="1:11" x14ac:dyDescent="0.25">
      <c r="A4" s="2">
        <v>2</v>
      </c>
      <c r="B4" s="1">
        <v>141</v>
      </c>
      <c r="C4" s="2">
        <v>29</v>
      </c>
      <c r="D4" s="1">
        <v>136</v>
      </c>
      <c r="E4" s="2">
        <v>28</v>
      </c>
      <c r="F4" s="1">
        <v>128</v>
      </c>
      <c r="G4" s="2">
        <v>23</v>
      </c>
      <c r="H4" s="1">
        <v>138</v>
      </c>
      <c r="I4" s="2">
        <v>25</v>
      </c>
      <c r="K4" t="s">
        <v>6</v>
      </c>
    </row>
    <row r="5" spans="1:11" x14ac:dyDescent="0.25">
      <c r="A5" s="2">
        <v>3</v>
      </c>
      <c r="B5" s="1">
        <v>140</v>
      </c>
      <c r="C5" s="2">
        <v>28</v>
      </c>
      <c r="D5" s="1">
        <v>129</v>
      </c>
      <c r="E5" s="2">
        <v>26</v>
      </c>
      <c r="F5" s="1">
        <v>128</v>
      </c>
      <c r="G5" s="2">
        <v>26</v>
      </c>
      <c r="H5" s="1">
        <v>116</v>
      </c>
      <c r="I5" s="2">
        <v>18</v>
      </c>
      <c r="K5" t="s">
        <v>11</v>
      </c>
    </row>
    <row r="6" spans="1:11" x14ac:dyDescent="0.25">
      <c r="A6" s="2">
        <v>4</v>
      </c>
      <c r="B6" s="1">
        <v>141</v>
      </c>
      <c r="C6" s="2">
        <v>27</v>
      </c>
      <c r="D6" s="1">
        <v>134</v>
      </c>
      <c r="E6" s="2">
        <v>24</v>
      </c>
      <c r="F6" s="1">
        <v>117</v>
      </c>
      <c r="G6" s="2">
        <v>21</v>
      </c>
      <c r="H6" s="1">
        <v>113</v>
      </c>
      <c r="I6" s="2">
        <v>17</v>
      </c>
    </row>
    <row r="7" spans="1:11" x14ac:dyDescent="0.25">
      <c r="A7" s="2">
        <v>5</v>
      </c>
      <c r="B7" s="1">
        <v>145</v>
      </c>
      <c r="C7" s="2">
        <v>29</v>
      </c>
      <c r="D7" s="1">
        <v>135</v>
      </c>
      <c r="E7" s="2">
        <v>25</v>
      </c>
      <c r="F7" s="1">
        <v>114</v>
      </c>
      <c r="G7" s="2">
        <v>20</v>
      </c>
      <c r="H7" s="1">
        <v>122</v>
      </c>
      <c r="I7" s="2">
        <v>19</v>
      </c>
      <c r="K7" t="s">
        <v>45</v>
      </c>
    </row>
    <row r="8" spans="1:11" x14ac:dyDescent="0.25">
      <c r="A8" t="s">
        <v>14</v>
      </c>
      <c r="B8" s="5">
        <f>AVERAGE(B3:B7)</f>
        <v>141.4</v>
      </c>
      <c r="C8" s="5">
        <f t="shared" ref="C8:I8" si="0">AVERAGE(C3:C7)</f>
        <v>28</v>
      </c>
      <c r="D8" s="5">
        <f t="shared" si="0"/>
        <v>134.6</v>
      </c>
      <c r="E8" s="5">
        <f t="shared" si="0"/>
        <v>26.8</v>
      </c>
      <c r="F8" s="5">
        <f t="shared" si="0"/>
        <v>124.2</v>
      </c>
      <c r="G8" s="5">
        <f t="shared" si="0"/>
        <v>23.6</v>
      </c>
      <c r="H8" s="5">
        <f t="shared" si="0"/>
        <v>124</v>
      </c>
      <c r="I8" s="5">
        <f t="shared" si="0"/>
        <v>20.6</v>
      </c>
    </row>
    <row r="9" spans="1:11" x14ac:dyDescent="0.25">
      <c r="A9" t="s">
        <v>15</v>
      </c>
      <c r="B9">
        <f>_xlfn.STDEV.P(B3:B7)</f>
        <v>1.8547236990991407</v>
      </c>
      <c r="C9">
        <f t="shared" ref="C9:I9" si="1">_xlfn.STDEV.P(C3:C7)</f>
        <v>0.89442719099991586</v>
      </c>
      <c r="D9">
        <f t="shared" si="1"/>
        <v>3.2619012860600178</v>
      </c>
      <c r="E9">
        <f t="shared" si="1"/>
        <v>2.481934729198171</v>
      </c>
      <c r="F9">
        <f t="shared" si="1"/>
        <v>7.493997598078078</v>
      </c>
      <c r="G9">
        <f t="shared" si="1"/>
        <v>3.0066592756745814</v>
      </c>
      <c r="H9">
        <f t="shared" si="1"/>
        <v>9.316651759081692</v>
      </c>
      <c r="I9">
        <f t="shared" si="1"/>
        <v>3.2619012860600183</v>
      </c>
    </row>
    <row r="11" spans="1:11" x14ac:dyDescent="0.25">
      <c r="A11" s="3" t="s">
        <v>10</v>
      </c>
    </row>
    <row r="12" spans="1:11" x14ac:dyDescent="0.25">
      <c r="A12" s="2" t="s">
        <v>1</v>
      </c>
      <c r="B12" s="4" t="s">
        <v>2</v>
      </c>
      <c r="C12" s="3" t="s">
        <v>2</v>
      </c>
      <c r="D12" s="4" t="s">
        <v>5</v>
      </c>
      <c r="E12" s="4" t="s">
        <v>5</v>
      </c>
      <c r="F12" s="4" t="s">
        <v>6</v>
      </c>
      <c r="G12" s="4" t="s">
        <v>6</v>
      </c>
      <c r="H12" s="4" t="s">
        <v>11</v>
      </c>
      <c r="I12" s="4" t="s">
        <v>11</v>
      </c>
      <c r="K12" t="s">
        <v>2</v>
      </c>
    </row>
    <row r="13" spans="1:11" x14ac:dyDescent="0.25">
      <c r="A13" s="2">
        <v>1</v>
      </c>
      <c r="B13" s="1">
        <v>177</v>
      </c>
      <c r="C13" s="2">
        <v>36</v>
      </c>
      <c r="D13" s="1">
        <v>165</v>
      </c>
      <c r="E13" s="2">
        <v>33</v>
      </c>
      <c r="F13" s="1">
        <v>134</v>
      </c>
      <c r="G13" s="2">
        <v>33</v>
      </c>
      <c r="H13" s="1">
        <v>131</v>
      </c>
      <c r="I13" s="2">
        <v>24</v>
      </c>
      <c r="K13" t="s">
        <v>5</v>
      </c>
    </row>
    <row r="14" spans="1:11" x14ac:dyDescent="0.25">
      <c r="A14" s="2">
        <v>2</v>
      </c>
      <c r="B14" s="1">
        <v>172</v>
      </c>
      <c r="C14" s="2">
        <v>39</v>
      </c>
      <c r="D14" s="1">
        <v>169</v>
      </c>
      <c r="E14" s="2">
        <v>37</v>
      </c>
      <c r="F14" s="1">
        <v>117</v>
      </c>
      <c r="G14" s="2">
        <v>19</v>
      </c>
      <c r="H14" s="1">
        <v>138</v>
      </c>
      <c r="I14" s="2">
        <v>25</v>
      </c>
      <c r="K14" t="s">
        <v>6</v>
      </c>
    </row>
    <row r="15" spans="1:11" x14ac:dyDescent="0.25">
      <c r="A15" s="2">
        <v>3</v>
      </c>
      <c r="B15" s="1">
        <v>172</v>
      </c>
      <c r="C15" s="2">
        <v>37</v>
      </c>
      <c r="D15" s="1">
        <v>166</v>
      </c>
      <c r="E15" s="2">
        <v>34</v>
      </c>
      <c r="F15" s="1">
        <v>122</v>
      </c>
      <c r="G15" s="2">
        <v>20</v>
      </c>
      <c r="H15" s="1">
        <v>116</v>
      </c>
      <c r="I15" s="2">
        <v>18</v>
      </c>
      <c r="K15" t="s">
        <v>11</v>
      </c>
    </row>
    <row r="16" spans="1:11" x14ac:dyDescent="0.25">
      <c r="A16" s="2">
        <v>4</v>
      </c>
      <c r="B16" s="1">
        <v>173</v>
      </c>
      <c r="C16" s="2">
        <v>37</v>
      </c>
      <c r="D16" s="1">
        <v>166</v>
      </c>
      <c r="E16" s="2">
        <v>35</v>
      </c>
      <c r="F16" s="1">
        <v>157</v>
      </c>
      <c r="G16" s="2">
        <v>31</v>
      </c>
      <c r="H16" s="1">
        <v>113</v>
      </c>
      <c r="I16" s="2">
        <v>17</v>
      </c>
    </row>
    <row r="17" spans="1:11" x14ac:dyDescent="0.25">
      <c r="A17" s="2">
        <v>5</v>
      </c>
      <c r="B17" s="1">
        <v>170</v>
      </c>
      <c r="C17" s="2">
        <v>36</v>
      </c>
      <c r="D17" s="1">
        <v>163</v>
      </c>
      <c r="E17" s="2">
        <v>33</v>
      </c>
      <c r="F17" s="1">
        <v>157</v>
      </c>
      <c r="G17" s="2">
        <v>31</v>
      </c>
      <c r="H17" s="1">
        <v>122</v>
      </c>
      <c r="I17" s="2">
        <v>19</v>
      </c>
      <c r="K17" t="s">
        <v>43</v>
      </c>
    </row>
    <row r="18" spans="1:11" x14ac:dyDescent="0.25">
      <c r="A18" t="s">
        <v>14</v>
      </c>
      <c r="B18" s="5">
        <f>AVERAGE(B13:B17)</f>
        <v>172.8</v>
      </c>
      <c r="C18" s="5">
        <f t="shared" ref="C18:I18" si="2">AVERAGE(C13:C17)</f>
        <v>37</v>
      </c>
      <c r="D18" s="5">
        <f t="shared" si="2"/>
        <v>165.8</v>
      </c>
      <c r="E18" s="5">
        <f t="shared" si="2"/>
        <v>34.4</v>
      </c>
      <c r="F18" s="5">
        <f t="shared" si="2"/>
        <v>137.4</v>
      </c>
      <c r="G18" s="5">
        <f t="shared" si="2"/>
        <v>26.8</v>
      </c>
      <c r="H18" s="5">
        <f t="shared" si="2"/>
        <v>124</v>
      </c>
      <c r="I18" s="5">
        <f t="shared" si="2"/>
        <v>20.6</v>
      </c>
    </row>
    <row r="19" spans="1:11" x14ac:dyDescent="0.25">
      <c r="A19" t="s">
        <v>15</v>
      </c>
      <c r="B19">
        <f>_xlfn.STDEV.P(B13:B17)</f>
        <v>2.3151673805580453</v>
      </c>
      <c r="C19">
        <f t="shared" ref="C19:I19" si="3">_xlfn.STDEV.P(C13:C17)</f>
        <v>1.0954451150103321</v>
      </c>
      <c r="D19">
        <f t="shared" si="3"/>
        <v>1.9390719429665317</v>
      </c>
      <c r="E19">
        <f t="shared" si="3"/>
        <v>1.4966629547095764</v>
      </c>
      <c r="F19">
        <f t="shared" si="3"/>
        <v>16.930445948054647</v>
      </c>
      <c r="G19">
        <f t="shared" si="3"/>
        <v>6.0133185513491627</v>
      </c>
      <c r="H19">
        <f t="shared" si="3"/>
        <v>9.316651759081692</v>
      </c>
      <c r="I19">
        <f t="shared" si="3"/>
        <v>3.2619012860600183</v>
      </c>
    </row>
    <row r="21" spans="1:11" x14ac:dyDescent="0.25">
      <c r="A21" s="3" t="s">
        <v>12</v>
      </c>
      <c r="B21" s="4" t="s">
        <v>2</v>
      </c>
      <c r="C21" s="3" t="s">
        <v>2</v>
      </c>
      <c r="D21" s="4" t="s">
        <v>5</v>
      </c>
      <c r="E21" s="4" t="s">
        <v>5</v>
      </c>
      <c r="F21" s="4" t="s">
        <v>6</v>
      </c>
      <c r="G21" s="4" t="s">
        <v>6</v>
      </c>
      <c r="H21" s="4" t="s">
        <v>7</v>
      </c>
      <c r="I21" s="4" t="s">
        <v>7</v>
      </c>
    </row>
    <row r="22" spans="1:11" x14ac:dyDescent="0.25">
      <c r="A22" s="2" t="s">
        <v>1</v>
      </c>
      <c r="B22" s="4" t="s">
        <v>2</v>
      </c>
      <c r="C22" s="3" t="s">
        <v>2</v>
      </c>
      <c r="D22" s="4" t="s">
        <v>5</v>
      </c>
      <c r="E22" s="4" t="s">
        <v>5</v>
      </c>
      <c r="F22" s="4" t="s">
        <v>6</v>
      </c>
      <c r="G22" s="4" t="s">
        <v>6</v>
      </c>
      <c r="H22" s="4" t="s">
        <v>11</v>
      </c>
      <c r="I22" s="4" t="s">
        <v>11</v>
      </c>
      <c r="K22" t="s">
        <v>2</v>
      </c>
    </row>
    <row r="23" spans="1:11" x14ac:dyDescent="0.25">
      <c r="A23" s="2">
        <v>1</v>
      </c>
      <c r="B23" s="1">
        <v>147</v>
      </c>
      <c r="C23" s="2">
        <v>29</v>
      </c>
      <c r="D23" s="1">
        <v>149</v>
      </c>
      <c r="E23" s="2">
        <v>24</v>
      </c>
      <c r="F23" s="1">
        <v>169</v>
      </c>
      <c r="G23" s="2">
        <v>39</v>
      </c>
      <c r="H23" s="1">
        <v>154</v>
      </c>
      <c r="I23" s="2">
        <v>32</v>
      </c>
      <c r="K23" t="s">
        <v>5</v>
      </c>
    </row>
    <row r="24" spans="1:11" x14ac:dyDescent="0.25">
      <c r="A24" s="2">
        <v>2</v>
      </c>
      <c r="B24" s="1">
        <v>154</v>
      </c>
      <c r="C24" s="2">
        <v>31</v>
      </c>
      <c r="D24" s="1">
        <v>154</v>
      </c>
      <c r="E24" s="2">
        <v>32</v>
      </c>
      <c r="F24" s="1">
        <v>158</v>
      </c>
      <c r="G24" s="2">
        <v>34</v>
      </c>
      <c r="H24" s="1">
        <v>151</v>
      </c>
      <c r="I24" s="2">
        <v>28</v>
      </c>
      <c r="K24" t="s">
        <v>6</v>
      </c>
    </row>
    <row r="25" spans="1:11" x14ac:dyDescent="0.25">
      <c r="A25" s="2">
        <v>3</v>
      </c>
      <c r="B25" s="1">
        <v>158</v>
      </c>
      <c r="C25" s="2">
        <v>29</v>
      </c>
      <c r="D25" s="1">
        <v>154</v>
      </c>
      <c r="E25" s="2">
        <v>26</v>
      </c>
      <c r="F25" s="1">
        <v>157</v>
      </c>
      <c r="G25" s="2">
        <v>28</v>
      </c>
      <c r="H25" s="1">
        <v>152</v>
      </c>
      <c r="I25" s="2">
        <v>34</v>
      </c>
      <c r="K25" t="s">
        <v>7</v>
      </c>
    </row>
    <row r="26" spans="1:11" x14ac:dyDescent="0.25">
      <c r="A26" s="2">
        <v>4</v>
      </c>
      <c r="B26" s="1">
        <v>152</v>
      </c>
      <c r="C26" s="2">
        <v>33</v>
      </c>
      <c r="D26" s="1">
        <v>153</v>
      </c>
      <c r="E26" s="2">
        <v>26</v>
      </c>
      <c r="F26" s="1">
        <v>152</v>
      </c>
      <c r="G26" s="2">
        <v>32</v>
      </c>
      <c r="H26" s="1">
        <v>153</v>
      </c>
      <c r="I26" s="2">
        <v>32</v>
      </c>
    </row>
    <row r="27" spans="1:11" x14ac:dyDescent="0.25">
      <c r="A27" s="2">
        <v>5</v>
      </c>
      <c r="B27" s="1">
        <v>158</v>
      </c>
      <c r="C27" s="2">
        <v>35</v>
      </c>
      <c r="D27" s="1">
        <v>159</v>
      </c>
      <c r="E27" s="2">
        <v>34</v>
      </c>
      <c r="F27" s="1">
        <v>152</v>
      </c>
      <c r="G27" s="2">
        <v>34</v>
      </c>
      <c r="H27" s="1">
        <v>153</v>
      </c>
      <c r="I27" s="2">
        <v>33</v>
      </c>
      <c r="K27" t="s">
        <v>44</v>
      </c>
    </row>
    <row r="28" spans="1:11" x14ac:dyDescent="0.25">
      <c r="A28" t="s">
        <v>14</v>
      </c>
      <c r="B28" s="5">
        <f>AVERAGE(B23:B27)</f>
        <v>153.80000000000001</v>
      </c>
      <c r="C28" s="5">
        <f t="shared" ref="C28:I28" si="4">AVERAGE(C23:C27)</f>
        <v>31.4</v>
      </c>
      <c r="D28" s="5">
        <f t="shared" si="4"/>
        <v>153.80000000000001</v>
      </c>
      <c r="E28" s="5">
        <f t="shared" si="4"/>
        <v>28.4</v>
      </c>
      <c r="F28" s="5">
        <f t="shared" si="4"/>
        <v>157.6</v>
      </c>
      <c r="G28" s="5">
        <f t="shared" si="4"/>
        <v>33.4</v>
      </c>
      <c r="H28" s="5">
        <f t="shared" si="4"/>
        <v>152.6</v>
      </c>
      <c r="I28" s="5">
        <f t="shared" si="4"/>
        <v>31.8</v>
      </c>
    </row>
    <row r="29" spans="1:11" x14ac:dyDescent="0.25">
      <c r="A29" t="s">
        <v>15</v>
      </c>
      <c r="B29">
        <f>_xlfn.STDEV.P(B23:B27)</f>
        <v>4.1182520563948</v>
      </c>
      <c r="C29">
        <f t="shared" ref="C29:I29" si="5">_xlfn.STDEV.P(C23:C27)</f>
        <v>2.3323807579381199</v>
      </c>
      <c r="D29">
        <f t="shared" si="5"/>
        <v>3.1874754901018454</v>
      </c>
      <c r="E29">
        <f t="shared" si="5"/>
        <v>3.878143885933063</v>
      </c>
      <c r="F29">
        <f t="shared" si="5"/>
        <v>6.2161081071680204</v>
      </c>
      <c r="G29">
        <f t="shared" si="5"/>
        <v>3.5552777669262356</v>
      </c>
      <c r="H29">
        <f t="shared" si="5"/>
        <v>1.019803902718557</v>
      </c>
      <c r="I29">
        <f t="shared" si="5"/>
        <v>2.0396078054371136</v>
      </c>
    </row>
    <row r="31" spans="1:11" x14ac:dyDescent="0.25">
      <c r="A31" s="3" t="s">
        <v>13</v>
      </c>
      <c r="B31" s="4" t="s">
        <v>2</v>
      </c>
      <c r="C31" s="3" t="s">
        <v>2</v>
      </c>
      <c r="D31" s="4" t="s">
        <v>5</v>
      </c>
      <c r="E31" s="4" t="s">
        <v>5</v>
      </c>
      <c r="F31" s="4" t="s">
        <v>6</v>
      </c>
      <c r="G31" s="4" t="s">
        <v>6</v>
      </c>
      <c r="H31" s="4" t="s">
        <v>7</v>
      </c>
      <c r="I31" s="4" t="s">
        <v>7</v>
      </c>
    </row>
    <row r="32" spans="1:11" x14ac:dyDescent="0.25">
      <c r="A32" s="2" t="s">
        <v>1</v>
      </c>
      <c r="B32" s="4" t="s">
        <v>2</v>
      </c>
      <c r="C32" s="3" t="s">
        <v>2</v>
      </c>
      <c r="D32" s="4" t="s">
        <v>5</v>
      </c>
      <c r="E32" s="4" t="s">
        <v>5</v>
      </c>
      <c r="F32" s="4" t="s">
        <v>6</v>
      </c>
      <c r="G32" s="4" t="s">
        <v>6</v>
      </c>
      <c r="H32" s="4" t="s">
        <v>11</v>
      </c>
      <c r="I32" s="4" t="s">
        <v>11</v>
      </c>
      <c r="K32" t="s">
        <v>2</v>
      </c>
    </row>
    <row r="33" spans="1:11" x14ac:dyDescent="0.25">
      <c r="A33" s="2">
        <v>1</v>
      </c>
      <c r="B33" s="1">
        <v>147</v>
      </c>
      <c r="C33" s="2">
        <v>27</v>
      </c>
      <c r="D33" s="1">
        <v>144</v>
      </c>
      <c r="E33" s="2">
        <v>30</v>
      </c>
      <c r="F33" s="1"/>
      <c r="G33" s="2"/>
      <c r="H33" s="1"/>
      <c r="I33" s="2"/>
      <c r="K33" t="s">
        <v>5</v>
      </c>
    </row>
    <row r="34" spans="1:11" x14ac:dyDescent="0.25">
      <c r="A34" s="2">
        <v>2</v>
      </c>
      <c r="B34" s="1">
        <v>149</v>
      </c>
      <c r="C34" s="2">
        <v>26</v>
      </c>
      <c r="D34" s="1">
        <v>139</v>
      </c>
      <c r="E34" s="2">
        <v>24</v>
      </c>
      <c r="F34" s="1"/>
      <c r="G34" s="2"/>
      <c r="H34" s="1"/>
      <c r="I34" s="2"/>
      <c r="K34" t="s">
        <v>6</v>
      </c>
    </row>
    <row r="35" spans="1:11" x14ac:dyDescent="0.25">
      <c r="A35" s="2">
        <v>3</v>
      </c>
      <c r="B35" s="1">
        <v>148</v>
      </c>
      <c r="C35" s="2">
        <v>29</v>
      </c>
      <c r="D35" s="1">
        <v>142</v>
      </c>
      <c r="E35" s="2">
        <v>24</v>
      </c>
      <c r="F35" s="1"/>
      <c r="G35" s="2"/>
      <c r="H35" s="1"/>
      <c r="I35" s="2"/>
      <c r="K35" t="s">
        <v>7</v>
      </c>
    </row>
    <row r="36" spans="1:11" x14ac:dyDescent="0.25">
      <c r="A36" s="2">
        <v>4</v>
      </c>
      <c r="B36" s="1">
        <v>141</v>
      </c>
      <c r="C36" s="2">
        <v>25</v>
      </c>
      <c r="D36" s="1">
        <v>139</v>
      </c>
      <c r="E36" s="2">
        <v>22</v>
      </c>
      <c r="F36" s="1"/>
      <c r="G36" s="2"/>
      <c r="H36" s="1"/>
      <c r="I36" s="2"/>
    </row>
    <row r="37" spans="1:11" x14ac:dyDescent="0.25">
      <c r="A37" s="2">
        <v>5</v>
      </c>
      <c r="B37" s="1">
        <v>139</v>
      </c>
      <c r="C37" s="2">
        <v>25</v>
      </c>
      <c r="D37" s="1">
        <v>138</v>
      </c>
      <c r="E37" s="2">
        <v>30</v>
      </c>
      <c r="F37" s="1"/>
      <c r="G37" s="2"/>
      <c r="H37" s="1"/>
      <c r="I37" s="2"/>
    </row>
    <row r="38" spans="1:11" x14ac:dyDescent="0.25">
      <c r="A38" t="s">
        <v>14</v>
      </c>
      <c r="B38" s="5">
        <f>AVERAGE(B33:B37)</f>
        <v>144.80000000000001</v>
      </c>
      <c r="C38" s="5">
        <f t="shared" ref="C38:I38" si="6">AVERAGE(C33:C37)</f>
        <v>26.4</v>
      </c>
      <c r="D38" s="5">
        <f t="shared" si="6"/>
        <v>140.4</v>
      </c>
      <c r="E38" s="5">
        <f t="shared" si="6"/>
        <v>26</v>
      </c>
    </row>
    <row r="39" spans="1:11" x14ac:dyDescent="0.25">
      <c r="A39" t="s">
        <v>15</v>
      </c>
      <c r="B39">
        <f>_xlfn.STDEV.P(B33:B37)</f>
        <v>4.0199502484483558</v>
      </c>
      <c r="C39">
        <f t="shared" ref="C39:I39" si="7">_xlfn.STDEV.P(C33:C37)</f>
        <v>1.4966629547095764</v>
      </c>
      <c r="D39">
        <f t="shared" si="7"/>
        <v>2.2449944320643644</v>
      </c>
      <c r="E39">
        <f t="shared" si="7"/>
        <v>3.3466401061363023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28BBA-1956-4047-9A65-0AF158A83E9E}">
  <dimension ref="A1:W79"/>
  <sheetViews>
    <sheetView tabSelected="1" topLeftCell="A39" zoomScale="115" zoomScaleNormal="115" workbookViewId="0">
      <selection activeCell="R47" sqref="R47"/>
    </sheetView>
  </sheetViews>
  <sheetFormatPr defaultRowHeight="15" x14ac:dyDescent="0.25"/>
  <sheetData>
    <row r="1" spans="1:23" x14ac:dyDescent="0.25">
      <c r="A1" s="3" t="s">
        <v>0</v>
      </c>
      <c r="B1" s="1" t="s">
        <v>3</v>
      </c>
      <c r="C1" s="1" t="s">
        <v>3</v>
      </c>
      <c r="D1" s="1" t="s">
        <v>3</v>
      </c>
      <c r="E1" s="1" t="s">
        <v>3</v>
      </c>
      <c r="F1" s="2" t="s">
        <v>4</v>
      </c>
      <c r="G1" s="2" t="s">
        <v>4</v>
      </c>
      <c r="H1" s="2" t="s">
        <v>4</v>
      </c>
      <c r="I1" s="2" t="s">
        <v>4</v>
      </c>
      <c r="L1" t="s">
        <v>16</v>
      </c>
      <c r="S1" s="6"/>
      <c r="T1" s="7"/>
      <c r="U1" s="6"/>
      <c r="V1" s="7"/>
    </row>
    <row r="2" spans="1:23" x14ac:dyDescent="0.25">
      <c r="A2" s="2" t="s">
        <v>1</v>
      </c>
      <c r="B2" s="4" t="s">
        <v>2</v>
      </c>
      <c r="C2" s="4" t="s">
        <v>5</v>
      </c>
      <c r="D2" s="4" t="s">
        <v>6</v>
      </c>
      <c r="E2" s="4" t="s">
        <v>11</v>
      </c>
      <c r="F2" s="3" t="s">
        <v>2</v>
      </c>
      <c r="G2" s="4" t="s">
        <v>5</v>
      </c>
      <c r="H2" s="4" t="s">
        <v>6</v>
      </c>
      <c r="I2" s="4" t="s">
        <v>11</v>
      </c>
      <c r="S2" s="8"/>
      <c r="T2" s="8"/>
      <c r="U2" s="8"/>
      <c r="V2" s="8"/>
    </row>
    <row r="3" spans="1:23" ht="15.75" thickBot="1" x14ac:dyDescent="0.3">
      <c r="A3" s="2">
        <v>1</v>
      </c>
      <c r="B3" s="1">
        <v>140</v>
      </c>
      <c r="C3" s="1">
        <v>139</v>
      </c>
      <c r="D3" s="1">
        <v>134</v>
      </c>
      <c r="E3" s="1">
        <v>131</v>
      </c>
      <c r="F3" s="2">
        <v>27</v>
      </c>
      <c r="G3" s="2">
        <v>31</v>
      </c>
      <c r="H3" s="2">
        <v>28</v>
      </c>
      <c r="I3" s="2">
        <v>24</v>
      </c>
      <c r="L3" t="s">
        <v>17</v>
      </c>
      <c r="Q3" t="s">
        <v>34</v>
      </c>
      <c r="R3" t="s">
        <v>35</v>
      </c>
      <c r="S3" s="6"/>
      <c r="T3" s="7"/>
      <c r="U3" s="6" t="s">
        <v>40</v>
      </c>
      <c r="V3" s="7" t="s">
        <v>41</v>
      </c>
      <c r="W3" s="16" t="s">
        <v>42</v>
      </c>
    </row>
    <row r="4" spans="1:23" x14ac:dyDescent="0.25">
      <c r="A4" s="2">
        <v>2</v>
      </c>
      <c r="B4" s="1">
        <v>141</v>
      </c>
      <c r="C4" s="1">
        <v>136</v>
      </c>
      <c r="D4" s="1">
        <v>128</v>
      </c>
      <c r="E4" s="1">
        <v>138</v>
      </c>
      <c r="F4" s="2">
        <v>29</v>
      </c>
      <c r="G4" s="2">
        <v>28</v>
      </c>
      <c r="H4" s="2">
        <v>23</v>
      </c>
      <c r="I4" s="2">
        <v>25</v>
      </c>
      <c r="L4" s="13" t="s">
        <v>18</v>
      </c>
      <c r="M4" s="13" t="s">
        <v>19</v>
      </c>
      <c r="N4" s="13" t="s">
        <v>20</v>
      </c>
      <c r="O4" s="13" t="s">
        <v>21</v>
      </c>
      <c r="P4" s="13" t="s">
        <v>22</v>
      </c>
      <c r="Q4" s="15" t="s">
        <v>36</v>
      </c>
      <c r="R4" t="s">
        <v>37</v>
      </c>
      <c r="S4" s="6"/>
      <c r="T4" s="7"/>
      <c r="U4" s="6" t="s">
        <v>38</v>
      </c>
      <c r="V4" s="7" t="s">
        <v>39</v>
      </c>
    </row>
    <row r="5" spans="1:23" x14ac:dyDescent="0.25">
      <c r="A5" s="2">
        <v>3</v>
      </c>
      <c r="B5" s="1">
        <v>140</v>
      </c>
      <c r="C5" s="1">
        <v>129</v>
      </c>
      <c r="D5" s="1">
        <v>128</v>
      </c>
      <c r="E5" s="1">
        <v>116</v>
      </c>
      <c r="F5" s="2">
        <v>28</v>
      </c>
      <c r="G5" s="2">
        <v>26</v>
      </c>
      <c r="H5" s="2">
        <v>26</v>
      </c>
      <c r="I5" s="2">
        <v>18</v>
      </c>
      <c r="L5" s="11" t="s">
        <v>2</v>
      </c>
      <c r="M5" s="11">
        <v>5</v>
      </c>
      <c r="N5" s="11">
        <v>707</v>
      </c>
      <c r="O5" s="11">
        <v>141.4</v>
      </c>
      <c r="P5" s="11">
        <v>4.3</v>
      </c>
      <c r="S5" s="6"/>
      <c r="T5" s="7"/>
      <c r="U5" s="6"/>
      <c r="V5" s="7"/>
    </row>
    <row r="6" spans="1:23" x14ac:dyDescent="0.25">
      <c r="A6" s="2">
        <v>4</v>
      </c>
      <c r="B6" s="1">
        <v>141</v>
      </c>
      <c r="C6" s="1">
        <v>134</v>
      </c>
      <c r="D6" s="1">
        <v>117</v>
      </c>
      <c r="E6" s="1">
        <v>113</v>
      </c>
      <c r="F6" s="2">
        <v>27</v>
      </c>
      <c r="G6" s="2">
        <v>24</v>
      </c>
      <c r="H6" s="2">
        <v>21</v>
      </c>
      <c r="I6" s="2">
        <v>17</v>
      </c>
      <c r="L6" s="11" t="s">
        <v>5</v>
      </c>
      <c r="M6" s="11">
        <v>5</v>
      </c>
      <c r="N6" s="11">
        <v>673</v>
      </c>
      <c r="O6" s="11">
        <v>134.6</v>
      </c>
      <c r="P6" s="11">
        <v>13.299999999999999</v>
      </c>
      <c r="S6" s="6"/>
      <c r="T6" s="7"/>
      <c r="U6" s="6"/>
      <c r="V6" s="7"/>
    </row>
    <row r="7" spans="1:23" x14ac:dyDescent="0.25">
      <c r="A7" s="2">
        <v>5</v>
      </c>
      <c r="B7" s="1">
        <v>145</v>
      </c>
      <c r="C7" s="1">
        <v>135</v>
      </c>
      <c r="D7" s="1">
        <v>114</v>
      </c>
      <c r="E7" s="1">
        <v>122</v>
      </c>
      <c r="F7" s="2">
        <v>29</v>
      </c>
      <c r="G7" s="2">
        <v>25</v>
      </c>
      <c r="H7" s="2">
        <v>20</v>
      </c>
      <c r="I7" s="2">
        <v>19</v>
      </c>
      <c r="L7" s="11" t="s">
        <v>6</v>
      </c>
      <c r="M7" s="11">
        <v>5</v>
      </c>
      <c r="N7" s="11">
        <v>621</v>
      </c>
      <c r="O7" s="11">
        <v>124.2</v>
      </c>
      <c r="P7" s="11">
        <v>70.2</v>
      </c>
      <c r="S7" s="6"/>
      <c r="T7" s="7"/>
      <c r="U7" s="6"/>
      <c r="V7" s="7"/>
    </row>
    <row r="8" spans="1:23" ht="15.75" thickBot="1" x14ac:dyDescent="0.3">
      <c r="A8" t="s">
        <v>14</v>
      </c>
      <c r="B8" s="5">
        <f>AVERAGE(B3:B7)</f>
        <v>141.4</v>
      </c>
      <c r="C8" s="5">
        <f t="shared" ref="C8:I8" si="0">AVERAGE(C3:C7)</f>
        <v>134.6</v>
      </c>
      <c r="D8" s="5">
        <f t="shared" ref="D8" si="1">AVERAGE(D3:D7)</f>
        <v>124.2</v>
      </c>
      <c r="E8" s="5">
        <f t="shared" si="0"/>
        <v>124</v>
      </c>
      <c r="F8" s="5">
        <f t="shared" si="0"/>
        <v>28</v>
      </c>
      <c r="G8" s="5">
        <f t="shared" si="0"/>
        <v>26.8</v>
      </c>
      <c r="H8" s="5">
        <f t="shared" si="0"/>
        <v>23.6</v>
      </c>
      <c r="I8" s="5">
        <f t="shared" si="0"/>
        <v>20.6</v>
      </c>
      <c r="L8" s="12" t="s">
        <v>11</v>
      </c>
      <c r="M8" s="12">
        <v>5</v>
      </c>
      <c r="N8" s="12">
        <v>620</v>
      </c>
      <c r="O8" s="12">
        <v>124</v>
      </c>
      <c r="P8" s="12">
        <v>108.5</v>
      </c>
      <c r="S8" s="10"/>
      <c r="T8" s="10"/>
      <c r="U8" s="10"/>
      <c r="V8" s="10"/>
    </row>
    <row r="9" spans="1:23" x14ac:dyDescent="0.25">
      <c r="A9" t="s">
        <v>15</v>
      </c>
      <c r="B9">
        <f>_xlfn.STDEV.P(B3:B7)</f>
        <v>1.8547236990991407</v>
      </c>
      <c r="C9">
        <f t="shared" ref="C9:I9" si="2">_xlfn.STDEV.P(C3:C7)</f>
        <v>3.2619012860600178</v>
      </c>
      <c r="D9">
        <f t="shared" si="2"/>
        <v>7.493997598078078</v>
      </c>
      <c r="E9">
        <f t="shared" si="2"/>
        <v>9.316651759081692</v>
      </c>
      <c r="F9">
        <f t="shared" si="2"/>
        <v>0.89442719099991586</v>
      </c>
      <c r="G9">
        <f t="shared" si="2"/>
        <v>2.481934729198171</v>
      </c>
      <c r="H9">
        <f t="shared" si="2"/>
        <v>3.0066592756745814</v>
      </c>
      <c r="I9">
        <f t="shared" si="2"/>
        <v>3.2619012860600183</v>
      </c>
      <c r="S9" s="9"/>
      <c r="T9" s="9"/>
      <c r="U9" s="9"/>
      <c r="V9" s="9"/>
    </row>
    <row r="11" spans="1:23" ht="15.75" thickBot="1" x14ac:dyDescent="0.3">
      <c r="A11" s="3" t="s">
        <v>10</v>
      </c>
      <c r="K11" s="9"/>
      <c r="L11" t="s">
        <v>23</v>
      </c>
      <c r="S11" s="9"/>
      <c r="T11" s="9"/>
      <c r="U11" s="9"/>
    </row>
    <row r="12" spans="1:23" x14ac:dyDescent="0.25">
      <c r="A12" s="2" t="s">
        <v>1</v>
      </c>
      <c r="B12" s="4" t="s">
        <v>2</v>
      </c>
      <c r="C12" s="4" t="s">
        <v>5</v>
      </c>
      <c r="D12" s="4" t="s">
        <v>6</v>
      </c>
      <c r="E12" s="4" t="s">
        <v>11</v>
      </c>
      <c r="F12" s="3" t="s">
        <v>2</v>
      </c>
      <c r="G12" s="4" t="s">
        <v>5</v>
      </c>
      <c r="H12" s="4" t="s">
        <v>6</v>
      </c>
      <c r="I12" s="4" t="s">
        <v>11</v>
      </c>
      <c r="K12" s="9"/>
      <c r="L12" s="13" t="s">
        <v>24</v>
      </c>
      <c r="M12" s="13" t="s">
        <v>25</v>
      </c>
      <c r="N12" s="13" t="s">
        <v>26</v>
      </c>
      <c r="O12" s="13" t="s">
        <v>27</v>
      </c>
      <c r="P12" s="13" t="s">
        <v>28</v>
      </c>
      <c r="Q12" s="13" t="s">
        <v>29</v>
      </c>
      <c r="R12" s="13" t="s">
        <v>30</v>
      </c>
      <c r="S12" s="8"/>
      <c r="T12" s="8"/>
      <c r="U12" s="8"/>
    </row>
    <row r="13" spans="1:23" x14ac:dyDescent="0.25">
      <c r="A13" s="2">
        <v>1</v>
      </c>
      <c r="B13" s="1">
        <v>177</v>
      </c>
      <c r="C13" s="1">
        <v>165</v>
      </c>
      <c r="D13" s="1">
        <v>134</v>
      </c>
      <c r="E13" s="1">
        <v>131</v>
      </c>
      <c r="F13" s="2">
        <v>36</v>
      </c>
      <c r="G13" s="2">
        <v>33</v>
      </c>
      <c r="H13" s="2">
        <v>33</v>
      </c>
      <c r="I13" s="2">
        <v>24</v>
      </c>
      <c r="K13" s="9"/>
      <c r="L13" s="11" t="s">
        <v>31</v>
      </c>
      <c r="M13" s="11">
        <v>1081.75</v>
      </c>
      <c r="N13" s="11">
        <v>3</v>
      </c>
      <c r="O13" s="11">
        <v>360.58333333333331</v>
      </c>
      <c r="P13" s="11">
        <v>7.3475972151468829</v>
      </c>
      <c r="Q13" s="14">
        <v>2.5848552171724394E-3</v>
      </c>
      <c r="R13" s="11">
        <v>3.2388715174535854</v>
      </c>
      <c r="S13" s="7"/>
      <c r="T13" s="6"/>
      <c r="U13" s="7"/>
    </row>
    <row r="14" spans="1:23" x14ac:dyDescent="0.25">
      <c r="A14" s="2">
        <v>2</v>
      </c>
      <c r="B14" s="1">
        <v>172</v>
      </c>
      <c r="C14" s="1">
        <v>169</v>
      </c>
      <c r="D14" s="1">
        <v>117</v>
      </c>
      <c r="E14" s="1">
        <v>138</v>
      </c>
      <c r="F14" s="2">
        <v>39</v>
      </c>
      <c r="G14" s="2">
        <v>37</v>
      </c>
      <c r="H14" s="2">
        <v>19</v>
      </c>
      <c r="I14" s="2">
        <v>25</v>
      </c>
      <c r="K14" s="9"/>
      <c r="L14" s="11" t="s">
        <v>32</v>
      </c>
      <c r="M14" s="11">
        <v>785.2</v>
      </c>
      <c r="N14" s="11">
        <v>16</v>
      </c>
      <c r="O14" s="11">
        <v>49.075000000000003</v>
      </c>
      <c r="P14" s="11"/>
      <c r="Q14" s="11"/>
      <c r="R14" s="11"/>
      <c r="S14" s="7"/>
      <c r="T14" s="6"/>
      <c r="U14" s="7"/>
    </row>
    <row r="15" spans="1:23" x14ac:dyDescent="0.25">
      <c r="A15" s="2">
        <v>3</v>
      </c>
      <c r="B15" s="1">
        <v>172</v>
      </c>
      <c r="C15" s="1">
        <v>166</v>
      </c>
      <c r="D15" s="1">
        <v>122</v>
      </c>
      <c r="E15" s="1">
        <v>116</v>
      </c>
      <c r="F15" s="2">
        <v>37</v>
      </c>
      <c r="G15" s="2">
        <v>34</v>
      </c>
      <c r="H15" s="2">
        <v>20</v>
      </c>
      <c r="I15" s="2">
        <v>18</v>
      </c>
      <c r="K15" s="9"/>
      <c r="L15" s="11"/>
      <c r="M15" s="11"/>
      <c r="N15" s="11"/>
      <c r="O15" s="11"/>
      <c r="P15" s="11"/>
      <c r="Q15" s="11"/>
      <c r="R15" s="11"/>
      <c r="S15" s="7"/>
      <c r="T15" s="6"/>
      <c r="U15" s="7"/>
    </row>
    <row r="16" spans="1:23" ht="15.75" thickBot="1" x14ac:dyDescent="0.3">
      <c r="A16" s="2">
        <v>4</v>
      </c>
      <c r="B16" s="1">
        <v>173</v>
      </c>
      <c r="C16" s="1">
        <v>166</v>
      </c>
      <c r="D16" s="1">
        <v>157</v>
      </c>
      <c r="E16" s="1">
        <v>113</v>
      </c>
      <c r="F16" s="2">
        <v>37</v>
      </c>
      <c r="G16" s="2">
        <v>35</v>
      </c>
      <c r="H16" s="2">
        <v>31</v>
      </c>
      <c r="I16" s="2">
        <v>17</v>
      </c>
      <c r="K16" s="9"/>
      <c r="L16" s="12" t="s">
        <v>33</v>
      </c>
      <c r="M16" s="12">
        <v>1866.95</v>
      </c>
      <c r="N16" s="12">
        <v>19</v>
      </c>
      <c r="O16" s="12"/>
      <c r="P16" s="12"/>
      <c r="Q16" s="12"/>
      <c r="R16" s="12"/>
      <c r="S16" s="7"/>
      <c r="T16" s="6"/>
      <c r="U16" s="7"/>
    </row>
    <row r="17" spans="1:21" x14ac:dyDescent="0.25">
      <c r="A17" s="2">
        <v>5</v>
      </c>
      <c r="B17" s="1">
        <v>170</v>
      </c>
      <c r="C17" s="1">
        <v>163</v>
      </c>
      <c r="D17" s="1">
        <v>157</v>
      </c>
      <c r="E17" s="1">
        <v>122</v>
      </c>
      <c r="F17" s="2">
        <v>36</v>
      </c>
      <c r="G17" s="2">
        <v>33</v>
      </c>
      <c r="H17" s="2">
        <v>31</v>
      </c>
      <c r="I17" s="2">
        <v>19</v>
      </c>
      <c r="K17" s="9"/>
      <c r="L17" s="9"/>
      <c r="M17" s="7"/>
      <c r="N17" s="6"/>
      <c r="O17" s="7"/>
      <c r="P17" s="6"/>
      <c r="Q17" s="7"/>
      <c r="R17" s="6"/>
      <c r="S17" s="7"/>
      <c r="T17" s="6"/>
      <c r="U17" s="7"/>
    </row>
    <row r="18" spans="1:21" x14ac:dyDescent="0.25">
      <c r="A18" t="s">
        <v>14</v>
      </c>
      <c r="B18" s="5">
        <f>AVERAGE(B13:B17)</f>
        <v>172.8</v>
      </c>
      <c r="C18" s="5">
        <f t="shared" ref="C18:D18" si="3">AVERAGE(C13:C17)</f>
        <v>165.8</v>
      </c>
      <c r="D18" s="5">
        <f t="shared" si="3"/>
        <v>137.4</v>
      </c>
      <c r="E18" s="5">
        <f t="shared" ref="C18:I18" si="4">AVERAGE(E13:E17)</f>
        <v>124</v>
      </c>
      <c r="F18" s="5">
        <f t="shared" si="4"/>
        <v>37</v>
      </c>
      <c r="G18" s="5">
        <f t="shared" si="4"/>
        <v>34.4</v>
      </c>
      <c r="H18" s="5">
        <f t="shared" si="4"/>
        <v>26.8</v>
      </c>
      <c r="I18" s="5">
        <f t="shared" si="4"/>
        <v>20.6</v>
      </c>
      <c r="K18" s="9"/>
      <c r="L18" s="9"/>
      <c r="M18" s="9"/>
      <c r="N18" s="10"/>
      <c r="O18" s="10"/>
      <c r="P18" s="10"/>
      <c r="Q18" s="10"/>
      <c r="R18" s="10"/>
      <c r="S18" s="10"/>
      <c r="T18" s="10"/>
      <c r="U18" s="10"/>
    </row>
    <row r="19" spans="1:21" x14ac:dyDescent="0.25">
      <c r="A19" t="s">
        <v>15</v>
      </c>
      <c r="B19">
        <f>_xlfn.STDEV.P(B13:B17)</f>
        <v>2.3151673805580453</v>
      </c>
      <c r="C19">
        <f t="shared" ref="C19:D19" si="5">_xlfn.STDEV.P(C13:C17)</f>
        <v>1.9390719429665317</v>
      </c>
      <c r="D19">
        <f t="shared" si="5"/>
        <v>16.930445948054647</v>
      </c>
      <c r="E19">
        <f t="shared" ref="C19:I19" si="6">_xlfn.STDEV.P(E13:E17)</f>
        <v>9.316651759081692</v>
      </c>
      <c r="F19">
        <f t="shared" si="6"/>
        <v>1.0954451150103321</v>
      </c>
      <c r="G19">
        <f t="shared" si="6"/>
        <v>1.4966629547095764</v>
      </c>
      <c r="H19">
        <f t="shared" si="6"/>
        <v>6.0133185513491627</v>
      </c>
      <c r="I19">
        <f t="shared" si="6"/>
        <v>3.2619012860600183</v>
      </c>
      <c r="K19" s="9"/>
      <c r="L19" t="s">
        <v>16</v>
      </c>
      <c r="S19" s="9"/>
      <c r="T19" s="9"/>
      <c r="U19" s="9"/>
    </row>
    <row r="20" spans="1:21" x14ac:dyDescent="0.25">
      <c r="K20" s="9"/>
      <c r="S20" s="9"/>
      <c r="T20" s="9"/>
      <c r="U20" s="9"/>
    </row>
    <row r="21" spans="1:21" ht="15.75" thickBot="1" x14ac:dyDescent="0.3">
      <c r="A21" s="3" t="s">
        <v>12</v>
      </c>
      <c r="B21" s="4" t="s">
        <v>2</v>
      </c>
      <c r="C21" s="3" t="s">
        <v>2</v>
      </c>
      <c r="D21" s="4" t="s">
        <v>5</v>
      </c>
      <c r="E21" s="4" t="s">
        <v>5</v>
      </c>
      <c r="F21" s="4" t="s">
        <v>6</v>
      </c>
      <c r="G21" s="4" t="s">
        <v>6</v>
      </c>
      <c r="H21" s="4" t="s">
        <v>7</v>
      </c>
      <c r="I21" s="4" t="s">
        <v>7</v>
      </c>
      <c r="K21" s="9"/>
      <c r="L21" t="s">
        <v>17</v>
      </c>
      <c r="S21" s="8"/>
      <c r="T21" s="8"/>
      <c r="U21" s="8"/>
    </row>
    <row r="22" spans="1:21" x14ac:dyDescent="0.25">
      <c r="A22" s="2" t="s">
        <v>1</v>
      </c>
      <c r="B22" s="4" t="s">
        <v>2</v>
      </c>
      <c r="C22" s="4" t="s">
        <v>5</v>
      </c>
      <c r="D22" s="4" t="s">
        <v>6</v>
      </c>
      <c r="E22" s="4" t="s">
        <v>11</v>
      </c>
      <c r="F22" s="3" t="s">
        <v>2</v>
      </c>
      <c r="G22" s="4" t="s">
        <v>5</v>
      </c>
      <c r="H22" s="4" t="s">
        <v>6</v>
      </c>
      <c r="I22" s="4" t="s">
        <v>11</v>
      </c>
      <c r="K22" s="9"/>
      <c r="L22" s="13" t="s">
        <v>18</v>
      </c>
      <c r="M22" s="13" t="s">
        <v>19</v>
      </c>
      <c r="N22" s="13" t="s">
        <v>20</v>
      </c>
      <c r="O22" s="13" t="s">
        <v>21</v>
      </c>
      <c r="P22" s="13" t="s">
        <v>22</v>
      </c>
      <c r="S22" s="8"/>
      <c r="T22" s="8"/>
      <c r="U22" s="8"/>
    </row>
    <row r="23" spans="1:21" x14ac:dyDescent="0.25">
      <c r="A23" s="2">
        <v>1</v>
      </c>
      <c r="B23" s="1">
        <v>147</v>
      </c>
      <c r="C23" s="1">
        <v>149</v>
      </c>
      <c r="D23" s="1">
        <v>169</v>
      </c>
      <c r="E23" s="1">
        <v>154</v>
      </c>
      <c r="F23" s="2">
        <v>29</v>
      </c>
      <c r="G23" s="2">
        <v>24</v>
      </c>
      <c r="H23" s="2">
        <v>39</v>
      </c>
      <c r="I23" s="2">
        <v>32</v>
      </c>
      <c r="K23" s="9"/>
      <c r="L23" s="11" t="s">
        <v>2</v>
      </c>
      <c r="M23" s="11">
        <v>5</v>
      </c>
      <c r="N23" s="11">
        <v>140</v>
      </c>
      <c r="O23" s="11">
        <v>28</v>
      </c>
      <c r="P23" s="11">
        <v>1</v>
      </c>
      <c r="S23" s="7"/>
      <c r="T23" s="6"/>
      <c r="U23" s="7"/>
    </row>
    <row r="24" spans="1:21" x14ac:dyDescent="0.25">
      <c r="A24" s="2">
        <v>2</v>
      </c>
      <c r="B24" s="1">
        <v>154</v>
      </c>
      <c r="C24" s="1">
        <v>154</v>
      </c>
      <c r="D24" s="1">
        <v>158</v>
      </c>
      <c r="E24" s="1">
        <v>151</v>
      </c>
      <c r="F24" s="2">
        <v>31</v>
      </c>
      <c r="G24" s="2">
        <v>32</v>
      </c>
      <c r="H24" s="2">
        <v>34</v>
      </c>
      <c r="I24" s="2">
        <v>28</v>
      </c>
      <c r="K24" s="9"/>
      <c r="L24" s="11" t="s">
        <v>5</v>
      </c>
      <c r="M24" s="11">
        <v>5</v>
      </c>
      <c r="N24" s="11">
        <v>134</v>
      </c>
      <c r="O24" s="11">
        <v>26.8</v>
      </c>
      <c r="P24" s="11">
        <v>7.6999999999999993</v>
      </c>
      <c r="S24" s="7"/>
      <c r="T24" s="6"/>
      <c r="U24" s="7"/>
    </row>
    <row r="25" spans="1:21" x14ac:dyDescent="0.25">
      <c r="A25" s="2">
        <v>3</v>
      </c>
      <c r="B25" s="1">
        <v>158</v>
      </c>
      <c r="C25" s="1">
        <v>154</v>
      </c>
      <c r="D25" s="1">
        <v>157</v>
      </c>
      <c r="E25" s="1">
        <v>152</v>
      </c>
      <c r="F25" s="2">
        <v>29</v>
      </c>
      <c r="G25" s="2">
        <v>26</v>
      </c>
      <c r="H25" s="2">
        <v>28</v>
      </c>
      <c r="I25" s="2">
        <v>34</v>
      </c>
      <c r="K25" s="9"/>
      <c r="L25" s="11" t="s">
        <v>6</v>
      </c>
      <c r="M25" s="11">
        <v>5</v>
      </c>
      <c r="N25" s="11">
        <v>118</v>
      </c>
      <c r="O25" s="11">
        <v>23.6</v>
      </c>
      <c r="P25" s="11">
        <v>11.299999999999955</v>
      </c>
      <c r="S25" s="7"/>
      <c r="T25" s="6"/>
      <c r="U25" s="7"/>
    </row>
    <row r="26" spans="1:21" ht="15.75" thickBot="1" x14ac:dyDescent="0.3">
      <c r="A26" s="2">
        <v>4</v>
      </c>
      <c r="B26" s="1">
        <v>152</v>
      </c>
      <c r="C26" s="1">
        <v>153</v>
      </c>
      <c r="D26" s="1">
        <v>152</v>
      </c>
      <c r="E26" s="1">
        <v>153</v>
      </c>
      <c r="F26" s="2">
        <v>33</v>
      </c>
      <c r="G26" s="2">
        <v>26</v>
      </c>
      <c r="H26" s="2">
        <v>32</v>
      </c>
      <c r="I26" s="2">
        <v>32</v>
      </c>
      <c r="K26" s="9"/>
      <c r="L26" s="12" t="s">
        <v>11</v>
      </c>
      <c r="M26" s="12">
        <v>5</v>
      </c>
      <c r="N26" s="12">
        <v>103</v>
      </c>
      <c r="O26" s="12">
        <v>20.6</v>
      </c>
      <c r="P26" s="12">
        <v>13.299999999999955</v>
      </c>
      <c r="S26" s="7"/>
      <c r="T26" s="6"/>
      <c r="U26" s="7"/>
    </row>
    <row r="27" spans="1:21" x14ac:dyDescent="0.25">
      <c r="A27" s="2">
        <v>5</v>
      </c>
      <c r="B27" s="1">
        <v>158</v>
      </c>
      <c r="C27" s="1">
        <v>159</v>
      </c>
      <c r="D27" s="1">
        <v>152</v>
      </c>
      <c r="E27" s="1">
        <v>153</v>
      </c>
      <c r="F27" s="2">
        <v>35</v>
      </c>
      <c r="G27" s="2">
        <v>34</v>
      </c>
      <c r="H27" s="2">
        <v>34</v>
      </c>
      <c r="I27" s="2">
        <v>33</v>
      </c>
      <c r="K27" s="9"/>
      <c r="S27" s="7"/>
      <c r="T27" s="6"/>
      <c r="U27" s="7"/>
    </row>
    <row r="28" spans="1:21" x14ac:dyDescent="0.25">
      <c r="A28" t="s">
        <v>14</v>
      </c>
      <c r="B28" s="5">
        <f>AVERAGE(B23:B27)</f>
        <v>153.80000000000001</v>
      </c>
      <c r="C28" s="5">
        <f t="shared" ref="C28:I28" si="7">AVERAGE(C23:C27)</f>
        <v>153.80000000000001</v>
      </c>
      <c r="D28" s="5">
        <f t="shared" si="7"/>
        <v>157.6</v>
      </c>
      <c r="E28" s="5">
        <f t="shared" si="7"/>
        <v>152.6</v>
      </c>
      <c r="F28" s="5">
        <f t="shared" si="7"/>
        <v>31.4</v>
      </c>
      <c r="G28" s="5">
        <f t="shared" si="7"/>
        <v>28.4</v>
      </c>
      <c r="H28" s="5">
        <f t="shared" si="7"/>
        <v>33.4</v>
      </c>
      <c r="I28" s="5">
        <f t="shared" si="7"/>
        <v>31.8</v>
      </c>
      <c r="K28" s="9"/>
      <c r="S28" s="10"/>
      <c r="T28" s="10"/>
      <c r="U28" s="10"/>
    </row>
    <row r="29" spans="1:21" ht="15.75" thickBot="1" x14ac:dyDescent="0.3">
      <c r="A29" t="s">
        <v>15</v>
      </c>
      <c r="B29">
        <f>_xlfn.STDEV.P(B23:B27)</f>
        <v>4.1182520563948</v>
      </c>
      <c r="C29">
        <f t="shared" ref="C29:I29" si="8">_xlfn.STDEV.P(C23:C27)</f>
        <v>3.1874754901018454</v>
      </c>
      <c r="D29">
        <f t="shared" si="8"/>
        <v>6.2161081071680204</v>
      </c>
      <c r="E29">
        <f t="shared" si="8"/>
        <v>1.019803902718557</v>
      </c>
      <c r="F29">
        <f t="shared" si="8"/>
        <v>2.3323807579381199</v>
      </c>
      <c r="G29">
        <f t="shared" si="8"/>
        <v>3.878143885933063</v>
      </c>
      <c r="H29">
        <f t="shared" si="8"/>
        <v>3.5552777669262356</v>
      </c>
      <c r="I29">
        <f t="shared" si="8"/>
        <v>2.0396078054371136</v>
      </c>
      <c r="K29" s="9"/>
      <c r="L29" t="s">
        <v>23</v>
      </c>
      <c r="S29" s="9"/>
      <c r="T29" s="9"/>
      <c r="U29" s="9"/>
    </row>
    <row r="30" spans="1:21" x14ac:dyDescent="0.25">
      <c r="K30" s="9"/>
      <c r="L30" s="13" t="s">
        <v>24</v>
      </c>
      <c r="M30" s="13" t="s">
        <v>25</v>
      </c>
      <c r="N30" s="13" t="s">
        <v>26</v>
      </c>
      <c r="O30" s="13" t="s">
        <v>27</v>
      </c>
      <c r="P30" s="13" t="s">
        <v>28</v>
      </c>
      <c r="Q30" s="13" t="s">
        <v>29</v>
      </c>
      <c r="R30" s="13" t="s">
        <v>30</v>
      </c>
      <c r="S30" s="9"/>
      <c r="T30" s="9"/>
      <c r="U30" s="9"/>
    </row>
    <row r="31" spans="1:21" x14ac:dyDescent="0.25">
      <c r="A31" s="3" t="s">
        <v>13</v>
      </c>
      <c r="B31" s="4" t="s">
        <v>2</v>
      </c>
      <c r="C31" s="3" t="s">
        <v>2</v>
      </c>
      <c r="D31" s="4" t="s">
        <v>5</v>
      </c>
      <c r="E31" s="4" t="s">
        <v>5</v>
      </c>
      <c r="F31" s="4"/>
      <c r="G31" s="4"/>
      <c r="H31" s="4"/>
      <c r="I31" s="4"/>
      <c r="K31" s="9"/>
      <c r="L31" s="11" t="s">
        <v>31</v>
      </c>
      <c r="M31" s="11">
        <v>166.55</v>
      </c>
      <c r="N31" s="11">
        <v>3</v>
      </c>
      <c r="O31" s="11">
        <v>55.516666666666673</v>
      </c>
      <c r="P31" s="11">
        <v>6.66866866866867</v>
      </c>
      <c r="Q31" s="14">
        <v>3.9455765491914199E-3</v>
      </c>
      <c r="R31" s="11">
        <v>3.2388715174535854</v>
      </c>
      <c r="S31" s="9"/>
      <c r="T31" s="9"/>
      <c r="U31" s="9"/>
    </row>
    <row r="32" spans="1:21" x14ac:dyDescent="0.25">
      <c r="A32" s="2" t="s">
        <v>1</v>
      </c>
      <c r="B32" s="4" t="s">
        <v>2</v>
      </c>
      <c r="C32" s="4" t="s">
        <v>5</v>
      </c>
      <c r="D32" s="3" t="s">
        <v>2</v>
      </c>
      <c r="E32" s="4" t="s">
        <v>5</v>
      </c>
      <c r="F32" s="4"/>
      <c r="G32" s="4"/>
      <c r="H32" s="4"/>
      <c r="I32" s="4"/>
      <c r="K32" s="9"/>
      <c r="L32" s="11" t="s">
        <v>32</v>
      </c>
      <c r="M32" s="11">
        <v>133.19999999999999</v>
      </c>
      <c r="N32" s="11">
        <v>16</v>
      </c>
      <c r="O32" s="11">
        <v>8.3249999999999993</v>
      </c>
      <c r="P32" s="11"/>
      <c r="Q32" s="11"/>
      <c r="R32" s="11"/>
      <c r="S32" s="9"/>
      <c r="T32" s="9"/>
      <c r="U32" s="9"/>
    </row>
    <row r="33" spans="1:21" x14ac:dyDescent="0.25">
      <c r="A33" s="2">
        <v>1</v>
      </c>
      <c r="B33" s="1">
        <v>147</v>
      </c>
      <c r="C33" s="1">
        <v>144</v>
      </c>
      <c r="D33" s="2">
        <v>27</v>
      </c>
      <c r="E33" s="2">
        <v>30</v>
      </c>
      <c r="F33" s="1"/>
      <c r="G33" s="2"/>
      <c r="H33" s="1"/>
      <c r="I33" s="2"/>
      <c r="K33" s="9"/>
      <c r="L33" s="11"/>
      <c r="M33" s="11"/>
      <c r="N33" s="11"/>
      <c r="O33" s="11"/>
      <c r="P33" s="11"/>
      <c r="Q33" s="11"/>
      <c r="R33" s="11"/>
      <c r="S33" s="9"/>
      <c r="T33" s="9"/>
      <c r="U33" s="9"/>
    </row>
    <row r="34" spans="1:21" ht="15.75" thickBot="1" x14ac:dyDescent="0.3">
      <c r="A34" s="2">
        <v>2</v>
      </c>
      <c r="B34" s="1">
        <v>149</v>
      </c>
      <c r="C34" s="1">
        <v>139</v>
      </c>
      <c r="D34" s="2">
        <v>26</v>
      </c>
      <c r="E34" s="2">
        <v>24</v>
      </c>
      <c r="F34" s="1"/>
      <c r="G34" s="2"/>
      <c r="H34" s="1"/>
      <c r="I34" s="2"/>
      <c r="K34" s="9"/>
      <c r="L34" s="12" t="s">
        <v>33</v>
      </c>
      <c r="M34" s="12">
        <v>299.75</v>
      </c>
      <c r="N34" s="12">
        <v>19</v>
      </c>
      <c r="O34" s="12"/>
      <c r="P34" s="12"/>
      <c r="Q34" s="12"/>
      <c r="R34" s="12"/>
      <c r="S34" s="9"/>
      <c r="T34" s="9"/>
      <c r="U34" s="9"/>
    </row>
    <row r="35" spans="1:21" x14ac:dyDescent="0.25">
      <c r="A35" s="2">
        <v>3</v>
      </c>
      <c r="B35" s="1">
        <v>148</v>
      </c>
      <c r="C35" s="1">
        <v>142</v>
      </c>
      <c r="D35" s="2">
        <v>29</v>
      </c>
      <c r="E35" s="2">
        <v>24</v>
      </c>
      <c r="F35" s="1"/>
      <c r="G35" s="2"/>
      <c r="H35" s="1"/>
      <c r="I35" s="2"/>
      <c r="K35" s="9"/>
      <c r="L35" s="7"/>
      <c r="M35" s="9"/>
      <c r="N35" s="9"/>
      <c r="O35" s="9"/>
      <c r="P35" s="9"/>
      <c r="Q35" s="9"/>
      <c r="R35" s="9"/>
      <c r="S35" s="9"/>
      <c r="T35" s="9"/>
      <c r="U35" s="9"/>
    </row>
    <row r="36" spans="1:21" x14ac:dyDescent="0.25">
      <c r="A36" s="2">
        <v>4</v>
      </c>
      <c r="B36" s="1">
        <v>141</v>
      </c>
      <c r="C36" s="1">
        <v>139</v>
      </c>
      <c r="D36" s="2">
        <v>25</v>
      </c>
      <c r="E36" s="2">
        <v>22</v>
      </c>
      <c r="F36" s="1"/>
      <c r="G36" s="2"/>
      <c r="H36" s="1"/>
      <c r="I36" s="2"/>
      <c r="K36" s="9"/>
      <c r="L36" s="7"/>
      <c r="M36" s="9"/>
      <c r="N36" s="9"/>
      <c r="O36" s="9"/>
      <c r="P36" s="9"/>
      <c r="Q36" s="9"/>
      <c r="R36" s="9"/>
      <c r="S36" s="9"/>
      <c r="T36" s="9"/>
      <c r="U36" s="9"/>
    </row>
    <row r="37" spans="1:21" x14ac:dyDescent="0.25">
      <c r="A37" s="2">
        <v>5</v>
      </c>
      <c r="B37" s="1">
        <v>139</v>
      </c>
      <c r="C37" s="1">
        <v>138</v>
      </c>
      <c r="D37" s="2">
        <v>25</v>
      </c>
      <c r="E37" s="2">
        <v>30</v>
      </c>
      <c r="F37" s="1"/>
      <c r="G37" s="2"/>
      <c r="H37" s="1"/>
      <c r="I37" s="2"/>
      <c r="K37" s="9"/>
      <c r="L37" s="7"/>
      <c r="M37" s="9"/>
      <c r="N37" s="9"/>
      <c r="O37" s="9"/>
      <c r="P37" s="9"/>
      <c r="Q37" s="9"/>
      <c r="R37" s="9"/>
      <c r="S37" s="9"/>
      <c r="T37" s="9"/>
      <c r="U37" s="9"/>
    </row>
    <row r="38" spans="1:21" x14ac:dyDescent="0.25">
      <c r="A38" t="s">
        <v>14</v>
      </c>
      <c r="B38" s="5">
        <f>AVERAGE(B33:B37)</f>
        <v>144.80000000000001</v>
      </c>
      <c r="C38" s="5">
        <f t="shared" ref="C38:I38" si="9">AVERAGE(C33:C37)</f>
        <v>140.4</v>
      </c>
      <c r="D38" s="5">
        <f t="shared" si="9"/>
        <v>26.4</v>
      </c>
      <c r="E38" s="5">
        <f t="shared" si="9"/>
        <v>26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spans="1:21" x14ac:dyDescent="0.25">
      <c r="A39" t="s">
        <v>15</v>
      </c>
      <c r="B39">
        <f>_xlfn.STDEV.P(B33:B37)</f>
        <v>4.0199502484483558</v>
      </c>
      <c r="C39">
        <f t="shared" ref="C39:I39" si="10">_xlfn.STDEV.P(C33:C37)</f>
        <v>2.2449944320643644</v>
      </c>
      <c r="D39">
        <f t="shared" si="10"/>
        <v>1.4966629547095764</v>
      </c>
      <c r="E39">
        <f t="shared" si="10"/>
        <v>3.3466401061363023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5" spans="1:21" x14ac:dyDescent="0.25">
      <c r="B45" s="4" t="s">
        <v>2</v>
      </c>
      <c r="C45" s="4" t="s">
        <v>5</v>
      </c>
      <c r="D45" s="4" t="s">
        <v>6</v>
      </c>
      <c r="E45" s="4" t="s">
        <v>11</v>
      </c>
      <c r="F45" s="3" t="s">
        <v>2</v>
      </c>
      <c r="G45" s="4" t="s">
        <v>5</v>
      </c>
      <c r="H45" s="4" t="s">
        <v>6</v>
      </c>
      <c r="I45" s="4" t="s">
        <v>11</v>
      </c>
    </row>
    <row r="46" spans="1:21" x14ac:dyDescent="0.25">
      <c r="B46" s="1">
        <v>140</v>
      </c>
      <c r="C46" s="1">
        <v>139</v>
      </c>
      <c r="D46" s="1">
        <v>134</v>
      </c>
      <c r="E46" s="1">
        <v>131</v>
      </c>
      <c r="F46" s="2">
        <v>27</v>
      </c>
      <c r="G46" s="2">
        <v>31</v>
      </c>
      <c r="H46" s="2">
        <v>28</v>
      </c>
      <c r="I46" s="2">
        <v>24</v>
      </c>
      <c r="L46" t="s">
        <v>16</v>
      </c>
    </row>
    <row r="47" spans="1:21" x14ac:dyDescent="0.25">
      <c r="B47" s="1">
        <v>141</v>
      </c>
      <c r="C47" s="1">
        <v>136</v>
      </c>
      <c r="D47" s="1">
        <v>128</v>
      </c>
      <c r="E47" s="1">
        <v>138</v>
      </c>
      <c r="F47" s="2">
        <v>29</v>
      </c>
      <c r="G47" s="2">
        <v>28</v>
      </c>
      <c r="H47" s="2">
        <v>23</v>
      </c>
      <c r="I47" s="2">
        <v>25</v>
      </c>
    </row>
    <row r="48" spans="1:21" ht="15.75" thickBot="1" x14ac:dyDescent="0.3">
      <c r="B48" s="1">
        <v>140</v>
      </c>
      <c r="C48" s="1">
        <v>129</v>
      </c>
      <c r="D48" s="1">
        <v>128</v>
      </c>
      <c r="E48" s="1">
        <v>116</v>
      </c>
      <c r="F48" s="2">
        <v>28</v>
      </c>
      <c r="G48" s="2">
        <v>26</v>
      </c>
      <c r="H48" s="2">
        <v>26</v>
      </c>
      <c r="I48" s="2">
        <v>18</v>
      </c>
      <c r="L48" t="s">
        <v>17</v>
      </c>
    </row>
    <row r="49" spans="2:18" x14ac:dyDescent="0.25">
      <c r="B49" s="1">
        <v>141</v>
      </c>
      <c r="C49" s="1">
        <v>134</v>
      </c>
      <c r="D49" s="1">
        <v>117</v>
      </c>
      <c r="E49" s="1">
        <v>113</v>
      </c>
      <c r="F49" s="2">
        <v>27</v>
      </c>
      <c r="G49" s="2">
        <v>24</v>
      </c>
      <c r="H49" s="2">
        <v>21</v>
      </c>
      <c r="I49" s="2">
        <v>17</v>
      </c>
      <c r="L49" s="13" t="s">
        <v>18</v>
      </c>
      <c r="M49" s="13" t="s">
        <v>19</v>
      </c>
      <c r="N49" s="13" t="s">
        <v>20</v>
      </c>
      <c r="O49" s="13" t="s">
        <v>21</v>
      </c>
      <c r="P49" s="13" t="s">
        <v>22</v>
      </c>
    </row>
    <row r="50" spans="2:18" x14ac:dyDescent="0.25">
      <c r="B50" s="1">
        <v>145</v>
      </c>
      <c r="C50" s="1">
        <v>135</v>
      </c>
      <c r="D50" s="1">
        <v>114</v>
      </c>
      <c r="E50" s="1">
        <v>122</v>
      </c>
      <c r="F50" s="2">
        <v>29</v>
      </c>
      <c r="G50" s="2">
        <v>25</v>
      </c>
      <c r="H50" s="2">
        <v>20</v>
      </c>
      <c r="I50" s="2">
        <v>19</v>
      </c>
      <c r="L50" s="11" t="s">
        <v>2</v>
      </c>
      <c r="M50" s="11">
        <v>15</v>
      </c>
      <c r="N50" s="11">
        <v>2340</v>
      </c>
      <c r="O50" s="11">
        <v>156</v>
      </c>
      <c r="P50" s="11">
        <v>187.85714285714286</v>
      </c>
    </row>
    <row r="51" spans="2:18" x14ac:dyDescent="0.25">
      <c r="B51" s="1">
        <v>177</v>
      </c>
      <c r="C51" s="1">
        <v>165</v>
      </c>
      <c r="D51" s="1">
        <v>134</v>
      </c>
      <c r="E51" s="1">
        <v>131</v>
      </c>
      <c r="F51" s="2">
        <v>36</v>
      </c>
      <c r="G51" s="2">
        <v>33</v>
      </c>
      <c r="H51" s="2">
        <v>33</v>
      </c>
      <c r="I51" s="2">
        <v>24</v>
      </c>
      <c r="L51" s="11" t="s">
        <v>5</v>
      </c>
      <c r="M51" s="11">
        <v>15</v>
      </c>
      <c r="N51" s="11">
        <v>2271</v>
      </c>
      <c r="O51" s="11">
        <v>151.4</v>
      </c>
      <c r="P51" s="11">
        <v>185.68571428571425</v>
      </c>
    </row>
    <row r="52" spans="2:18" x14ac:dyDescent="0.25">
      <c r="B52" s="1">
        <v>172</v>
      </c>
      <c r="C52" s="1">
        <v>169</v>
      </c>
      <c r="D52" s="1">
        <v>117</v>
      </c>
      <c r="E52" s="1">
        <v>138</v>
      </c>
      <c r="F52" s="2">
        <v>39</v>
      </c>
      <c r="G52" s="2">
        <v>37</v>
      </c>
      <c r="H52" s="2">
        <v>19</v>
      </c>
      <c r="I52" s="2">
        <v>25</v>
      </c>
      <c r="L52" s="11" t="s">
        <v>6</v>
      </c>
      <c r="M52" s="11">
        <v>15</v>
      </c>
      <c r="N52" s="11">
        <v>2096</v>
      </c>
      <c r="O52" s="11">
        <v>139.73333333333332</v>
      </c>
      <c r="P52" s="11">
        <v>338.35238095238208</v>
      </c>
    </row>
    <row r="53" spans="2:18" ht="15.75" thickBot="1" x14ac:dyDescent="0.3">
      <c r="B53" s="1">
        <v>172</v>
      </c>
      <c r="C53" s="1">
        <v>166</v>
      </c>
      <c r="D53" s="1">
        <v>122</v>
      </c>
      <c r="E53" s="1">
        <v>116</v>
      </c>
      <c r="F53" s="2">
        <v>37</v>
      </c>
      <c r="G53" s="2">
        <v>34</v>
      </c>
      <c r="H53" s="2">
        <v>20</v>
      </c>
      <c r="I53" s="2">
        <v>18</v>
      </c>
      <c r="L53" s="12" t="s">
        <v>11</v>
      </c>
      <c r="M53" s="12">
        <v>15</v>
      </c>
      <c r="N53" s="12">
        <v>2003</v>
      </c>
      <c r="O53" s="12">
        <v>133.53333333333333</v>
      </c>
      <c r="P53" s="12">
        <v>257.12380952380983</v>
      </c>
    </row>
    <row r="54" spans="2:18" x14ac:dyDescent="0.25">
      <c r="B54" s="1">
        <v>173</v>
      </c>
      <c r="C54" s="1">
        <v>166</v>
      </c>
      <c r="D54" s="1">
        <v>157</v>
      </c>
      <c r="E54" s="1">
        <v>113</v>
      </c>
      <c r="F54" s="2">
        <v>37</v>
      </c>
      <c r="G54" s="2">
        <v>35</v>
      </c>
      <c r="H54" s="2">
        <v>31</v>
      </c>
      <c r="I54" s="2">
        <v>17</v>
      </c>
    </row>
    <row r="55" spans="2:18" x14ac:dyDescent="0.25">
      <c r="B55" s="1">
        <v>170</v>
      </c>
      <c r="C55" s="1">
        <v>163</v>
      </c>
      <c r="D55" s="1">
        <v>157</v>
      </c>
      <c r="E55" s="1">
        <v>122</v>
      </c>
      <c r="F55" s="2">
        <v>36</v>
      </c>
      <c r="G55" s="2">
        <v>33</v>
      </c>
      <c r="H55" s="2">
        <v>31</v>
      </c>
      <c r="I55" s="2">
        <v>19</v>
      </c>
    </row>
    <row r="56" spans="2:18" ht="15.75" thickBot="1" x14ac:dyDescent="0.3">
      <c r="B56" s="1">
        <v>147</v>
      </c>
      <c r="C56" s="1">
        <v>149</v>
      </c>
      <c r="D56" s="1">
        <v>169</v>
      </c>
      <c r="E56" s="1">
        <v>154</v>
      </c>
      <c r="F56" s="2">
        <v>29</v>
      </c>
      <c r="G56" s="2">
        <v>24</v>
      </c>
      <c r="H56" s="2">
        <v>39</v>
      </c>
      <c r="I56" s="2">
        <v>32</v>
      </c>
      <c r="L56" t="s">
        <v>23</v>
      </c>
    </row>
    <row r="57" spans="2:18" x14ac:dyDescent="0.25">
      <c r="B57" s="1">
        <v>154</v>
      </c>
      <c r="C57" s="1">
        <v>154</v>
      </c>
      <c r="D57" s="1">
        <v>158</v>
      </c>
      <c r="E57" s="1">
        <v>151</v>
      </c>
      <c r="F57" s="2">
        <v>31</v>
      </c>
      <c r="G57" s="2">
        <v>32</v>
      </c>
      <c r="H57" s="2">
        <v>34</v>
      </c>
      <c r="I57" s="2">
        <v>28</v>
      </c>
      <c r="L57" s="13" t="s">
        <v>24</v>
      </c>
      <c r="M57" s="13" t="s">
        <v>25</v>
      </c>
      <c r="N57" s="13" t="s">
        <v>26</v>
      </c>
      <c r="O57" s="13" t="s">
        <v>27</v>
      </c>
      <c r="P57" s="13" t="s">
        <v>28</v>
      </c>
      <c r="Q57" s="13" t="s">
        <v>29</v>
      </c>
      <c r="R57" s="13" t="s">
        <v>30</v>
      </c>
    </row>
    <row r="58" spans="2:18" x14ac:dyDescent="0.25">
      <c r="B58" s="1">
        <v>158</v>
      </c>
      <c r="C58" s="1">
        <v>154</v>
      </c>
      <c r="D58" s="1">
        <v>157</v>
      </c>
      <c r="E58" s="1">
        <v>152</v>
      </c>
      <c r="F58" s="2">
        <v>29</v>
      </c>
      <c r="G58" s="2">
        <v>26</v>
      </c>
      <c r="H58" s="2">
        <v>28</v>
      </c>
      <c r="I58" s="2">
        <v>34</v>
      </c>
      <c r="L58" s="11" t="s">
        <v>31</v>
      </c>
      <c r="M58" s="11">
        <v>4816.0666666666621</v>
      </c>
      <c r="N58" s="11">
        <v>3</v>
      </c>
      <c r="O58" s="11">
        <v>1605.355555555554</v>
      </c>
      <c r="P58" s="11">
        <v>6.6267244570683435</v>
      </c>
      <c r="Q58" s="14">
        <v>6.5517549083933015E-4</v>
      </c>
      <c r="R58" s="11">
        <v>2.7694309320231354</v>
      </c>
    </row>
    <row r="59" spans="2:18" x14ac:dyDescent="0.25">
      <c r="B59" s="1">
        <v>152</v>
      </c>
      <c r="C59" s="1">
        <v>153</v>
      </c>
      <c r="D59" s="1">
        <v>152</v>
      </c>
      <c r="E59" s="1">
        <v>153</v>
      </c>
      <c r="F59" s="2">
        <v>33</v>
      </c>
      <c r="G59" s="2">
        <v>26</v>
      </c>
      <c r="H59" s="2">
        <v>32</v>
      </c>
      <c r="I59" s="2">
        <v>32</v>
      </c>
      <c r="L59" s="11" t="s">
        <v>32</v>
      </c>
      <c r="M59" s="11">
        <v>13566.266666666666</v>
      </c>
      <c r="N59" s="11">
        <v>56</v>
      </c>
      <c r="O59" s="11">
        <v>242.25476190476189</v>
      </c>
      <c r="P59" s="11"/>
      <c r="Q59" s="11"/>
      <c r="R59" s="11"/>
    </row>
    <row r="60" spans="2:18" x14ac:dyDescent="0.25">
      <c r="B60" s="1">
        <v>158</v>
      </c>
      <c r="C60" s="1">
        <v>159</v>
      </c>
      <c r="D60" s="1">
        <v>152</v>
      </c>
      <c r="E60" s="1">
        <v>153</v>
      </c>
      <c r="F60" s="2">
        <v>35</v>
      </c>
      <c r="G60" s="2">
        <v>34</v>
      </c>
      <c r="H60" s="2">
        <v>34</v>
      </c>
      <c r="I60" s="2">
        <v>33</v>
      </c>
      <c r="L60" s="11"/>
      <c r="M60" s="11"/>
      <c r="N60" s="11"/>
      <c r="O60" s="11"/>
      <c r="P60" s="11"/>
      <c r="Q60" s="11"/>
      <c r="R60" s="11"/>
    </row>
    <row r="61" spans="2:18" ht="15.75" thickBot="1" x14ac:dyDescent="0.3">
      <c r="B61" s="5"/>
      <c r="C61" s="5"/>
      <c r="D61" s="5"/>
      <c r="E61" s="5"/>
      <c r="F61" s="5"/>
      <c r="G61" s="5"/>
      <c r="H61" s="5"/>
      <c r="I61" s="5"/>
      <c r="L61" s="12" t="s">
        <v>33</v>
      </c>
      <c r="M61" s="12">
        <v>18382.333333333328</v>
      </c>
      <c r="N61" s="12">
        <v>59</v>
      </c>
      <c r="O61" s="12"/>
      <c r="P61" s="12"/>
      <c r="Q61" s="12"/>
      <c r="R61" s="12"/>
    </row>
    <row r="64" spans="2:18" x14ac:dyDescent="0.25">
      <c r="L64" t="s">
        <v>16</v>
      </c>
    </row>
    <row r="66" spans="12:18" ht="15.75" thickBot="1" x14ac:dyDescent="0.3">
      <c r="L66" t="s">
        <v>17</v>
      </c>
    </row>
    <row r="67" spans="12:18" x14ac:dyDescent="0.25">
      <c r="L67" s="13" t="s">
        <v>18</v>
      </c>
      <c r="M67" s="13" t="s">
        <v>19</v>
      </c>
      <c r="N67" s="13" t="s">
        <v>20</v>
      </c>
      <c r="O67" s="13" t="s">
        <v>21</v>
      </c>
      <c r="P67" s="13" t="s">
        <v>22</v>
      </c>
    </row>
    <row r="68" spans="12:18" x14ac:dyDescent="0.25">
      <c r="L68" s="11" t="s">
        <v>2</v>
      </c>
      <c r="M68" s="11">
        <v>15</v>
      </c>
      <c r="N68" s="11">
        <v>482</v>
      </c>
      <c r="O68" s="11">
        <v>32.133333333333333</v>
      </c>
      <c r="P68" s="11">
        <v>17.409523809523826</v>
      </c>
    </row>
    <row r="69" spans="12:18" x14ac:dyDescent="0.25">
      <c r="L69" s="11" t="s">
        <v>5</v>
      </c>
      <c r="M69" s="11">
        <v>15</v>
      </c>
      <c r="N69" s="11">
        <v>448</v>
      </c>
      <c r="O69" s="11">
        <v>29.866666666666667</v>
      </c>
      <c r="P69" s="11">
        <v>19.838095238095256</v>
      </c>
    </row>
    <row r="70" spans="12:18" x14ac:dyDescent="0.25">
      <c r="L70" s="11" t="s">
        <v>6</v>
      </c>
      <c r="M70" s="11">
        <v>15</v>
      </c>
      <c r="N70" s="11">
        <v>419</v>
      </c>
      <c r="O70" s="11">
        <v>27.933333333333334</v>
      </c>
      <c r="P70" s="11">
        <v>38.495238095238037</v>
      </c>
    </row>
    <row r="71" spans="12:18" ht="15.75" thickBot="1" x14ac:dyDescent="0.3">
      <c r="L71" s="12" t="s">
        <v>11</v>
      </c>
      <c r="M71" s="12">
        <v>15</v>
      </c>
      <c r="N71" s="12">
        <v>365</v>
      </c>
      <c r="O71" s="12">
        <v>24.333333333333332</v>
      </c>
      <c r="P71" s="12">
        <v>38.952380952380999</v>
      </c>
    </row>
    <row r="74" spans="12:18" ht="15.75" thickBot="1" x14ac:dyDescent="0.3">
      <c r="L74" t="s">
        <v>23</v>
      </c>
    </row>
    <row r="75" spans="12:18" x14ac:dyDescent="0.25">
      <c r="L75" s="13" t="s">
        <v>24</v>
      </c>
      <c r="M75" s="13" t="s">
        <v>25</v>
      </c>
      <c r="N75" s="13" t="s">
        <v>26</v>
      </c>
      <c r="O75" s="13" t="s">
        <v>27</v>
      </c>
      <c r="P75" s="13" t="s">
        <v>28</v>
      </c>
      <c r="Q75" s="13" t="s">
        <v>29</v>
      </c>
      <c r="R75" s="13" t="s">
        <v>30</v>
      </c>
    </row>
    <row r="76" spans="12:18" x14ac:dyDescent="0.25">
      <c r="L76" s="11" t="s">
        <v>31</v>
      </c>
      <c r="M76" s="11">
        <v>490.99999999999977</v>
      </c>
      <c r="N76" s="11">
        <v>3</v>
      </c>
      <c r="O76" s="11">
        <v>163.6666666666666</v>
      </c>
      <c r="P76" s="11">
        <v>5.7078800963215119</v>
      </c>
      <c r="Q76" s="14">
        <v>1.757585184985816E-3</v>
      </c>
      <c r="R76" s="11">
        <v>2.7694309320231354</v>
      </c>
    </row>
    <row r="77" spans="12:18" x14ac:dyDescent="0.25">
      <c r="L77" s="11" t="s">
        <v>32</v>
      </c>
      <c r="M77" s="11">
        <v>1605.7333333333333</v>
      </c>
      <c r="N77" s="11">
        <v>56</v>
      </c>
      <c r="O77" s="11">
        <v>28.673809523809524</v>
      </c>
      <c r="P77" s="11"/>
      <c r="Q77" s="11"/>
      <c r="R77" s="11"/>
    </row>
    <row r="78" spans="12:18" x14ac:dyDescent="0.25">
      <c r="L78" s="11"/>
      <c r="M78" s="11"/>
      <c r="N78" s="11"/>
      <c r="O78" s="11"/>
      <c r="P78" s="11"/>
      <c r="Q78" s="11"/>
      <c r="R78" s="11"/>
    </row>
    <row r="79" spans="12:18" ht="15.75" thickBot="1" x14ac:dyDescent="0.3">
      <c r="L79" s="12" t="s">
        <v>33</v>
      </c>
      <c r="M79" s="12">
        <v>2096.7333333333331</v>
      </c>
      <c r="N79" s="12">
        <v>59</v>
      </c>
      <c r="O79" s="12"/>
      <c r="P79" s="12"/>
      <c r="Q79" s="12"/>
      <c r="R79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74333-1C8C-45AE-BBE7-75E9B0520CCC}">
  <dimension ref="A1:G34"/>
  <sheetViews>
    <sheetView workbookViewId="0">
      <selection activeCell="F31" sqref="F31"/>
    </sheetView>
  </sheetViews>
  <sheetFormatPr defaultRowHeight="15" x14ac:dyDescent="0.25"/>
  <sheetData>
    <row r="1" spans="1:7" x14ac:dyDescent="0.25">
      <c r="A1" t="s">
        <v>16</v>
      </c>
    </row>
    <row r="3" spans="1:7" ht="15.75" thickBot="1" x14ac:dyDescent="0.3">
      <c r="A3" t="s">
        <v>17</v>
      </c>
    </row>
    <row r="4" spans="1:7" x14ac:dyDescent="0.25">
      <c r="A4" s="13" t="s">
        <v>18</v>
      </c>
      <c r="B4" s="13" t="s">
        <v>19</v>
      </c>
      <c r="C4" s="13" t="s">
        <v>20</v>
      </c>
      <c r="D4" s="13" t="s">
        <v>21</v>
      </c>
      <c r="E4" s="13" t="s">
        <v>22</v>
      </c>
    </row>
    <row r="5" spans="1:7" x14ac:dyDescent="0.25">
      <c r="A5" s="11" t="s">
        <v>2</v>
      </c>
      <c r="B5" s="11">
        <v>5</v>
      </c>
      <c r="C5" s="11">
        <v>769</v>
      </c>
      <c r="D5" s="11">
        <v>153.80000000000001</v>
      </c>
      <c r="E5" s="11">
        <v>21.199999999999996</v>
      </c>
    </row>
    <row r="6" spans="1:7" x14ac:dyDescent="0.25">
      <c r="A6" s="11" t="s">
        <v>5</v>
      </c>
      <c r="B6" s="11">
        <v>5</v>
      </c>
      <c r="C6" s="11">
        <v>769</v>
      </c>
      <c r="D6" s="11">
        <v>153.80000000000001</v>
      </c>
      <c r="E6" s="11">
        <v>12.7</v>
      </c>
    </row>
    <row r="7" spans="1:7" x14ac:dyDescent="0.25">
      <c r="A7" s="11" t="s">
        <v>6</v>
      </c>
      <c r="B7" s="11">
        <v>5</v>
      </c>
      <c r="C7" s="11">
        <v>788</v>
      </c>
      <c r="D7" s="11">
        <v>157.6</v>
      </c>
      <c r="E7" s="11">
        <v>48.29999999999999</v>
      </c>
    </row>
    <row r="8" spans="1:7" ht="15.75" thickBot="1" x14ac:dyDescent="0.3">
      <c r="A8" s="12" t="s">
        <v>11</v>
      </c>
      <c r="B8" s="12">
        <v>5</v>
      </c>
      <c r="C8" s="12">
        <v>763</v>
      </c>
      <c r="D8" s="12">
        <v>152.6</v>
      </c>
      <c r="E8" s="12">
        <v>1.3</v>
      </c>
    </row>
    <row r="11" spans="1:7" ht="15.75" thickBot="1" x14ac:dyDescent="0.3">
      <c r="A11" t="s">
        <v>23</v>
      </c>
    </row>
    <row r="12" spans="1:7" x14ac:dyDescent="0.25">
      <c r="A12" s="13" t="s">
        <v>24</v>
      </c>
      <c r="B12" s="13" t="s">
        <v>25</v>
      </c>
      <c r="C12" s="13" t="s">
        <v>26</v>
      </c>
      <c r="D12" s="13" t="s">
        <v>27</v>
      </c>
      <c r="E12" s="13" t="s">
        <v>28</v>
      </c>
      <c r="F12" s="13" t="s">
        <v>29</v>
      </c>
      <c r="G12" s="13" t="s">
        <v>30</v>
      </c>
    </row>
    <row r="13" spans="1:7" x14ac:dyDescent="0.25">
      <c r="A13" s="11" t="s">
        <v>31</v>
      </c>
      <c r="B13" s="11">
        <v>70.949999999999989</v>
      </c>
      <c r="C13" s="11">
        <v>3</v>
      </c>
      <c r="D13" s="11">
        <v>23.649999999999995</v>
      </c>
      <c r="E13" s="11">
        <v>1.1329341317365269</v>
      </c>
      <c r="F13" s="14">
        <v>0.365524376024639</v>
      </c>
      <c r="G13" s="11">
        <v>3.2388715174535854</v>
      </c>
    </row>
    <row r="14" spans="1:7" x14ac:dyDescent="0.25">
      <c r="A14" s="11" t="s">
        <v>32</v>
      </c>
      <c r="B14" s="11">
        <v>333.99999999999994</v>
      </c>
      <c r="C14" s="11">
        <v>16</v>
      </c>
      <c r="D14" s="11">
        <v>20.874999999999996</v>
      </c>
      <c r="E14" s="11"/>
      <c r="F14" s="11"/>
      <c r="G14" s="11"/>
    </row>
    <row r="15" spans="1:7" x14ac:dyDescent="0.25">
      <c r="A15" s="11"/>
      <c r="B15" s="11"/>
      <c r="C15" s="11"/>
      <c r="D15" s="11"/>
      <c r="E15" s="11"/>
      <c r="F15" s="11"/>
      <c r="G15" s="11"/>
    </row>
    <row r="16" spans="1:7" ht="15.75" thickBot="1" x14ac:dyDescent="0.3">
      <c r="A16" s="12" t="s">
        <v>33</v>
      </c>
      <c r="B16" s="12">
        <v>404.94999999999993</v>
      </c>
      <c r="C16" s="12">
        <v>19</v>
      </c>
      <c r="D16" s="12"/>
      <c r="E16" s="12"/>
      <c r="F16" s="12"/>
      <c r="G16" s="12"/>
    </row>
    <row r="19" spans="1:7" x14ac:dyDescent="0.25">
      <c r="A19" t="s">
        <v>16</v>
      </c>
    </row>
    <row r="21" spans="1:7" ht="15.75" thickBot="1" x14ac:dyDescent="0.3">
      <c r="A21" t="s">
        <v>17</v>
      </c>
    </row>
    <row r="22" spans="1:7" x14ac:dyDescent="0.25">
      <c r="A22" s="13" t="s">
        <v>18</v>
      </c>
      <c r="B22" s="13" t="s">
        <v>19</v>
      </c>
      <c r="C22" s="13" t="s">
        <v>20</v>
      </c>
      <c r="D22" s="13" t="s">
        <v>21</v>
      </c>
      <c r="E22" s="13" t="s">
        <v>22</v>
      </c>
    </row>
    <row r="23" spans="1:7" x14ac:dyDescent="0.25">
      <c r="A23" s="11" t="s">
        <v>2</v>
      </c>
      <c r="B23" s="11">
        <v>5</v>
      </c>
      <c r="C23" s="11">
        <v>157</v>
      </c>
      <c r="D23" s="11">
        <v>31.4</v>
      </c>
      <c r="E23" s="11">
        <v>6.8</v>
      </c>
    </row>
    <row r="24" spans="1:7" x14ac:dyDescent="0.25">
      <c r="A24" s="11" t="s">
        <v>5</v>
      </c>
      <c r="B24" s="11">
        <v>5</v>
      </c>
      <c r="C24" s="11">
        <v>142</v>
      </c>
      <c r="D24" s="11">
        <v>28.4</v>
      </c>
      <c r="E24" s="11">
        <v>18.799999999999955</v>
      </c>
    </row>
    <row r="25" spans="1:7" x14ac:dyDescent="0.25">
      <c r="A25" s="11" t="s">
        <v>6</v>
      </c>
      <c r="B25" s="11">
        <v>5</v>
      </c>
      <c r="C25" s="11">
        <v>167</v>
      </c>
      <c r="D25" s="11">
        <v>33.4</v>
      </c>
      <c r="E25" s="11">
        <v>15.799999999999955</v>
      </c>
    </row>
    <row r="26" spans="1:7" ht="15.75" thickBot="1" x14ac:dyDescent="0.3">
      <c r="A26" s="12" t="s">
        <v>11</v>
      </c>
      <c r="B26" s="12">
        <v>5</v>
      </c>
      <c r="C26" s="12">
        <v>159</v>
      </c>
      <c r="D26" s="12">
        <v>31.8</v>
      </c>
      <c r="E26" s="12">
        <v>5.1999999999999993</v>
      </c>
    </row>
    <row r="29" spans="1:7" ht="15.75" thickBot="1" x14ac:dyDescent="0.3">
      <c r="A29" t="s">
        <v>23</v>
      </c>
    </row>
    <row r="30" spans="1:7" x14ac:dyDescent="0.25">
      <c r="A30" s="13" t="s">
        <v>24</v>
      </c>
      <c r="B30" s="13" t="s">
        <v>25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1" t="s">
        <v>31</v>
      </c>
      <c r="B31" s="11">
        <v>65.349999999999966</v>
      </c>
      <c r="C31" s="11">
        <v>3</v>
      </c>
      <c r="D31" s="11">
        <v>21.783333333333321</v>
      </c>
      <c r="E31" s="11">
        <v>1.8698140200286109</v>
      </c>
      <c r="F31" s="14">
        <v>0.17539118712741389</v>
      </c>
      <c r="G31" s="11">
        <v>3.2388715174535854</v>
      </c>
    </row>
    <row r="32" spans="1:7" x14ac:dyDescent="0.25">
      <c r="A32" s="11" t="s">
        <v>32</v>
      </c>
      <c r="B32" s="11">
        <v>186.40000000000003</v>
      </c>
      <c r="C32" s="11">
        <v>16</v>
      </c>
      <c r="D32" s="11">
        <v>11.650000000000002</v>
      </c>
      <c r="E32" s="11"/>
      <c r="F32" s="11"/>
      <c r="G32" s="11"/>
    </row>
    <row r="33" spans="1:7" x14ac:dyDescent="0.25">
      <c r="A33" s="11"/>
      <c r="B33" s="11"/>
      <c r="C33" s="11"/>
      <c r="D33" s="11"/>
      <c r="E33" s="11"/>
      <c r="F33" s="11"/>
      <c r="G33" s="11"/>
    </row>
    <row r="34" spans="1:7" ht="15.75" thickBot="1" x14ac:dyDescent="0.3">
      <c r="A34" s="12" t="s">
        <v>33</v>
      </c>
      <c r="B34" s="12">
        <v>251.75</v>
      </c>
      <c r="C34" s="12">
        <v>19</v>
      </c>
      <c r="D34" s="12"/>
      <c r="E34" s="12"/>
      <c r="F34" s="12"/>
      <c r="G34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4EAEB-B118-4095-8CEC-F90C9D4B4F38}">
  <dimension ref="A1:G34"/>
  <sheetViews>
    <sheetView workbookViewId="0">
      <selection activeCell="F31" sqref="F31"/>
    </sheetView>
  </sheetViews>
  <sheetFormatPr defaultRowHeight="15" x14ac:dyDescent="0.25"/>
  <cols>
    <col min="6" max="6" width="12" bestFit="1" customWidth="1"/>
  </cols>
  <sheetData>
    <row r="1" spans="1:7" x14ac:dyDescent="0.25">
      <c r="A1" t="s">
        <v>16</v>
      </c>
    </row>
    <row r="3" spans="1:7" ht="15.75" thickBot="1" x14ac:dyDescent="0.3">
      <c r="A3" t="s">
        <v>17</v>
      </c>
    </row>
    <row r="4" spans="1:7" x14ac:dyDescent="0.25">
      <c r="A4" s="13" t="s">
        <v>18</v>
      </c>
      <c r="B4" s="13" t="s">
        <v>19</v>
      </c>
      <c r="C4" s="13" t="s">
        <v>20</v>
      </c>
      <c r="D4" s="13" t="s">
        <v>21</v>
      </c>
      <c r="E4" s="13" t="s">
        <v>22</v>
      </c>
    </row>
    <row r="5" spans="1:7" x14ac:dyDescent="0.25">
      <c r="A5" s="11">
        <v>177</v>
      </c>
      <c r="B5" s="11">
        <v>4</v>
      </c>
      <c r="C5" s="11">
        <v>687</v>
      </c>
      <c r="D5" s="11">
        <v>171.75</v>
      </c>
      <c r="E5" s="11">
        <v>1.5833333333333333</v>
      </c>
    </row>
    <row r="6" spans="1:7" x14ac:dyDescent="0.25">
      <c r="A6" s="11">
        <v>165</v>
      </c>
      <c r="B6" s="11">
        <v>4</v>
      </c>
      <c r="C6" s="11">
        <v>664</v>
      </c>
      <c r="D6" s="11">
        <v>166</v>
      </c>
      <c r="E6" s="11">
        <v>6</v>
      </c>
    </row>
    <row r="7" spans="1:7" x14ac:dyDescent="0.25">
      <c r="A7" s="11">
        <v>134</v>
      </c>
      <c r="B7" s="11">
        <v>4</v>
      </c>
      <c r="C7" s="11">
        <v>553</v>
      </c>
      <c r="D7" s="11">
        <v>138.25</v>
      </c>
      <c r="E7" s="11">
        <v>472.91666666666669</v>
      </c>
    </row>
    <row r="8" spans="1:7" ht="15.75" thickBot="1" x14ac:dyDescent="0.3">
      <c r="A8" s="12">
        <v>131</v>
      </c>
      <c r="B8" s="12">
        <v>4</v>
      </c>
      <c r="C8" s="12">
        <v>489</v>
      </c>
      <c r="D8" s="12">
        <v>122.25</v>
      </c>
      <c r="E8" s="12">
        <v>124.25</v>
      </c>
    </row>
    <row r="11" spans="1:7" ht="15.75" thickBot="1" x14ac:dyDescent="0.3">
      <c r="A11" t="s">
        <v>23</v>
      </c>
    </row>
    <row r="12" spans="1:7" x14ac:dyDescent="0.25">
      <c r="A12" s="13" t="s">
        <v>24</v>
      </c>
      <c r="B12" s="13" t="s">
        <v>25</v>
      </c>
      <c r="C12" s="13" t="s">
        <v>26</v>
      </c>
      <c r="D12" s="13" t="s">
        <v>27</v>
      </c>
      <c r="E12" s="13" t="s">
        <v>28</v>
      </c>
      <c r="F12" s="13" t="s">
        <v>29</v>
      </c>
      <c r="G12" s="13" t="s">
        <v>30</v>
      </c>
    </row>
    <row r="13" spans="1:7" x14ac:dyDescent="0.25">
      <c r="A13" s="11" t="s">
        <v>31</v>
      </c>
      <c r="B13" s="11">
        <v>6545.6875</v>
      </c>
      <c r="C13" s="11">
        <v>3</v>
      </c>
      <c r="D13" s="11">
        <v>2181.8958333333335</v>
      </c>
      <c r="E13" s="11">
        <v>14.431721096871987</v>
      </c>
      <c r="F13" s="14">
        <v>2.7635692655182708E-4</v>
      </c>
      <c r="G13" s="11">
        <v>3.4902948194976045</v>
      </c>
    </row>
    <row r="14" spans="1:7" x14ac:dyDescent="0.25">
      <c r="A14" s="11" t="s">
        <v>32</v>
      </c>
      <c r="B14" s="11">
        <v>1814.25</v>
      </c>
      <c r="C14" s="11">
        <v>12</v>
      </c>
      <c r="D14" s="11">
        <v>151.1875</v>
      </c>
      <c r="E14" s="11"/>
      <c r="F14" s="11"/>
      <c r="G14" s="11"/>
    </row>
    <row r="15" spans="1:7" x14ac:dyDescent="0.25">
      <c r="A15" s="11"/>
      <c r="B15" s="11"/>
      <c r="C15" s="11"/>
      <c r="D15" s="11"/>
      <c r="E15" s="11"/>
      <c r="F15" s="11"/>
      <c r="G15" s="11"/>
    </row>
    <row r="16" spans="1:7" ht="15.75" thickBot="1" x14ac:dyDescent="0.3">
      <c r="A16" s="12" t="s">
        <v>33</v>
      </c>
      <c r="B16" s="12">
        <v>8359.9375</v>
      </c>
      <c r="C16" s="12">
        <v>15</v>
      </c>
      <c r="D16" s="12"/>
      <c r="E16" s="12"/>
      <c r="F16" s="12"/>
      <c r="G16" s="12"/>
    </row>
    <row r="19" spans="1:7" x14ac:dyDescent="0.25">
      <c r="A19" t="s">
        <v>16</v>
      </c>
    </row>
    <row r="21" spans="1:7" ht="15.75" thickBot="1" x14ac:dyDescent="0.3">
      <c r="A21" t="s">
        <v>17</v>
      </c>
    </row>
    <row r="22" spans="1:7" x14ac:dyDescent="0.25">
      <c r="A22" s="13" t="s">
        <v>18</v>
      </c>
      <c r="B22" s="13" t="s">
        <v>19</v>
      </c>
      <c r="C22" s="13" t="s">
        <v>20</v>
      </c>
      <c r="D22" s="13" t="s">
        <v>21</v>
      </c>
      <c r="E22" s="13" t="s">
        <v>22</v>
      </c>
    </row>
    <row r="23" spans="1:7" x14ac:dyDescent="0.25">
      <c r="A23" s="11" t="s">
        <v>2</v>
      </c>
      <c r="B23" s="11">
        <v>5</v>
      </c>
      <c r="C23" s="11">
        <v>185</v>
      </c>
      <c r="D23" s="11">
        <v>37</v>
      </c>
      <c r="E23" s="11">
        <v>1.5</v>
      </c>
    </row>
    <row r="24" spans="1:7" x14ac:dyDescent="0.25">
      <c r="A24" s="11" t="s">
        <v>5</v>
      </c>
      <c r="B24" s="11">
        <v>5</v>
      </c>
      <c r="C24" s="11">
        <v>172</v>
      </c>
      <c r="D24" s="11">
        <v>34.4</v>
      </c>
      <c r="E24" s="11">
        <v>2.8</v>
      </c>
    </row>
    <row r="25" spans="1:7" x14ac:dyDescent="0.25">
      <c r="A25" s="11" t="s">
        <v>6</v>
      </c>
      <c r="B25" s="11">
        <v>5</v>
      </c>
      <c r="C25" s="11">
        <v>134</v>
      </c>
      <c r="D25" s="11">
        <v>26.8</v>
      </c>
      <c r="E25" s="11">
        <v>45.200000000000045</v>
      </c>
    </row>
    <row r="26" spans="1:7" ht="15.75" thickBot="1" x14ac:dyDescent="0.3">
      <c r="A26" s="12" t="s">
        <v>11</v>
      </c>
      <c r="B26" s="12">
        <v>5</v>
      </c>
      <c r="C26" s="12">
        <v>103</v>
      </c>
      <c r="D26" s="12">
        <v>20.6</v>
      </c>
      <c r="E26" s="12">
        <v>13.299999999999955</v>
      </c>
    </row>
    <row r="29" spans="1:7" ht="15.75" thickBot="1" x14ac:dyDescent="0.3">
      <c r="A29" t="s">
        <v>23</v>
      </c>
    </row>
    <row r="30" spans="1:7" x14ac:dyDescent="0.25">
      <c r="A30" s="13" t="s">
        <v>24</v>
      </c>
      <c r="B30" s="13" t="s">
        <v>25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1" t="s">
        <v>31</v>
      </c>
      <c r="B31" s="11">
        <v>833.00000000000011</v>
      </c>
      <c r="C31" s="11">
        <v>3</v>
      </c>
      <c r="D31" s="11">
        <v>277.66666666666669</v>
      </c>
      <c r="E31" s="11">
        <v>17.685774946921448</v>
      </c>
      <c r="F31" s="14">
        <v>2.4700689791319205E-5</v>
      </c>
      <c r="G31" s="11">
        <v>3.2388715174535854</v>
      </c>
    </row>
    <row r="32" spans="1:7" x14ac:dyDescent="0.25">
      <c r="A32" s="11" t="s">
        <v>32</v>
      </c>
      <c r="B32" s="11">
        <v>251.19999999999996</v>
      </c>
      <c r="C32" s="11">
        <v>16</v>
      </c>
      <c r="D32" s="11">
        <v>15.699999999999998</v>
      </c>
      <c r="E32" s="11"/>
      <c r="F32" s="11"/>
      <c r="G32" s="11"/>
    </row>
    <row r="33" spans="1:7" x14ac:dyDescent="0.25">
      <c r="A33" s="11"/>
      <c r="B33" s="11"/>
      <c r="C33" s="11"/>
      <c r="D33" s="11"/>
      <c r="E33" s="11"/>
      <c r="F33" s="11"/>
      <c r="G33" s="11"/>
    </row>
    <row r="34" spans="1:7" ht="15.75" thickBot="1" x14ac:dyDescent="0.3">
      <c r="A34" s="12" t="s">
        <v>33</v>
      </c>
      <c r="B34" s="12">
        <v>1084.2</v>
      </c>
      <c r="C34" s="12">
        <v>19</v>
      </c>
      <c r="D34" s="12"/>
      <c r="E34" s="12"/>
      <c r="F34" s="12"/>
      <c r="G3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EthanHR+EE</vt:lpstr>
      <vt:lpstr>Ethan_DeltaData</vt:lpstr>
      <vt:lpstr>HanaanHR+EE</vt:lpstr>
      <vt:lpstr>michHR+EE</vt:lpstr>
      <vt:lpstr>sydHR+EE</vt:lpstr>
      <vt:lpstr>everyone</vt:lpstr>
      <vt:lpstr>everyone (ANOVA)</vt:lpstr>
      <vt:lpstr>mich_ANOVA</vt:lpstr>
      <vt:lpstr>Hanaan_ANOVA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Watson</dc:creator>
  <cp:lastModifiedBy>Michelle Watson</cp:lastModifiedBy>
  <dcterms:created xsi:type="dcterms:W3CDTF">2023-03-16T20:29:24Z</dcterms:created>
  <dcterms:modified xsi:type="dcterms:W3CDTF">2023-04-04T07:28:02Z</dcterms:modified>
</cp:coreProperties>
</file>