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hesis 2023\Capstone---CCT\Original Excel file EDA\"/>
    </mc:Choice>
  </mc:AlternateContent>
  <xr:revisionPtr revIDLastSave="0" documentId="13_ncr:1_{887EA1D1-9010-4F3B-B723-3BF019B1C342}" xr6:coauthVersionLast="47" xr6:coauthVersionMax="47" xr10:uidLastSave="{00000000-0000-0000-0000-000000000000}"/>
  <bookViews>
    <workbookView xWindow="-120" yWindow="-120" windowWidth="20730" windowHeight="11160" firstSheet="10" activeTab="12" xr2:uid="{75E7B4C2-31F3-4177-BC38-2910F3C78903}"/>
  </bookViews>
  <sheets>
    <sheet name="Tank breakdown of data" sheetId="1" r:id="rId1"/>
    <sheet name="Ingredient details " sheetId="2" r:id="rId2"/>
    <sheet name="Sheet3" sheetId="3" r:id="rId3"/>
    <sheet name="Sheet2" sheetId="10" r:id="rId4"/>
    <sheet name="Sheet4" sheetId="4" r:id="rId5"/>
    <sheet name="22MT descriptive statistics" sheetId="5" r:id="rId6"/>
    <sheet name="Sheet1" sheetId="9" r:id="rId7"/>
    <sheet name="23MT descriptive statistics" sheetId="6" r:id="rId8"/>
    <sheet name="Sheet5" sheetId="12" r:id="rId9"/>
    <sheet name="25MT4 descriptive statistics " sheetId="7" r:id="rId10"/>
    <sheet name="25MT4 10escriptive statistics " sheetId="8" r:id="rId11"/>
    <sheet name="26mt statistics" sheetId="11" r:id="rId12"/>
    <sheet name="Summary of Descriptive values" sheetId="13" r:id="rId13"/>
  </sheets>
  <definedNames>
    <definedName name="_xlchart.v1.0" hidden="1">'Summary of Descriptive values'!$H$4:$H$8</definedName>
    <definedName name="_xlchart.v1.1" hidden="1">'Summary of Descriptive values'!$I$3</definedName>
    <definedName name="_xlchart.v1.10" hidden="1">'Summary of Descriptive values'!$J$3</definedName>
    <definedName name="_xlchart.v1.11" hidden="1">'Summary of Descriptive values'!$J$4:$J$8</definedName>
    <definedName name="_xlchart.v1.12" hidden="1">'Summary of Descriptive values'!$K$3</definedName>
    <definedName name="_xlchart.v1.13" hidden="1">'Summary of Descriptive values'!$K$4:$K$8</definedName>
    <definedName name="_xlchart.v1.2" hidden="1">'Summary of Descriptive values'!$I$4:$I$8</definedName>
    <definedName name="_xlchart.v1.3" hidden="1">'Summary of Descriptive values'!$J$3</definedName>
    <definedName name="_xlchart.v1.4" hidden="1">'Summary of Descriptive values'!$J$4:$J$8</definedName>
    <definedName name="_xlchart.v1.5" hidden="1">'Summary of Descriptive values'!$K$3</definedName>
    <definedName name="_xlchart.v1.6" hidden="1">'Summary of Descriptive values'!$K$4:$K$8</definedName>
    <definedName name="_xlchart.v1.7" hidden="1">'Summary of Descriptive values'!$H$4:$H$8</definedName>
    <definedName name="_xlchart.v1.8" hidden="1">'Summary of Descriptive values'!$I$3</definedName>
    <definedName name="_xlchart.v1.9" hidden="1">'Summary of Descriptive values'!$I$4:$I$8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4" i="1"/>
  <c r="F12" i="1"/>
  <c r="F7" i="1"/>
  <c r="F2" i="1"/>
</calcChain>
</file>

<file path=xl/sharedStrings.xml><?xml version="1.0" encoding="utf-8"?>
<sst xmlns="http://schemas.openxmlformats.org/spreadsheetml/2006/main" count="460" uniqueCount="196">
  <si>
    <t xml:space="preserve">Production Tank </t>
  </si>
  <si>
    <t>Purpose</t>
  </si>
  <si>
    <t>22MT02</t>
  </si>
  <si>
    <t>22MT03</t>
  </si>
  <si>
    <t>22MT04</t>
  </si>
  <si>
    <t>22MT05</t>
  </si>
  <si>
    <t>23MT01</t>
  </si>
  <si>
    <t>23MT02</t>
  </si>
  <si>
    <t>23MT03</t>
  </si>
  <si>
    <t>23MT04</t>
  </si>
  <si>
    <t>23MT05</t>
  </si>
  <si>
    <t>25MT01</t>
  </si>
  <si>
    <t>25MT02</t>
  </si>
  <si>
    <t>25MT03</t>
  </si>
  <si>
    <t>25MT04</t>
  </si>
  <si>
    <t>26MT</t>
  </si>
  <si>
    <t>26MT01</t>
  </si>
  <si>
    <t>26MT04</t>
  </si>
  <si>
    <t>26MT03</t>
  </si>
  <si>
    <t>26MT02</t>
  </si>
  <si>
    <t>Capacity ( tonne)</t>
  </si>
  <si>
    <t>Production Tank</t>
  </si>
  <si>
    <t>22MT01</t>
  </si>
  <si>
    <t>Destination Tank</t>
  </si>
  <si>
    <t xml:space="preserve">No. of Batches Produced/Tank </t>
  </si>
  <si>
    <t xml:space="preserve">No. of Material Types Produce/Tank </t>
  </si>
  <si>
    <t xml:space="preserve">Ingredient </t>
  </si>
  <si>
    <t>Column Heading</t>
  </si>
  <si>
    <t>Explanation</t>
  </si>
  <si>
    <t>Material</t>
  </si>
  <si>
    <t>A unique identifier</t>
  </si>
  <si>
    <t>BATCHID</t>
  </si>
  <si>
    <t>The identification number of a specific batch for tracking and quality control purposes.</t>
  </si>
  <si>
    <t>Tank_1</t>
  </si>
  <si>
    <t>The specific tank or container in which the batch is stored or processed.</t>
  </si>
  <si>
    <t>Instruction_Step</t>
  </si>
  <si>
    <t>Detailed step or procedure to be followed during the manufacturing or processing phase.</t>
  </si>
  <si>
    <t>INGRED_ID</t>
  </si>
  <si>
    <t>A unique identification code for a specific material or ingredient used in the product.</t>
  </si>
  <si>
    <t>Quantity</t>
  </si>
  <si>
    <t xml:space="preserve">The amount of the material or ingredient used, </t>
  </si>
  <si>
    <t>Phase_start</t>
  </si>
  <si>
    <t>The beginning time or point of a specific phase in the manufacturing or processing sequence.</t>
  </si>
  <si>
    <t>Phase_end:</t>
  </si>
  <si>
    <t>The ending time or point of that specific phase.</t>
  </si>
  <si>
    <t>Phase_duration</t>
  </si>
  <si>
    <t>The total time taken for the completion of a particular phase.</t>
  </si>
  <si>
    <t>Phase_start_delay</t>
  </si>
  <si>
    <t>The delay time before the start of a phase, if any.</t>
  </si>
  <si>
    <t>Phase_row_no:</t>
  </si>
  <si>
    <t>A specific row or order number for the phase. Useful for tracking the sequence of multiple phases.</t>
  </si>
  <si>
    <t>Flowrate_KGMIN</t>
  </si>
  <si>
    <t>The rate at which a material flows, typically measured in kilograms per minute.</t>
  </si>
  <si>
    <t>Target_Flowrate</t>
  </si>
  <si>
    <t>The desired or planned flow rate for the material.</t>
  </si>
  <si>
    <t>Target_Phase_duration</t>
  </si>
  <si>
    <t>The intended or planned duration for a specific phase.</t>
  </si>
  <si>
    <t>Phase_overrun</t>
  </si>
  <si>
    <t>Any extra time taken beyond the target phase duration.</t>
  </si>
  <si>
    <t>Batch_Phase_Type</t>
  </si>
  <si>
    <t xml:space="preserve">Specifies the type or category of the phase within the batch processing, e.g., mixing, </t>
  </si>
  <si>
    <t>Deaeration Phase</t>
  </si>
  <si>
    <t>A specific phase where air or other gases are removed from the product or material. Deaeration is critical in some manufacturing processes to ensure product quality or safety.</t>
  </si>
  <si>
    <t>S3_BATCH_IN_PROGRESS</t>
  </si>
  <si>
    <t>STEP1_CONS</t>
  </si>
  <si>
    <t>PLEASE VERIFY BULK ADDITION</t>
  </si>
  <si>
    <t>STEP1_AGITATION</t>
  </si>
  <si>
    <t>STEP2_AGITATION</t>
  </si>
  <si>
    <t>STEP3_AGITATION</t>
  </si>
  <si>
    <t>HP</t>
  </si>
  <si>
    <t>SELECT_DESTINATION_TANK</t>
  </si>
  <si>
    <t>S4_BATCH_COMPLETE_QA_PENDING</t>
  </si>
  <si>
    <t>TAKE A SAMPLE AND SUBMIT FOR QA.</t>
  </si>
  <si>
    <t>SAMPLE TO LAB. RESULTS OK? (NO TO HOMOGENISE)</t>
  </si>
  <si>
    <t>STEP8_AGITATION</t>
  </si>
  <si>
    <t>S7_RELEASED_TO_FILLING</t>
  </si>
  <si>
    <t>Instruction_Step/Phase Step</t>
  </si>
  <si>
    <t xml:space="preserve">Details </t>
  </si>
  <si>
    <t>The agitation or mixing process that takes place after the first set of ingredients is added to ensure uniform distribution.</t>
  </si>
  <si>
    <t>Signifies that the batch processing is complete and is now pending Quality Assurance (QA) checks.</t>
  </si>
  <si>
    <t>An instruction for the operator to take a sample from the batch and submit it for quality assurance testing.</t>
  </si>
  <si>
    <t>Batch process is in progress inside the tank.</t>
  </si>
  <si>
    <t>1st step in the consumption process where ingredients or materials are added to the tank: Treated Water</t>
  </si>
  <si>
    <t>A prompt to check and verify the bulk addition of materials or ingredients.</t>
  </si>
  <si>
    <t xml:space="preserve">Indicates a phase where the finished or semi-finished product is transferred to a different tank, </t>
  </si>
  <si>
    <t>Indicates the batch has passed all processing stages and is now ready or has been released for filling</t>
  </si>
  <si>
    <t>High-Pressure phase or operation: homogenize the batch.</t>
  </si>
  <si>
    <t xml:space="preserve">A prompt suggesting that the sample has been sent for testing. </t>
  </si>
  <si>
    <t xml:space="preserve">The agitation or mixing process </t>
  </si>
  <si>
    <t xml:space="preserve">Purpose </t>
  </si>
  <si>
    <t xml:space="preserve">Quantity </t>
  </si>
  <si>
    <t xml:space="preserve">Water - Main Ingredient  Bulk </t>
  </si>
  <si>
    <t>22MT</t>
  </si>
  <si>
    <t>23MT</t>
  </si>
  <si>
    <t>25MT -4</t>
  </si>
  <si>
    <t>25MT -10</t>
  </si>
  <si>
    <t>1037802/1002874/1002910</t>
  </si>
  <si>
    <t xml:space="preserve">Preservative </t>
  </si>
  <si>
    <t xml:space="preserve">flavor </t>
  </si>
  <si>
    <t>Mucilage - Gum</t>
  </si>
  <si>
    <t>1461896/1254972/1196706</t>
  </si>
  <si>
    <t>3026582/3010810/3026582/1521056</t>
  </si>
  <si>
    <t>Colour</t>
  </si>
  <si>
    <t>Tank</t>
  </si>
  <si>
    <t>count</t>
  </si>
  <si>
    <t>mean</t>
  </si>
  <si>
    <t>std</t>
  </si>
  <si>
    <t>min</t>
  </si>
  <si>
    <t>max</t>
  </si>
  <si>
    <t xml:space="preserve">23MT Tank Descriptive Statistics </t>
  </si>
  <si>
    <t xml:space="preserve">22MT Tank Descriptive Statistics </t>
  </si>
  <si>
    <t xml:space="preserve">25MT4  Tank Descriptive Statistics </t>
  </si>
  <si>
    <t xml:space="preserve">25MT10  Tank Descriptive Statistics </t>
  </si>
  <si>
    <t>No. of Batches produced in Tank</t>
  </si>
  <si>
    <t>Breakdown per Machine Learning Model for Hyperparameter Tuning</t>
  </si>
  <si>
    <t>Model</t>
  </si>
  <si>
    <t>Hyperparameters</t>
  </si>
  <si>
    <t>Comments</t>
  </si>
  <si>
    <t>Linear Regression</t>
  </si>
  <si>
    <t>None</t>
  </si>
  <si>
    <t>No hyperparameters are tuned since it's a straightforward algorithm.</t>
  </si>
  <si>
    <t>Ridge Regression</t>
  </si>
  <si>
    <t>alpha: [0.01, 0.1, 1.0, 10.0]</t>
  </si>
  <si>
    <t>A common range for the regularization parameter, covering a spectrum from light to strong regularization.</t>
  </si>
  <si>
    <t>Lasso Regression</t>
  </si>
  <si>
    <t>Like Ridge, this is a common range for regularization intensity.</t>
  </si>
  <si>
    <t>Random Forest Regressor</t>
  </si>
  <si>
    <t>n_estimators: [100, 200, 300], max_depth: [None, 10, 20]</t>
  </si>
  <si>
    <t>A reasonable starting range. Consider testing more n_estimators based on computational constraints.</t>
  </si>
  <si>
    <t>Gradient Boosting Regressor</t>
  </si>
  <si>
    <t>n_estimators: [100, 200, 300], learning_rate: [0.01, 0.1, 0.2], max_depth: [3, 4, 5]</t>
  </si>
  <si>
    <t>The interplay between learning_rate and n_estimators is important. Depending on resources, a broader range for n_estimators might be considered.</t>
  </si>
  <si>
    <t>Decision Tree Regressor</t>
  </si>
  <si>
    <t>max_depth: [None, 10, 20]</t>
  </si>
  <si>
    <t>Offers a choice between a shallow tree, a deeper tree, and a fully grown tree.</t>
  </si>
  <si>
    <t>Bagging Regressor</t>
  </si>
  <si>
    <t>n_estimators: [50, 100, 200], max_samples: [0.5, 0.7, 1.0], max_features: [0.5, 0.7, 1.0]</t>
  </si>
  <si>
    <t>Provides variability in base estimators and how much of the dataset and features they should consider.</t>
  </si>
  <si>
    <t>K-Nearest Neighbors</t>
  </si>
  <si>
    <t>n_neighbors: [3, 5, 7, 9], weights: ['uniform', 'distance'], algorithm: ['auto', 'ball_tree', 'kd_tree', 'brute']</t>
  </si>
  <si>
    <t>Covers various configurations of neighbors and algorithms to account for dataset's characteristics.</t>
  </si>
  <si>
    <t>Support Vector Machine</t>
  </si>
  <si>
    <t>C: [0.1, 1, 10], kernel: ['rbf', 'linear', 'poly'], degree: [2, 3], gamma: ['scale', 'auto']</t>
  </si>
  <si>
    <t>Incorporates various kernel functions and regularization strengths. Note that some combinations might not be meaningful (e.g., degree with rbf).</t>
  </si>
  <si>
    <t xml:space="preserve">Simple Neural Network </t>
  </si>
  <si>
    <t>dense1_neurons: [32, 64, 128], dense2_neurons: [16, 32, 64], epochs: [30, 50], batch_size: [16, 32, 64]</t>
  </si>
  <si>
    <t>Covers various neuron counts for two dense layers and different training strategies.</t>
  </si>
  <si>
    <t xml:space="preserve">LSTM </t>
  </si>
  <si>
    <t>lstm_neurons: [30, 50, 70], batch_size: [16, 32, 64], epochs: [30, 50, 100]</t>
  </si>
  <si>
    <t>Tuning for LSTM models can be computationally intensive. This setup offers flexibility in LSTM neuron counts and training parameters.</t>
  </si>
  <si>
    <t>Simple Dense Neural Network</t>
  </si>
  <si>
    <t>Layers: [128, 64, 32], epochs: 50, batch_size: 32</t>
  </si>
  <si>
    <t>A basic three-layer feedforward neural network.</t>
  </si>
  <si>
    <t>Dense Neural Network (Optimized via RandomizedSearchCV)</t>
  </si>
  <si>
    <t>batch_size: [16, 32, 64], epochs: [20, 50, 100], neurons_layer1: [64, 128, 256], neurons_layer2: [32, 64, 128], neurons_layer3: [16, 32, 64]</t>
  </si>
  <si>
    <t>Random grid search over different configurations, sampling 10 combinations. The goal is to find an optimal architecture and training configuration for the neural network.</t>
  </si>
  <si>
    <t>Catergory</t>
  </si>
  <si>
    <t>Catergorical</t>
  </si>
  <si>
    <t>Numerical</t>
  </si>
  <si>
    <t>Unit</t>
  </si>
  <si>
    <t>KG</t>
  </si>
  <si>
    <t>Times Series</t>
  </si>
  <si>
    <t>Minutes</t>
  </si>
  <si>
    <t>KG/MIN</t>
  </si>
  <si>
    <t xml:space="preserve">0= No Deaeration                                         1 = Deaeration </t>
  </si>
  <si>
    <t>Evaluation Details</t>
  </si>
  <si>
    <t xml:space="preserve">Instruction Step </t>
  </si>
  <si>
    <t>Production Batches no.</t>
  </si>
  <si>
    <t>Production Batches after Outlier removal no.</t>
  </si>
  <si>
    <t>Target Variable (mins)</t>
  </si>
  <si>
    <t>Phase Overrun</t>
  </si>
  <si>
    <t>Instruction Step</t>
  </si>
  <si>
    <t xml:space="preserve">All </t>
  </si>
  <si>
    <t>Production Batches</t>
  </si>
  <si>
    <t>Production Batches after Outlier removal</t>
  </si>
  <si>
    <t>Target Variable</t>
  </si>
  <si>
    <t>Instruction steps/Phases per batch</t>
  </si>
  <si>
    <t>Agitation phase</t>
  </si>
  <si>
    <t>Gum addition phase</t>
  </si>
  <si>
    <t>Deaeration phase</t>
  </si>
  <si>
    <t>Gum Addition phase</t>
  </si>
  <si>
    <t>All phases</t>
  </si>
  <si>
    <t>All phase</t>
  </si>
  <si>
    <t>Agitation Phases</t>
  </si>
  <si>
    <t>Gum Addition</t>
  </si>
  <si>
    <t>All Phases</t>
  </si>
  <si>
    <t>Deaeration</t>
  </si>
  <si>
    <t>Agitation</t>
  </si>
  <si>
    <t xml:space="preserve">26MT  Tank Descriptive Statistics </t>
  </si>
  <si>
    <t xml:space="preserve">25MT10 </t>
  </si>
  <si>
    <t>MEAN</t>
  </si>
  <si>
    <t>Count</t>
  </si>
  <si>
    <t xml:space="preserve"> Tank Descriptive Statistics </t>
  </si>
  <si>
    <t>25MT4</t>
  </si>
  <si>
    <t>Capacity</t>
  </si>
  <si>
    <t xml:space="preserve"> All Production Tank Descriptive Statistics  : Mean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</si>
</sst>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sz val="11"/>
      <color theme="1"/>
      <name val="Times New Roman"/>
      <family val="1"/>
    </font>
    <font>
      <b/>
      <sz val="11"/>
      <color rgb="FF0D0D0D"/>
      <name val="Times New Roman"/>
      <family val="1"/>
    </font>
    <font>
      <sz val="11"/>
      <color rgb="FF0D0D0D"/>
      <name val="Times New Roman"/>
      <family val="1"/>
    </font>
    <font>
      <sz val="11"/>
      <name val="Times New Roman"/>
      <family val="1"/>
    </font>
    <font>
      <sz val="9"/>
      <color rgb="FFFF000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D6BF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BDD7EE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top" wrapText="1"/>
    </xf>
    <xf numFmtId="0" fontId="4" fillId="0" borderId="0" xfId="0" applyFont="1"/>
    <xf numFmtId="0" fontId="0" fillId="0" borderId="1" xfId="0" applyBorder="1"/>
    <xf numFmtId="0" fontId="5" fillId="0" borderId="1" xfId="0" applyFont="1" applyBorder="1"/>
    <xf numFmtId="0" fontId="1" fillId="2" borderId="1" xfId="0" applyFont="1" applyFill="1" applyBorder="1"/>
    <xf numFmtId="0" fontId="5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right" vertical="center" wrapText="1"/>
    </xf>
    <xf numFmtId="9" fontId="7" fillId="3" borderId="1" xfId="0" applyNumberFormat="1" applyFont="1" applyFill="1" applyBorder="1" applyAlignment="1">
      <alignment horizontal="right" vertical="center" wrapText="1"/>
    </xf>
    <xf numFmtId="164" fontId="8" fillId="3" borderId="1" xfId="0" applyNumberFormat="1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9" fontId="7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1" fontId="8" fillId="3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2" borderId="9" xfId="0" applyFont="1" applyFill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top" wrapText="1"/>
    </xf>
    <xf numFmtId="0" fontId="7" fillId="2" borderId="1" xfId="0" applyFont="1" applyFill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top" wrapText="1"/>
    </xf>
    <xf numFmtId="0" fontId="9" fillId="2" borderId="1" xfId="0" applyFont="1" applyFill="1" applyBorder="1"/>
    <xf numFmtId="0" fontId="9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justify" vertical="center"/>
    </xf>
    <xf numFmtId="0" fontId="2" fillId="0" borderId="4" xfId="0" applyFont="1" applyBorder="1" applyAlignment="1">
      <alignment horizontal="justify" vertical="center"/>
    </xf>
    <xf numFmtId="0" fontId="2" fillId="0" borderId="1" xfId="0" applyFont="1" applyBorder="1" applyAlignment="1">
      <alignment horizontal="justify" vertical="center"/>
    </xf>
    <xf numFmtId="0" fontId="1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7" fillId="3" borderId="0" xfId="0" applyFont="1" applyFill="1" applyAlignment="1">
      <alignment horizontal="right" vertical="center" wrapText="1"/>
    </xf>
    <xf numFmtId="11" fontId="8" fillId="3" borderId="0" xfId="0" applyNumberFormat="1" applyFont="1" applyFill="1" applyAlignment="1">
      <alignment horizontal="right" vertical="center" wrapText="1"/>
    </xf>
    <xf numFmtId="0" fontId="8" fillId="3" borderId="0" xfId="0" applyFont="1" applyFill="1" applyAlignment="1">
      <alignment horizontal="right" vertical="center" wrapText="1"/>
    </xf>
    <xf numFmtId="9" fontId="7" fillId="3" borderId="0" xfId="0" applyNumberFormat="1" applyFont="1" applyFill="1" applyAlignment="1">
      <alignment horizontal="right" vertical="center" wrapText="1"/>
    </xf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11" borderId="12" xfId="0" applyFont="1" applyFill="1" applyBorder="1" applyAlignment="1">
      <alignment horizontal="justify" vertical="center"/>
    </xf>
    <xf numFmtId="0" fontId="2" fillId="11" borderId="16" xfId="0" applyFont="1" applyFill="1" applyBorder="1" applyAlignment="1">
      <alignment horizontal="justify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0" fillId="11" borderId="1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2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13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6BF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5A94-F1CC-4BFA-8D1E-CB1A1C2504B4}">
  <dimension ref="A1:F19"/>
  <sheetViews>
    <sheetView zoomScale="90" zoomScaleNormal="90" workbookViewId="0">
      <selection sqref="A1:F19"/>
    </sheetView>
  </sheetViews>
  <sheetFormatPr defaultRowHeight="15" x14ac:dyDescent="0.25"/>
  <cols>
    <col min="1" max="2" width="27.5703125" customWidth="1"/>
    <col min="3" max="3" width="23.5703125" customWidth="1"/>
    <col min="4" max="4" width="18.7109375" style="1" customWidth="1"/>
    <col min="5" max="5" width="14.28515625" customWidth="1"/>
    <col min="6" max="6" width="16.7109375" customWidth="1"/>
  </cols>
  <sheetData>
    <row r="1" spans="1:6" ht="33" customHeight="1" x14ac:dyDescent="0.25">
      <c r="A1" s="3" t="s">
        <v>0</v>
      </c>
      <c r="B1" s="3" t="s">
        <v>20</v>
      </c>
      <c r="C1" s="3" t="s">
        <v>1</v>
      </c>
      <c r="D1" s="4" t="s">
        <v>25</v>
      </c>
      <c r="E1" s="4" t="s">
        <v>24</v>
      </c>
      <c r="F1" s="31" t="s">
        <v>113</v>
      </c>
    </row>
    <row r="2" spans="1:6" x14ac:dyDescent="0.25">
      <c r="A2" s="27" t="s">
        <v>22</v>
      </c>
      <c r="B2" s="27">
        <v>20</v>
      </c>
      <c r="C2" s="27" t="s">
        <v>23</v>
      </c>
      <c r="D2" s="27">
        <v>0</v>
      </c>
      <c r="E2" s="27">
        <v>0</v>
      </c>
      <c r="F2" s="59">
        <f>SUM(E2:E6)</f>
        <v>47</v>
      </c>
    </row>
    <row r="3" spans="1:6" x14ac:dyDescent="0.25">
      <c r="A3" s="27" t="s">
        <v>2</v>
      </c>
      <c r="B3" s="27">
        <v>20</v>
      </c>
      <c r="C3" s="27" t="s">
        <v>21</v>
      </c>
      <c r="D3" s="27">
        <v>6</v>
      </c>
      <c r="E3" s="27">
        <v>13</v>
      </c>
      <c r="F3" s="60"/>
    </row>
    <row r="4" spans="1:6" x14ac:dyDescent="0.25">
      <c r="A4" s="27" t="s">
        <v>3</v>
      </c>
      <c r="B4" s="27">
        <v>20</v>
      </c>
      <c r="C4" s="27" t="s">
        <v>21</v>
      </c>
      <c r="D4" s="27">
        <v>8</v>
      </c>
      <c r="E4" s="27">
        <v>16</v>
      </c>
      <c r="F4" s="60"/>
    </row>
    <row r="5" spans="1:6" x14ac:dyDescent="0.25">
      <c r="A5" s="27" t="s">
        <v>4</v>
      </c>
      <c r="B5" s="27">
        <v>20</v>
      </c>
      <c r="C5" s="27" t="s">
        <v>21</v>
      </c>
      <c r="D5" s="27">
        <v>6</v>
      </c>
      <c r="E5" s="27">
        <v>15</v>
      </c>
      <c r="F5" s="60"/>
    </row>
    <row r="6" spans="1:6" x14ac:dyDescent="0.25">
      <c r="A6" s="27" t="s">
        <v>5</v>
      </c>
      <c r="B6" s="27">
        <v>20</v>
      </c>
      <c r="C6" s="27" t="s">
        <v>23</v>
      </c>
      <c r="D6" s="27">
        <v>3</v>
      </c>
      <c r="E6" s="27">
        <v>3</v>
      </c>
      <c r="F6" s="61"/>
    </row>
    <row r="7" spans="1:6" x14ac:dyDescent="0.25">
      <c r="A7" s="26" t="s">
        <v>6</v>
      </c>
      <c r="B7" s="26">
        <v>20</v>
      </c>
      <c r="C7" s="26" t="s">
        <v>21</v>
      </c>
      <c r="D7" s="26">
        <v>4</v>
      </c>
      <c r="E7" s="26">
        <v>13</v>
      </c>
      <c r="F7" s="62">
        <f>SUM(E7:E11)</f>
        <v>101</v>
      </c>
    </row>
    <row r="8" spans="1:6" x14ac:dyDescent="0.25">
      <c r="A8" s="26" t="s">
        <v>7</v>
      </c>
      <c r="B8" s="26">
        <v>20</v>
      </c>
      <c r="C8" s="26" t="s">
        <v>21</v>
      </c>
      <c r="D8" s="26">
        <v>9</v>
      </c>
      <c r="E8" s="26">
        <v>25</v>
      </c>
      <c r="F8" s="63"/>
    </row>
    <row r="9" spans="1:6" x14ac:dyDescent="0.25">
      <c r="A9" s="26" t="s">
        <v>8</v>
      </c>
      <c r="B9" s="26">
        <v>20</v>
      </c>
      <c r="C9" s="26" t="s">
        <v>23</v>
      </c>
      <c r="D9" s="26">
        <v>0</v>
      </c>
      <c r="E9" s="26">
        <v>0</v>
      </c>
      <c r="F9" s="63"/>
    </row>
    <row r="10" spans="1:6" x14ac:dyDescent="0.25">
      <c r="A10" s="26" t="s">
        <v>9</v>
      </c>
      <c r="B10" s="26">
        <v>20</v>
      </c>
      <c r="C10" s="26" t="s">
        <v>21</v>
      </c>
      <c r="D10" s="26">
        <v>7</v>
      </c>
      <c r="E10" s="26">
        <v>35</v>
      </c>
      <c r="F10" s="63"/>
    </row>
    <row r="11" spans="1:6" x14ac:dyDescent="0.25">
      <c r="A11" s="26" t="s">
        <v>10</v>
      </c>
      <c r="B11" s="26">
        <v>20</v>
      </c>
      <c r="C11" s="26" t="s">
        <v>21</v>
      </c>
      <c r="D11" s="26">
        <v>7</v>
      </c>
      <c r="E11" s="26">
        <v>28</v>
      </c>
      <c r="F11" s="64"/>
    </row>
    <row r="12" spans="1:6" x14ac:dyDescent="0.25">
      <c r="A12" s="28" t="s">
        <v>11</v>
      </c>
      <c r="B12" s="28">
        <v>4</v>
      </c>
      <c r="C12" s="28" t="s">
        <v>23</v>
      </c>
      <c r="D12" s="28">
        <v>16</v>
      </c>
      <c r="E12" s="28">
        <v>27</v>
      </c>
      <c r="F12" s="65">
        <f>SUM(E12:E13)</f>
        <v>52</v>
      </c>
    </row>
    <row r="13" spans="1:6" x14ac:dyDescent="0.25">
      <c r="A13" s="28" t="s">
        <v>12</v>
      </c>
      <c r="B13" s="28">
        <v>4</v>
      </c>
      <c r="C13" s="28" t="s">
        <v>21</v>
      </c>
      <c r="D13" s="28">
        <v>11</v>
      </c>
      <c r="E13" s="28">
        <v>25</v>
      </c>
      <c r="F13" s="66"/>
    </row>
    <row r="14" spans="1:6" x14ac:dyDescent="0.25">
      <c r="A14" s="29" t="s">
        <v>13</v>
      </c>
      <c r="B14" s="29">
        <v>10</v>
      </c>
      <c r="C14" s="29" t="s">
        <v>21</v>
      </c>
      <c r="D14" s="29">
        <v>16</v>
      </c>
      <c r="E14" s="29">
        <v>44</v>
      </c>
      <c r="F14" s="67">
        <f>SUM(E14:E15)</f>
        <v>98</v>
      </c>
    </row>
    <row r="15" spans="1:6" x14ac:dyDescent="0.25">
      <c r="A15" s="29" t="s">
        <v>14</v>
      </c>
      <c r="B15" s="29">
        <v>10</v>
      </c>
      <c r="C15" s="29" t="s">
        <v>21</v>
      </c>
      <c r="D15" s="29">
        <v>16</v>
      </c>
      <c r="E15" s="29">
        <v>54</v>
      </c>
      <c r="F15" s="68"/>
    </row>
    <row r="16" spans="1:6" x14ac:dyDescent="0.25">
      <c r="A16" s="30" t="s">
        <v>16</v>
      </c>
      <c r="B16" s="30">
        <v>1.4</v>
      </c>
      <c r="C16" s="30" t="s">
        <v>21</v>
      </c>
      <c r="D16" s="30">
        <v>11</v>
      </c>
      <c r="E16" s="30">
        <v>31</v>
      </c>
      <c r="F16" s="69">
        <f>SUM(E16:E19)</f>
        <v>49</v>
      </c>
    </row>
    <row r="17" spans="1:6" x14ac:dyDescent="0.25">
      <c r="A17" s="30" t="s">
        <v>19</v>
      </c>
      <c r="B17" s="30">
        <v>1.4</v>
      </c>
      <c r="C17" s="30" t="s">
        <v>23</v>
      </c>
      <c r="D17" s="30">
        <v>4</v>
      </c>
      <c r="E17" s="30">
        <v>6</v>
      </c>
      <c r="F17" s="70"/>
    </row>
    <row r="18" spans="1:6" x14ac:dyDescent="0.25">
      <c r="A18" s="30" t="s">
        <v>18</v>
      </c>
      <c r="B18" s="30">
        <v>1.4</v>
      </c>
      <c r="C18" s="30" t="s">
        <v>23</v>
      </c>
      <c r="D18" s="30">
        <v>2</v>
      </c>
      <c r="E18" s="30">
        <v>2</v>
      </c>
      <c r="F18" s="70"/>
    </row>
    <row r="19" spans="1:6" x14ac:dyDescent="0.25">
      <c r="A19" s="30" t="s">
        <v>17</v>
      </c>
      <c r="B19" s="30">
        <v>1.4</v>
      </c>
      <c r="C19" s="30" t="s">
        <v>23</v>
      </c>
      <c r="D19" s="30">
        <v>7</v>
      </c>
      <c r="E19" s="30">
        <v>10</v>
      </c>
      <c r="F19" s="71"/>
    </row>
  </sheetData>
  <mergeCells count="5">
    <mergeCell ref="F2:F6"/>
    <mergeCell ref="F7:F11"/>
    <mergeCell ref="F12:F13"/>
    <mergeCell ref="F14:F15"/>
    <mergeCell ref="F16:F19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189F-3DD3-4C0E-BC83-876A931C5E0B}">
  <dimension ref="A1:H10"/>
  <sheetViews>
    <sheetView workbookViewId="0">
      <selection sqref="A1:H4"/>
    </sheetView>
  </sheetViews>
  <sheetFormatPr defaultRowHeight="15" x14ac:dyDescent="0.25"/>
  <cols>
    <col min="2" max="3" width="19.42578125" customWidth="1"/>
    <col min="4" max="4" width="16.140625" customWidth="1"/>
    <col min="5" max="5" width="18" customWidth="1"/>
    <col min="6" max="6" width="19.42578125" customWidth="1"/>
    <col min="7" max="7" width="14.85546875" customWidth="1"/>
    <col min="8" max="8" width="10.140625" customWidth="1"/>
  </cols>
  <sheetData>
    <row r="1" spans="1:8" x14ac:dyDescent="0.25">
      <c r="A1" s="93" t="s">
        <v>111</v>
      </c>
      <c r="B1" s="94"/>
      <c r="C1" s="94"/>
      <c r="D1" s="94"/>
      <c r="E1" s="94"/>
      <c r="F1" s="94"/>
      <c r="G1" s="94"/>
      <c r="H1" s="95"/>
    </row>
    <row r="2" spans="1:8" x14ac:dyDescent="0.25">
      <c r="A2" s="19"/>
      <c r="B2" s="19" t="s">
        <v>45</v>
      </c>
      <c r="C2" s="19" t="s">
        <v>57</v>
      </c>
      <c r="D2" s="19" t="s">
        <v>47</v>
      </c>
      <c r="E2" s="19" t="s">
        <v>51</v>
      </c>
      <c r="F2" s="19" t="s">
        <v>55</v>
      </c>
      <c r="G2" s="19" t="s">
        <v>53</v>
      </c>
      <c r="H2" s="19" t="s">
        <v>39</v>
      </c>
    </row>
    <row r="3" spans="1:8" x14ac:dyDescent="0.25">
      <c r="A3" s="18" t="s">
        <v>104</v>
      </c>
      <c r="B3" s="22">
        <v>100</v>
      </c>
      <c r="C3" s="22">
        <v>100</v>
      </c>
      <c r="D3" s="22">
        <v>100</v>
      </c>
      <c r="E3" s="22">
        <v>100</v>
      </c>
      <c r="F3" s="22">
        <v>100</v>
      </c>
      <c r="G3" s="22">
        <v>100</v>
      </c>
      <c r="H3" s="22">
        <v>98</v>
      </c>
    </row>
    <row r="4" spans="1:8" x14ac:dyDescent="0.25">
      <c r="A4" s="18" t="s">
        <v>105</v>
      </c>
      <c r="B4" s="23">
        <v>402.24</v>
      </c>
      <c r="C4" s="23">
        <v>192.24</v>
      </c>
      <c r="D4" s="23">
        <v>355.97</v>
      </c>
      <c r="E4" s="23">
        <v>8.3820160000000001</v>
      </c>
      <c r="F4" s="23">
        <v>24.341723000000002</v>
      </c>
      <c r="G4" s="23">
        <v>52.630040000000001</v>
      </c>
      <c r="H4" s="23">
        <v>5785.0519599999998</v>
      </c>
    </row>
    <row r="5" spans="1:8" x14ac:dyDescent="0.25">
      <c r="A5" s="18" t="s">
        <v>106</v>
      </c>
      <c r="B5" s="23">
        <v>269.59071599999999</v>
      </c>
      <c r="C5" s="23">
        <v>230.93473299999999</v>
      </c>
      <c r="D5" s="23">
        <v>626.72190999999998</v>
      </c>
      <c r="E5" s="23">
        <v>2.6326800000000001</v>
      </c>
      <c r="F5" s="23">
        <v>12.903077</v>
      </c>
      <c r="G5" s="23">
        <v>14.120573</v>
      </c>
      <c r="H5" s="23">
        <v>978.92264899999998</v>
      </c>
    </row>
    <row r="6" spans="1:8" x14ac:dyDescent="0.25">
      <c r="A6" s="18" t="s">
        <v>107</v>
      </c>
      <c r="B6" s="23">
        <v>160</v>
      </c>
      <c r="C6" s="23">
        <v>0</v>
      </c>
      <c r="D6" s="23">
        <v>1</v>
      </c>
      <c r="E6" s="23">
        <v>0.84933000000000003</v>
      </c>
      <c r="F6" s="23">
        <v>6.4</v>
      </c>
      <c r="G6" s="23">
        <v>28.128399999999999</v>
      </c>
      <c r="H6" s="23">
        <v>2607.538024</v>
      </c>
    </row>
    <row r="7" spans="1:8" x14ac:dyDescent="0.25">
      <c r="A7" s="21">
        <v>0.25</v>
      </c>
      <c r="B7" s="23">
        <v>226.75</v>
      </c>
      <c r="C7" s="23">
        <v>65.75</v>
      </c>
      <c r="D7" s="23">
        <v>4</v>
      </c>
      <c r="E7" s="23">
        <v>6.7925800000000001</v>
      </c>
      <c r="F7" s="23">
        <v>14.001785999999999</v>
      </c>
      <c r="G7" s="23">
        <v>42.756799999999998</v>
      </c>
      <c r="H7" s="23">
        <v>5405.1319999999996</v>
      </c>
    </row>
    <row r="8" spans="1:8" x14ac:dyDescent="0.25">
      <c r="A8" s="21">
        <v>0.5</v>
      </c>
      <c r="B8" s="23">
        <v>315.5</v>
      </c>
      <c r="C8" s="23">
        <v>102.5</v>
      </c>
      <c r="D8" s="23">
        <v>168</v>
      </c>
      <c r="E8" s="23">
        <v>8.7131319999999999</v>
      </c>
      <c r="F8" s="23">
        <v>16.973683999999999</v>
      </c>
      <c r="G8" s="23">
        <v>52.028700000000001</v>
      </c>
      <c r="H8" s="23">
        <v>5613.7039999999997</v>
      </c>
    </row>
    <row r="9" spans="1:8" x14ac:dyDescent="0.25">
      <c r="A9" s="21">
        <v>0.75</v>
      </c>
      <c r="B9" s="23">
        <v>512</v>
      </c>
      <c r="C9" s="23">
        <v>259.5</v>
      </c>
      <c r="D9" s="23">
        <v>501.25</v>
      </c>
      <c r="E9" s="23">
        <v>10.046334999999999</v>
      </c>
      <c r="F9" s="23">
        <v>33.1</v>
      </c>
      <c r="G9" s="23">
        <v>59.023000000000003</v>
      </c>
      <c r="H9" s="23">
        <v>6409.4019520000002</v>
      </c>
    </row>
    <row r="10" spans="1:8" x14ac:dyDescent="0.25">
      <c r="A10" s="18" t="s">
        <v>108</v>
      </c>
      <c r="B10" s="23">
        <v>2180</v>
      </c>
      <c r="C10" s="23">
        <v>1874</v>
      </c>
      <c r="D10" s="23">
        <v>4220</v>
      </c>
      <c r="E10" s="23">
        <v>16.314109999999999</v>
      </c>
      <c r="F10" s="23">
        <v>81</v>
      </c>
      <c r="G10" s="23">
        <v>110</v>
      </c>
      <c r="H10" s="23">
        <v>7250.4900980000002</v>
      </c>
    </row>
  </sheetData>
  <mergeCells count="1">
    <mergeCell ref="A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615E-193D-4208-8969-BE220BC5E95F}">
  <dimension ref="A1:H10"/>
  <sheetViews>
    <sheetView workbookViewId="0">
      <selection sqref="A1:H4"/>
    </sheetView>
  </sheetViews>
  <sheetFormatPr defaultRowHeight="15" x14ac:dyDescent="0.25"/>
  <cols>
    <col min="2" max="2" width="13.7109375" customWidth="1"/>
    <col min="3" max="3" width="14.140625" customWidth="1"/>
    <col min="4" max="4" width="18.85546875" customWidth="1"/>
    <col min="5" max="5" width="16.28515625" customWidth="1"/>
    <col min="6" max="6" width="18.7109375" customWidth="1"/>
    <col min="7" max="7" width="16.42578125" customWidth="1"/>
    <col min="8" max="8" width="12.5703125" customWidth="1"/>
  </cols>
  <sheetData>
    <row r="1" spans="1:8" x14ac:dyDescent="0.25">
      <c r="A1" s="24"/>
      <c r="B1" s="92" t="s">
        <v>112</v>
      </c>
      <c r="C1" s="92"/>
      <c r="D1" s="92"/>
      <c r="E1" s="92"/>
      <c r="F1" s="92"/>
      <c r="G1" s="92"/>
      <c r="H1" s="92"/>
    </row>
    <row r="2" spans="1:8" ht="24" x14ac:dyDescent="0.25">
      <c r="A2" s="19"/>
      <c r="B2" s="19" t="s">
        <v>45</v>
      </c>
      <c r="C2" s="19" t="s">
        <v>57</v>
      </c>
      <c r="D2" s="19" t="s">
        <v>47</v>
      </c>
      <c r="E2" s="19" t="s">
        <v>51</v>
      </c>
      <c r="F2" s="19" t="s">
        <v>55</v>
      </c>
      <c r="G2" s="19" t="s">
        <v>53</v>
      </c>
      <c r="H2" s="19" t="s">
        <v>39</v>
      </c>
    </row>
    <row r="3" spans="1:8" x14ac:dyDescent="0.25">
      <c r="A3" s="18" t="s">
        <v>104</v>
      </c>
      <c r="B3" s="25">
        <v>196</v>
      </c>
      <c r="C3" s="25">
        <v>196</v>
      </c>
      <c r="D3" s="25">
        <v>196</v>
      </c>
      <c r="E3" s="25">
        <v>196</v>
      </c>
      <c r="F3" s="25">
        <v>196</v>
      </c>
      <c r="G3" s="25">
        <v>195</v>
      </c>
      <c r="H3" s="25">
        <v>194</v>
      </c>
    </row>
    <row r="4" spans="1:8" x14ac:dyDescent="0.25">
      <c r="A4" s="18" t="s">
        <v>105</v>
      </c>
      <c r="B4" s="23">
        <v>590.97448999999995</v>
      </c>
      <c r="C4" s="23">
        <v>216.77551</v>
      </c>
      <c r="D4" s="23">
        <v>299.08163300000001</v>
      </c>
      <c r="E4" s="23">
        <v>14.895690999999999</v>
      </c>
      <c r="F4" s="23">
        <v>42.798948000000003</v>
      </c>
      <c r="G4" s="23">
        <v>91.814149999999998</v>
      </c>
      <c r="H4" s="23">
        <v>15949.466639</v>
      </c>
    </row>
    <row r="5" spans="1:8" x14ac:dyDescent="0.25">
      <c r="A5" s="18" t="s">
        <v>106</v>
      </c>
      <c r="B5" s="23">
        <v>282.87975899999998</v>
      </c>
      <c r="C5" s="23">
        <v>222.12412900000001</v>
      </c>
      <c r="D5" s="23">
        <v>504.70842900000002</v>
      </c>
      <c r="E5" s="23">
        <v>20.918087</v>
      </c>
      <c r="F5" s="23">
        <v>24.343692999999998</v>
      </c>
      <c r="G5" s="23">
        <v>36.735585999999998</v>
      </c>
      <c r="H5" s="23">
        <v>3583.2547199999999</v>
      </c>
    </row>
    <row r="6" spans="1:8" x14ac:dyDescent="0.25">
      <c r="A6" s="18" t="s">
        <v>107</v>
      </c>
      <c r="B6" s="23">
        <v>21</v>
      </c>
      <c r="C6" s="23">
        <v>7</v>
      </c>
      <c r="D6" s="23">
        <v>0</v>
      </c>
      <c r="E6" s="23">
        <v>0</v>
      </c>
      <c r="F6" s="23">
        <v>1.3333330000000001</v>
      </c>
      <c r="G6" s="23">
        <v>37.722749999999998</v>
      </c>
      <c r="H6" s="23">
        <v>1764.0640000000001</v>
      </c>
    </row>
    <row r="7" spans="1:8" x14ac:dyDescent="0.25">
      <c r="A7" s="21">
        <v>0.25</v>
      </c>
      <c r="B7" s="23">
        <v>383.75</v>
      </c>
      <c r="C7" s="23">
        <v>60</v>
      </c>
      <c r="D7" s="23">
        <v>4</v>
      </c>
      <c r="E7" s="23">
        <v>10.988894999999999</v>
      </c>
      <c r="F7" s="23">
        <v>21.990385</v>
      </c>
      <c r="G7" s="23">
        <v>61.945500000000003</v>
      </c>
      <c r="H7" s="23">
        <v>15805.5</v>
      </c>
    </row>
    <row r="8" spans="1:8" x14ac:dyDescent="0.25">
      <c r="A8" s="21">
        <v>0.5</v>
      </c>
      <c r="B8" s="23">
        <v>500.5</v>
      </c>
      <c r="C8" s="23">
        <v>124.5</v>
      </c>
      <c r="D8" s="23">
        <v>63.5</v>
      </c>
      <c r="E8" s="23">
        <v>11.728714</v>
      </c>
      <c r="F8" s="23">
        <v>25.812864999999999</v>
      </c>
      <c r="G8" s="23">
        <v>65.187236999999996</v>
      </c>
      <c r="H8" s="23">
        <v>17565.838</v>
      </c>
    </row>
    <row r="9" spans="1:8" x14ac:dyDescent="0.25">
      <c r="A9" s="21">
        <v>0.75</v>
      </c>
      <c r="B9" s="23">
        <v>753.25</v>
      </c>
      <c r="C9" s="23">
        <v>307</v>
      </c>
      <c r="D9" s="23">
        <v>431.75</v>
      </c>
      <c r="E9" s="23">
        <v>15.912818</v>
      </c>
      <c r="F9" s="23">
        <v>66.599999999999994</v>
      </c>
      <c r="G9" s="23">
        <v>114.604816</v>
      </c>
      <c r="H9" s="23">
        <v>18004.052</v>
      </c>
    </row>
    <row r="10" spans="1:8" x14ac:dyDescent="0.25">
      <c r="A10" s="18" t="s">
        <v>108</v>
      </c>
      <c r="B10" s="23">
        <v>1865</v>
      </c>
      <c r="C10" s="23">
        <v>1452</v>
      </c>
      <c r="D10" s="23">
        <v>3051</v>
      </c>
      <c r="E10" s="23">
        <v>296.83446800000002</v>
      </c>
      <c r="F10" s="23">
        <v>151</v>
      </c>
      <c r="G10" s="23">
        <v>195.86675</v>
      </c>
      <c r="H10" s="23">
        <v>19979.646000000001</v>
      </c>
    </row>
  </sheetData>
  <mergeCells count="1">
    <mergeCell ref="B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251F-DFFD-4A68-AD39-64A642283B36}">
  <dimension ref="A1:J22"/>
  <sheetViews>
    <sheetView workbookViewId="0">
      <selection sqref="A1:H4"/>
    </sheetView>
  </sheetViews>
  <sheetFormatPr defaultRowHeight="15" x14ac:dyDescent="0.25"/>
  <cols>
    <col min="1" max="1" width="14.42578125" customWidth="1"/>
    <col min="2" max="2" width="14.28515625" customWidth="1"/>
    <col min="3" max="3" width="16.85546875" customWidth="1"/>
    <col min="4" max="4" width="15" customWidth="1"/>
    <col min="5" max="5" width="17" customWidth="1"/>
    <col min="6" max="6" width="11.5703125" customWidth="1"/>
    <col min="7" max="7" width="16.85546875" customWidth="1"/>
  </cols>
  <sheetData>
    <row r="1" spans="1:10" ht="20.25" customHeight="1" x14ac:dyDescent="0.25">
      <c r="A1" s="96" t="s">
        <v>188</v>
      </c>
      <c r="B1" s="96"/>
      <c r="C1" s="96"/>
      <c r="D1" s="96"/>
      <c r="E1" s="96"/>
      <c r="F1" s="96"/>
      <c r="G1" s="96"/>
      <c r="H1" s="96"/>
    </row>
    <row r="2" spans="1:10" ht="24" x14ac:dyDescent="0.25">
      <c r="A2" s="19"/>
      <c r="B2" s="19" t="s">
        <v>45</v>
      </c>
      <c r="C2" s="19" t="s">
        <v>57</v>
      </c>
      <c r="D2" s="19" t="s">
        <v>47</v>
      </c>
      <c r="E2" s="19" t="s">
        <v>51</v>
      </c>
      <c r="F2" s="19" t="s">
        <v>55</v>
      </c>
      <c r="G2" s="19" t="s">
        <v>53</v>
      </c>
      <c r="H2" s="19" t="s">
        <v>39</v>
      </c>
    </row>
    <row r="3" spans="1:10" x14ac:dyDescent="0.25">
      <c r="A3" s="18" t="s">
        <v>104</v>
      </c>
      <c r="B3" s="23">
        <v>74</v>
      </c>
      <c r="C3" s="23">
        <v>74</v>
      </c>
      <c r="D3" s="23">
        <v>74</v>
      </c>
      <c r="E3" s="23">
        <v>74</v>
      </c>
      <c r="F3" s="23">
        <v>74</v>
      </c>
      <c r="G3" s="23">
        <v>74</v>
      </c>
      <c r="H3" s="23">
        <v>74</v>
      </c>
    </row>
    <row r="4" spans="1:10" x14ac:dyDescent="0.25">
      <c r="A4" s="18" t="s">
        <v>105</v>
      </c>
      <c r="B4" s="23">
        <v>301.70270299999999</v>
      </c>
      <c r="C4" s="23">
        <v>123.06756799999999</v>
      </c>
      <c r="D4" s="23">
        <v>455.58108099999998</v>
      </c>
      <c r="E4" s="23">
        <v>4.7502610000000001</v>
      </c>
      <c r="F4" s="23">
        <v>22.962323000000001</v>
      </c>
      <c r="G4" s="23">
        <v>17.461355000000001</v>
      </c>
      <c r="H4" s="23">
        <v>2067.4116349999999</v>
      </c>
    </row>
    <row r="5" spans="1:10" x14ac:dyDescent="0.25">
      <c r="A5" s="18" t="s">
        <v>106</v>
      </c>
      <c r="B5" s="23">
        <v>115.23362</v>
      </c>
      <c r="C5" s="23">
        <v>110.939615</v>
      </c>
      <c r="D5" s="23">
        <v>531.85364700000002</v>
      </c>
      <c r="E5" s="23">
        <v>3.0066639999999998</v>
      </c>
      <c r="F5" s="23">
        <v>8.7607420000000005</v>
      </c>
      <c r="G5" s="23">
        <v>2.790146</v>
      </c>
      <c r="H5" s="23">
        <v>491.060427</v>
      </c>
    </row>
    <row r="6" spans="1:10" x14ac:dyDescent="0.25">
      <c r="A6" s="18" t="s">
        <v>107</v>
      </c>
      <c r="B6" s="23">
        <v>139</v>
      </c>
      <c r="C6" s="23">
        <v>0</v>
      </c>
      <c r="D6" s="23">
        <v>3</v>
      </c>
      <c r="E6" s="23">
        <v>0.85923300000000002</v>
      </c>
      <c r="F6" s="23">
        <v>12.538462000000001</v>
      </c>
      <c r="G6" s="23">
        <v>14.807422000000001</v>
      </c>
      <c r="H6" s="23">
        <v>850.42600000000004</v>
      </c>
    </row>
    <row r="7" spans="1:10" x14ac:dyDescent="0.25">
      <c r="A7" s="21">
        <v>0.25</v>
      </c>
      <c r="B7" s="23">
        <v>194</v>
      </c>
      <c r="C7" s="23">
        <v>25</v>
      </c>
      <c r="D7" s="23">
        <v>4</v>
      </c>
      <c r="E7" s="23">
        <v>2.3482210000000001</v>
      </c>
      <c r="F7" s="23">
        <v>15.520833</v>
      </c>
      <c r="G7" s="23">
        <v>14.857699999999999</v>
      </c>
      <c r="H7" s="23">
        <v>1802.086</v>
      </c>
    </row>
    <row r="8" spans="1:10" x14ac:dyDescent="0.25">
      <c r="A8" s="21">
        <v>0.5</v>
      </c>
      <c r="B8" s="23">
        <v>305.5</v>
      </c>
      <c r="C8" s="23">
        <v>103</v>
      </c>
      <c r="D8" s="23">
        <v>273</v>
      </c>
      <c r="E8" s="23">
        <v>3.4398710000000001</v>
      </c>
      <c r="F8" s="23">
        <v>17.166667</v>
      </c>
      <c r="G8" s="23">
        <v>15.434106999999999</v>
      </c>
      <c r="H8" s="23">
        <v>2400.143</v>
      </c>
    </row>
    <row r="9" spans="1:10" x14ac:dyDescent="0.25">
      <c r="A9" s="21">
        <v>0.75</v>
      </c>
      <c r="B9" s="23">
        <v>378.25</v>
      </c>
      <c r="C9" s="23">
        <v>199.5</v>
      </c>
      <c r="D9" s="23">
        <v>818.25</v>
      </c>
      <c r="E9" s="23">
        <v>7.6854760000000004</v>
      </c>
      <c r="F9" s="23">
        <v>30.833333</v>
      </c>
      <c r="G9" s="23">
        <v>19.609580999999999</v>
      </c>
      <c r="H9" s="23">
        <v>2402.2579999999998</v>
      </c>
    </row>
    <row r="10" spans="1:10" x14ac:dyDescent="0.25">
      <c r="A10" s="18" t="s">
        <v>108</v>
      </c>
      <c r="B10" s="23">
        <v>585</v>
      </c>
      <c r="C10" s="23">
        <v>426</v>
      </c>
      <c r="D10" s="23">
        <v>1899</v>
      </c>
      <c r="E10" s="23">
        <v>14.904645</v>
      </c>
      <c r="F10" s="23">
        <v>48</v>
      </c>
      <c r="G10" s="23">
        <v>23.106071</v>
      </c>
      <c r="H10" s="23">
        <v>2429.4059999999999</v>
      </c>
    </row>
    <row r="14" spans="1:10" ht="36" x14ac:dyDescent="0.25">
      <c r="A14" s="55"/>
      <c r="B14" s="55" t="s">
        <v>31</v>
      </c>
      <c r="C14" s="55" t="s">
        <v>33</v>
      </c>
      <c r="D14" s="55" t="s">
        <v>45</v>
      </c>
      <c r="E14" s="55" t="s">
        <v>57</v>
      </c>
      <c r="F14" s="55" t="s">
        <v>47</v>
      </c>
      <c r="G14" s="55" t="s">
        <v>51</v>
      </c>
      <c r="H14" s="55" t="s">
        <v>55</v>
      </c>
      <c r="I14" s="55" t="s">
        <v>53</v>
      </c>
      <c r="J14" s="55" t="s">
        <v>39</v>
      </c>
    </row>
    <row r="15" spans="1:10" x14ac:dyDescent="0.25">
      <c r="A15" s="55" t="s">
        <v>104</v>
      </c>
      <c r="B15" s="56">
        <v>74</v>
      </c>
      <c r="C15" s="57">
        <v>74</v>
      </c>
      <c r="D15" s="57">
        <v>74</v>
      </c>
      <c r="E15" s="57">
        <v>74</v>
      </c>
      <c r="F15" s="57">
        <v>74</v>
      </c>
      <c r="G15" s="57">
        <v>74</v>
      </c>
      <c r="H15" s="57">
        <v>74</v>
      </c>
      <c r="I15" s="57">
        <v>74</v>
      </c>
      <c r="J15" s="57">
        <v>74</v>
      </c>
    </row>
    <row r="16" spans="1:10" x14ac:dyDescent="0.25">
      <c r="A16" s="55" t="s">
        <v>105</v>
      </c>
      <c r="B16" s="56">
        <v>107810800</v>
      </c>
      <c r="C16" s="57">
        <v>2602.2837840000002</v>
      </c>
      <c r="D16" s="57">
        <v>301.70270299999999</v>
      </c>
      <c r="E16" s="57">
        <v>123.06756799999999</v>
      </c>
      <c r="F16" s="57">
        <v>455.58108099999998</v>
      </c>
      <c r="G16" s="57">
        <v>4.7502610000000001</v>
      </c>
      <c r="H16" s="57">
        <v>22.962323000000001</v>
      </c>
      <c r="I16" s="57">
        <v>17.461355000000001</v>
      </c>
      <c r="J16" s="57">
        <v>2067.4116349999999</v>
      </c>
    </row>
    <row r="17" spans="1:10" x14ac:dyDescent="0.25">
      <c r="A17" s="55" t="s">
        <v>106</v>
      </c>
      <c r="B17" s="56">
        <v>159119.20000000001</v>
      </c>
      <c r="C17" s="57">
        <v>1.339804</v>
      </c>
      <c r="D17" s="57">
        <v>115.23362</v>
      </c>
      <c r="E17" s="57">
        <v>110.939615</v>
      </c>
      <c r="F17" s="57">
        <v>531.85364700000002</v>
      </c>
      <c r="G17" s="57">
        <v>3.0066639999999998</v>
      </c>
      <c r="H17" s="57">
        <v>8.7607420000000005</v>
      </c>
      <c r="I17" s="57">
        <v>2.790146</v>
      </c>
      <c r="J17" s="57">
        <v>491.060427</v>
      </c>
    </row>
    <row r="18" spans="1:10" x14ac:dyDescent="0.25">
      <c r="A18" s="55" t="s">
        <v>107</v>
      </c>
      <c r="B18" s="56">
        <v>107559300</v>
      </c>
      <c r="C18" s="57">
        <v>2601</v>
      </c>
      <c r="D18" s="57">
        <v>139</v>
      </c>
      <c r="E18" s="57">
        <v>0</v>
      </c>
      <c r="F18" s="57">
        <v>3</v>
      </c>
      <c r="G18" s="57">
        <v>0.85923300000000002</v>
      </c>
      <c r="H18" s="57">
        <v>12.538462000000001</v>
      </c>
      <c r="I18" s="57">
        <v>14.807422000000001</v>
      </c>
      <c r="J18" s="57">
        <v>850.42600000000004</v>
      </c>
    </row>
    <row r="19" spans="1:10" x14ac:dyDescent="0.25">
      <c r="A19" s="58">
        <v>0.25</v>
      </c>
      <c r="B19" s="56">
        <v>107676100</v>
      </c>
      <c r="C19" s="57">
        <v>2601</v>
      </c>
      <c r="D19" s="57">
        <v>194</v>
      </c>
      <c r="E19" s="57">
        <v>25</v>
      </c>
      <c r="F19" s="57">
        <v>4</v>
      </c>
      <c r="G19" s="57">
        <v>2.3482210000000001</v>
      </c>
      <c r="H19" s="57">
        <v>15.520833</v>
      </c>
      <c r="I19" s="57">
        <v>14.857699999999999</v>
      </c>
      <c r="J19" s="57">
        <v>1802.086</v>
      </c>
    </row>
    <row r="20" spans="1:10" x14ac:dyDescent="0.25">
      <c r="A20" s="58">
        <v>0.5</v>
      </c>
      <c r="B20" s="56">
        <v>107784300</v>
      </c>
      <c r="C20" s="57">
        <v>2602</v>
      </c>
      <c r="D20" s="57">
        <v>305.5</v>
      </c>
      <c r="E20" s="57">
        <v>103</v>
      </c>
      <c r="F20" s="57">
        <v>273</v>
      </c>
      <c r="G20" s="57">
        <v>3.4398710000000001</v>
      </c>
      <c r="H20" s="57">
        <v>17.166667</v>
      </c>
      <c r="I20" s="57">
        <v>15.434106999999999</v>
      </c>
      <c r="J20" s="57">
        <v>2400.143</v>
      </c>
    </row>
    <row r="21" spans="1:10" x14ac:dyDescent="0.25">
      <c r="A21" s="58">
        <v>0.75</v>
      </c>
      <c r="B21" s="56">
        <v>107951600</v>
      </c>
      <c r="C21" s="57">
        <v>2604</v>
      </c>
      <c r="D21" s="57">
        <v>378.25</v>
      </c>
      <c r="E21" s="57">
        <v>199.5</v>
      </c>
      <c r="F21" s="57">
        <v>818.25</v>
      </c>
      <c r="G21" s="57">
        <v>7.6854760000000004</v>
      </c>
      <c r="H21" s="57">
        <v>30.833333</v>
      </c>
      <c r="I21" s="57">
        <v>19.609580999999999</v>
      </c>
      <c r="J21" s="57">
        <v>2402.2579999999998</v>
      </c>
    </row>
    <row r="22" spans="1:10" x14ac:dyDescent="0.25">
      <c r="A22" s="55" t="s">
        <v>108</v>
      </c>
      <c r="B22" s="56">
        <v>108081800</v>
      </c>
      <c r="C22" s="57">
        <v>2604</v>
      </c>
      <c r="D22" s="57">
        <v>585</v>
      </c>
      <c r="E22" s="57">
        <v>426</v>
      </c>
      <c r="F22" s="57">
        <v>1899</v>
      </c>
      <c r="G22" s="57">
        <v>14.904645</v>
      </c>
      <c r="H22" s="57">
        <v>48</v>
      </c>
      <c r="I22" s="57">
        <v>23.106071</v>
      </c>
      <c r="J22" s="57">
        <v>2429.4059999999999</v>
      </c>
    </row>
  </sheetData>
  <mergeCells count="1">
    <mergeCell ref="A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116F-628C-4120-A7F9-61FB212A25BE}">
  <dimension ref="A1:M16"/>
  <sheetViews>
    <sheetView tabSelected="1" workbookViewId="0">
      <selection activeCell="H2" sqref="H2:M2"/>
    </sheetView>
  </sheetViews>
  <sheetFormatPr defaultRowHeight="15" x14ac:dyDescent="0.25"/>
  <cols>
    <col min="2" max="2" width="14" customWidth="1"/>
    <col min="3" max="3" width="13.28515625" customWidth="1"/>
    <col min="4" max="4" width="19.140625" customWidth="1"/>
    <col min="9" max="9" width="12.42578125" style="98" customWidth="1"/>
    <col min="11" max="11" width="14.42578125" customWidth="1"/>
    <col min="12" max="12" width="14.5703125" customWidth="1"/>
    <col min="13" max="13" width="20.140625" customWidth="1"/>
  </cols>
  <sheetData>
    <row r="1" spans="1:13" x14ac:dyDescent="0.25">
      <c r="A1" s="96" t="s">
        <v>192</v>
      </c>
      <c r="B1" s="96"/>
      <c r="C1" s="96"/>
      <c r="D1" s="96"/>
    </row>
    <row r="2" spans="1:13" x14ac:dyDescent="0.25">
      <c r="A2" s="19" t="s">
        <v>191</v>
      </c>
      <c r="B2" s="19" t="s">
        <v>45</v>
      </c>
      <c r="C2" s="19" t="s">
        <v>57</v>
      </c>
      <c r="D2" s="19" t="s">
        <v>47</v>
      </c>
      <c r="H2" s="93" t="s">
        <v>195</v>
      </c>
      <c r="I2" s="94"/>
      <c r="J2" s="94"/>
      <c r="K2" s="94"/>
      <c r="L2" s="94"/>
      <c r="M2" s="95"/>
    </row>
    <row r="3" spans="1:13" x14ac:dyDescent="0.25">
      <c r="A3" s="18" t="s">
        <v>189</v>
      </c>
      <c r="B3" s="23">
        <v>74</v>
      </c>
      <c r="C3" s="23">
        <v>74</v>
      </c>
      <c r="D3" s="23">
        <v>74</v>
      </c>
      <c r="H3" s="19" t="s">
        <v>103</v>
      </c>
      <c r="I3" s="19" t="s">
        <v>191</v>
      </c>
      <c r="J3" s="19" t="s">
        <v>194</v>
      </c>
      <c r="K3" s="19" t="s">
        <v>57</v>
      </c>
      <c r="L3" s="19" t="s">
        <v>45</v>
      </c>
      <c r="M3" s="19" t="s">
        <v>47</v>
      </c>
    </row>
    <row r="4" spans="1:13" x14ac:dyDescent="0.25">
      <c r="A4" s="18" t="s">
        <v>15</v>
      </c>
      <c r="B4" s="25">
        <v>196</v>
      </c>
      <c r="C4" s="25">
        <v>196</v>
      </c>
      <c r="D4" s="25">
        <v>196</v>
      </c>
      <c r="H4" s="100" t="s">
        <v>92</v>
      </c>
      <c r="I4" s="25">
        <v>73</v>
      </c>
      <c r="J4" s="2">
        <v>20</v>
      </c>
      <c r="K4" s="99">
        <v>371.684932</v>
      </c>
      <c r="L4" s="23">
        <v>594.97260300000005</v>
      </c>
      <c r="M4" s="99">
        <v>2026.8493149999999</v>
      </c>
    </row>
    <row r="5" spans="1:13" x14ac:dyDescent="0.25">
      <c r="A5" t="s">
        <v>193</v>
      </c>
      <c r="B5" s="22">
        <v>100</v>
      </c>
      <c r="C5" s="22">
        <v>100</v>
      </c>
      <c r="D5" s="22">
        <v>100</v>
      </c>
      <c r="H5" s="100" t="s">
        <v>93</v>
      </c>
      <c r="I5" s="25">
        <v>162</v>
      </c>
      <c r="J5" s="2">
        <v>20</v>
      </c>
      <c r="K5" s="23">
        <v>200.41358</v>
      </c>
      <c r="L5" s="23">
        <v>428.68518499999999</v>
      </c>
      <c r="M5" s="99">
        <v>1603.2654319999999</v>
      </c>
    </row>
    <row r="6" spans="1:13" x14ac:dyDescent="0.25">
      <c r="A6" t="s">
        <v>93</v>
      </c>
      <c r="B6" s="20">
        <v>162</v>
      </c>
      <c r="C6" s="20">
        <v>162</v>
      </c>
      <c r="D6" s="20">
        <v>162</v>
      </c>
      <c r="H6" s="100" t="s">
        <v>193</v>
      </c>
      <c r="I6" s="25">
        <v>100</v>
      </c>
      <c r="J6" s="2">
        <v>4</v>
      </c>
      <c r="K6" s="23">
        <v>192.24</v>
      </c>
      <c r="L6" s="23">
        <v>402.24</v>
      </c>
      <c r="M6" s="23">
        <v>355.97</v>
      </c>
    </row>
    <row r="7" spans="1:13" x14ac:dyDescent="0.25">
      <c r="A7" t="s">
        <v>92</v>
      </c>
      <c r="B7" s="17">
        <v>73</v>
      </c>
      <c r="C7" s="17">
        <v>73</v>
      </c>
      <c r="D7" s="17">
        <v>73</v>
      </c>
      <c r="H7" s="18" t="s">
        <v>189</v>
      </c>
      <c r="I7" s="25">
        <v>74</v>
      </c>
      <c r="J7" s="18">
        <v>10</v>
      </c>
      <c r="K7" s="23">
        <v>123.06756799999999</v>
      </c>
      <c r="L7" s="23">
        <v>301.70270299999999</v>
      </c>
      <c r="M7" s="23">
        <v>455.58108099999998</v>
      </c>
    </row>
    <row r="8" spans="1:13" x14ac:dyDescent="0.25">
      <c r="B8" s="97"/>
      <c r="C8" s="97"/>
      <c r="D8" s="97"/>
      <c r="H8" s="18" t="s">
        <v>15</v>
      </c>
      <c r="I8" s="25">
        <v>74</v>
      </c>
      <c r="J8" s="18">
        <v>1.8</v>
      </c>
      <c r="K8" s="99">
        <v>216.77551</v>
      </c>
      <c r="L8" s="23">
        <v>590.97448999999995</v>
      </c>
      <c r="M8" s="23">
        <v>299.08163300000001</v>
      </c>
    </row>
    <row r="9" spans="1:13" x14ac:dyDescent="0.25">
      <c r="B9" s="97"/>
      <c r="C9" s="97"/>
      <c r="D9" s="97"/>
    </row>
    <row r="10" spans="1:13" x14ac:dyDescent="0.25">
      <c r="A10" s="24"/>
      <c r="B10" s="92" t="s">
        <v>192</v>
      </c>
      <c r="C10" s="92"/>
      <c r="D10" s="92"/>
    </row>
    <row r="11" spans="1:13" ht="24" x14ac:dyDescent="0.25">
      <c r="A11" s="19" t="s">
        <v>190</v>
      </c>
      <c r="B11" s="19" t="s">
        <v>45</v>
      </c>
      <c r="C11" s="19" t="s">
        <v>57</v>
      </c>
      <c r="D11" s="19" t="s">
        <v>47</v>
      </c>
      <c r="H11" s="19" t="s">
        <v>103</v>
      </c>
      <c r="I11" s="19" t="s">
        <v>57</v>
      </c>
      <c r="K11" s="19"/>
    </row>
    <row r="12" spans="1:13" x14ac:dyDescent="0.25">
      <c r="A12" s="18" t="s">
        <v>189</v>
      </c>
      <c r="B12" s="23">
        <v>301.70270299999999</v>
      </c>
      <c r="C12" s="23">
        <v>123.06756799999999</v>
      </c>
      <c r="D12" s="23">
        <v>455.58108099999998</v>
      </c>
      <c r="H12" s="100" t="s">
        <v>92</v>
      </c>
      <c r="I12" s="99">
        <v>371.684932</v>
      </c>
      <c r="K12" s="23"/>
    </row>
    <row r="13" spans="1:13" x14ac:dyDescent="0.25">
      <c r="A13" s="18" t="s">
        <v>15</v>
      </c>
      <c r="B13" s="23">
        <v>590.97448999999995</v>
      </c>
      <c r="C13" s="23">
        <v>216.77551</v>
      </c>
      <c r="D13" s="23">
        <v>299.08163300000001</v>
      </c>
      <c r="H13" s="100" t="s">
        <v>93</v>
      </c>
      <c r="I13" s="23">
        <v>200.41358</v>
      </c>
      <c r="K13" s="23"/>
    </row>
    <row r="14" spans="1:13" x14ac:dyDescent="0.25">
      <c r="A14" t="s">
        <v>193</v>
      </c>
      <c r="B14" s="23">
        <v>402.24</v>
      </c>
      <c r="C14" s="23">
        <v>192.24</v>
      </c>
      <c r="D14" s="23">
        <v>355.97</v>
      </c>
      <c r="H14" s="100" t="s">
        <v>193</v>
      </c>
      <c r="I14" s="23">
        <v>192.24</v>
      </c>
      <c r="K14" s="23"/>
    </row>
    <row r="15" spans="1:13" x14ac:dyDescent="0.25">
      <c r="A15" t="s">
        <v>93</v>
      </c>
      <c r="B15" s="20">
        <v>428.68518499999999</v>
      </c>
      <c r="C15" s="20">
        <v>200.41358</v>
      </c>
      <c r="D15" s="20">
        <v>1603.2654319999999</v>
      </c>
      <c r="H15" s="18" t="s">
        <v>189</v>
      </c>
      <c r="I15" s="23">
        <v>123.06756799999999</v>
      </c>
      <c r="K15" s="23"/>
    </row>
    <row r="16" spans="1:13" x14ac:dyDescent="0.25">
      <c r="A16" t="s">
        <v>92</v>
      </c>
      <c r="B16" s="17">
        <v>594.97260300000005</v>
      </c>
      <c r="C16" s="17">
        <v>371.684932</v>
      </c>
      <c r="D16" s="17">
        <v>2026.8493149999999</v>
      </c>
      <c r="H16" s="18" t="s">
        <v>15</v>
      </c>
      <c r="I16" s="99">
        <v>216.77551</v>
      </c>
      <c r="K16" s="23"/>
    </row>
  </sheetData>
  <mergeCells count="3">
    <mergeCell ref="H2:M2"/>
    <mergeCell ref="A1:D1"/>
    <mergeCell ref="B10:D10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C9EC-C51A-469D-A796-E3497185B44B}">
  <dimension ref="A1:G7"/>
  <sheetViews>
    <sheetView zoomScale="85" zoomScaleNormal="85" workbookViewId="0">
      <selection sqref="A1:G7"/>
    </sheetView>
  </sheetViews>
  <sheetFormatPr defaultRowHeight="15" x14ac:dyDescent="0.25"/>
  <cols>
    <col min="1" max="1" width="37.5703125" customWidth="1"/>
    <col min="2" max="2" width="38.42578125" customWidth="1"/>
    <col min="3" max="3" width="14" customWidth="1"/>
  </cols>
  <sheetData>
    <row r="1" spans="1:7" x14ac:dyDescent="0.25">
      <c r="A1" s="12" t="s">
        <v>26</v>
      </c>
      <c r="B1" s="12" t="s">
        <v>89</v>
      </c>
      <c r="C1" s="72" t="s">
        <v>90</v>
      </c>
      <c r="D1" s="72"/>
      <c r="E1" s="72"/>
      <c r="F1" s="72"/>
      <c r="G1" s="72"/>
    </row>
    <row r="2" spans="1:7" x14ac:dyDescent="0.25">
      <c r="A2" s="13" t="s">
        <v>103</v>
      </c>
      <c r="B2" s="12"/>
      <c r="C2" s="12" t="s">
        <v>92</v>
      </c>
      <c r="D2" s="12" t="s">
        <v>93</v>
      </c>
      <c r="E2" s="12" t="s">
        <v>94</v>
      </c>
      <c r="F2" s="12" t="s">
        <v>95</v>
      </c>
      <c r="G2" s="12" t="s">
        <v>15</v>
      </c>
    </row>
    <row r="3" spans="1:7" x14ac:dyDescent="0.25">
      <c r="A3" s="2">
        <v>1002565</v>
      </c>
      <c r="B3" s="2" t="s">
        <v>91</v>
      </c>
      <c r="C3" s="2">
        <v>5630</v>
      </c>
      <c r="D3" s="2">
        <v>6121</v>
      </c>
      <c r="E3" s="2">
        <v>1048</v>
      </c>
      <c r="F3" s="2">
        <v>2955</v>
      </c>
      <c r="G3" s="2">
        <v>367</v>
      </c>
    </row>
    <row r="4" spans="1:7" x14ac:dyDescent="0.25">
      <c r="A4" s="2" t="s">
        <v>96</v>
      </c>
      <c r="B4" s="2" t="s">
        <v>97</v>
      </c>
      <c r="C4" s="2">
        <v>20.8</v>
      </c>
      <c r="D4" s="2">
        <v>22.56</v>
      </c>
      <c r="E4" s="2">
        <v>3.28</v>
      </c>
      <c r="F4" s="2">
        <v>10.5</v>
      </c>
      <c r="G4" s="2">
        <v>1.5</v>
      </c>
    </row>
    <row r="5" spans="1:7" ht="15.75" x14ac:dyDescent="0.25">
      <c r="A5" s="2">
        <v>1002818</v>
      </c>
      <c r="B5" s="14" t="s">
        <v>98</v>
      </c>
      <c r="C5" s="2">
        <v>120</v>
      </c>
      <c r="D5" s="2">
        <v>93</v>
      </c>
      <c r="E5" s="2">
        <v>20</v>
      </c>
      <c r="F5" s="2">
        <v>37</v>
      </c>
      <c r="G5" s="2">
        <v>6.4</v>
      </c>
    </row>
    <row r="6" spans="1:7" x14ac:dyDescent="0.25">
      <c r="A6" s="2" t="s">
        <v>100</v>
      </c>
      <c r="B6" s="2" t="s">
        <v>99</v>
      </c>
      <c r="C6" s="2">
        <v>1600</v>
      </c>
      <c r="D6" s="2">
        <v>1950</v>
      </c>
      <c r="E6" s="2">
        <v>354</v>
      </c>
      <c r="F6" s="2">
        <v>700</v>
      </c>
      <c r="G6" s="2">
        <v>155</v>
      </c>
    </row>
    <row r="7" spans="1:7" x14ac:dyDescent="0.25">
      <c r="A7" s="2" t="s">
        <v>101</v>
      </c>
      <c r="B7" s="2" t="s">
        <v>102</v>
      </c>
      <c r="C7" s="2">
        <v>354</v>
      </c>
      <c r="D7" s="2">
        <v>439</v>
      </c>
      <c r="E7" s="2">
        <v>114</v>
      </c>
      <c r="F7" s="2">
        <v>117</v>
      </c>
      <c r="G7" s="2">
        <v>11.4</v>
      </c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7E34-A736-45C4-9D59-46E4F77F8396}">
  <dimension ref="A1:D18"/>
  <sheetViews>
    <sheetView topLeftCell="A7" workbookViewId="0">
      <selection sqref="A1:D18"/>
    </sheetView>
  </sheetViews>
  <sheetFormatPr defaultRowHeight="15" x14ac:dyDescent="0.25"/>
  <cols>
    <col min="1" max="1" width="14.5703125" style="7" customWidth="1"/>
    <col min="2" max="2" width="29.140625" style="44" customWidth="1"/>
    <col min="3" max="3" width="17.42578125" style="42" customWidth="1"/>
    <col min="4" max="4" width="56.140625" style="7" customWidth="1"/>
    <col min="5" max="16384" width="9.140625" style="7"/>
  </cols>
  <sheetData>
    <row r="1" spans="1:4" ht="15.75" thickBot="1" x14ac:dyDescent="0.3">
      <c r="A1" s="40" t="s">
        <v>156</v>
      </c>
      <c r="B1" s="5" t="s">
        <v>27</v>
      </c>
      <c r="C1" s="5" t="s">
        <v>159</v>
      </c>
      <c r="D1" s="5" t="s">
        <v>28</v>
      </c>
    </row>
    <row r="2" spans="1:4" ht="15.75" thickBot="1" x14ac:dyDescent="0.3">
      <c r="A2" s="73" t="s">
        <v>157</v>
      </c>
      <c r="B2" s="43" t="s">
        <v>29</v>
      </c>
      <c r="C2" s="39"/>
      <c r="D2" s="6" t="s">
        <v>30</v>
      </c>
    </row>
    <row r="3" spans="1:4" ht="30.75" thickBot="1" x14ac:dyDescent="0.3">
      <c r="A3" s="73"/>
      <c r="B3" s="43" t="s">
        <v>31</v>
      </c>
      <c r="C3" s="39"/>
      <c r="D3" s="6" t="s">
        <v>32</v>
      </c>
    </row>
    <row r="4" spans="1:4" ht="30.75" thickBot="1" x14ac:dyDescent="0.3">
      <c r="A4" s="73"/>
      <c r="B4" s="43" t="s">
        <v>33</v>
      </c>
      <c r="C4" s="39"/>
      <c r="D4" s="6" t="s">
        <v>34</v>
      </c>
    </row>
    <row r="5" spans="1:4" ht="30.75" thickBot="1" x14ac:dyDescent="0.3">
      <c r="A5" s="73"/>
      <c r="B5" s="43" t="s">
        <v>35</v>
      </c>
      <c r="C5" s="39"/>
      <c r="D5" s="6" t="s">
        <v>36</v>
      </c>
    </row>
    <row r="6" spans="1:4" ht="30.75" thickBot="1" x14ac:dyDescent="0.3">
      <c r="A6" s="73"/>
      <c r="B6" s="43" t="s">
        <v>37</v>
      </c>
      <c r="C6" s="39"/>
      <c r="D6" s="6" t="s">
        <v>38</v>
      </c>
    </row>
    <row r="7" spans="1:4" ht="15.75" thickBot="1" x14ac:dyDescent="0.3">
      <c r="A7" s="74" t="s">
        <v>158</v>
      </c>
      <c r="B7" s="43" t="s">
        <v>39</v>
      </c>
      <c r="C7" s="39" t="s">
        <v>160</v>
      </c>
      <c r="D7" s="6" t="s">
        <v>40</v>
      </c>
    </row>
    <row r="8" spans="1:4" ht="30.75" thickBot="1" x14ac:dyDescent="0.3">
      <c r="A8" s="74"/>
      <c r="B8" s="43" t="s">
        <v>41</v>
      </c>
      <c r="C8" s="75" t="s">
        <v>161</v>
      </c>
      <c r="D8" s="6" t="s">
        <v>42</v>
      </c>
    </row>
    <row r="9" spans="1:4" ht="15.75" thickBot="1" x14ac:dyDescent="0.3">
      <c r="A9" s="74"/>
      <c r="B9" s="43" t="s">
        <v>43</v>
      </c>
      <c r="C9" s="76"/>
      <c r="D9" s="6" t="s">
        <v>44</v>
      </c>
    </row>
    <row r="10" spans="1:4" ht="15.75" thickBot="1" x14ac:dyDescent="0.3">
      <c r="A10" s="74"/>
      <c r="B10" s="43" t="s">
        <v>45</v>
      </c>
      <c r="C10" s="75" t="s">
        <v>162</v>
      </c>
      <c r="D10" s="6" t="s">
        <v>46</v>
      </c>
    </row>
    <row r="11" spans="1:4" ht="15.75" thickBot="1" x14ac:dyDescent="0.3">
      <c r="A11" s="74"/>
      <c r="B11" s="43" t="s">
        <v>47</v>
      </c>
      <c r="C11" s="76"/>
      <c r="D11" s="6" t="s">
        <v>48</v>
      </c>
    </row>
    <row r="12" spans="1:4" ht="30.75" thickBot="1" x14ac:dyDescent="0.3">
      <c r="A12" s="74"/>
      <c r="B12" s="43" t="s">
        <v>49</v>
      </c>
      <c r="C12" s="39"/>
      <c r="D12" s="6" t="s">
        <v>50</v>
      </c>
    </row>
    <row r="13" spans="1:4" ht="30.75" thickBot="1" x14ac:dyDescent="0.3">
      <c r="A13" s="74"/>
      <c r="B13" s="43" t="s">
        <v>51</v>
      </c>
      <c r="C13" s="39" t="s">
        <v>163</v>
      </c>
      <c r="D13" s="6" t="s">
        <v>52</v>
      </c>
    </row>
    <row r="14" spans="1:4" ht="15.75" thickBot="1" x14ac:dyDescent="0.3">
      <c r="A14" s="74"/>
      <c r="B14" s="43" t="s">
        <v>53</v>
      </c>
      <c r="C14" s="39" t="s">
        <v>163</v>
      </c>
      <c r="D14" s="6" t="s">
        <v>54</v>
      </c>
    </row>
    <row r="15" spans="1:4" ht="15.75" thickBot="1" x14ac:dyDescent="0.3">
      <c r="A15" s="74"/>
      <c r="B15" s="43" t="s">
        <v>55</v>
      </c>
      <c r="C15" s="75" t="s">
        <v>162</v>
      </c>
      <c r="D15" s="6" t="s">
        <v>56</v>
      </c>
    </row>
    <row r="16" spans="1:4" ht="15.75" thickBot="1" x14ac:dyDescent="0.3">
      <c r="A16" s="74"/>
      <c r="B16" s="43" t="s">
        <v>57</v>
      </c>
      <c r="C16" s="76"/>
      <c r="D16" s="6" t="s">
        <v>58</v>
      </c>
    </row>
    <row r="17" spans="1:4" ht="30.75" thickBot="1" x14ac:dyDescent="0.3">
      <c r="A17" s="41" t="s">
        <v>157</v>
      </c>
      <c r="B17" s="43" t="s">
        <v>59</v>
      </c>
      <c r="C17" s="39"/>
      <c r="D17" s="6" t="s">
        <v>60</v>
      </c>
    </row>
    <row r="18" spans="1:4" ht="45.75" thickBot="1" x14ac:dyDescent="0.3">
      <c r="A18" s="41" t="s">
        <v>158</v>
      </c>
      <c r="B18" s="43" t="s">
        <v>61</v>
      </c>
      <c r="C18" s="39" t="s">
        <v>164</v>
      </c>
      <c r="D18" s="6" t="s">
        <v>62</v>
      </c>
    </row>
  </sheetData>
  <mergeCells count="5">
    <mergeCell ref="A2:A6"/>
    <mergeCell ref="A7:A16"/>
    <mergeCell ref="C8:C9"/>
    <mergeCell ref="C10:C11"/>
    <mergeCell ref="C15:C1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6261-BD57-4AF7-8C4E-F5F29CB5A134}">
  <dimension ref="A1:B7"/>
  <sheetViews>
    <sheetView workbookViewId="0">
      <selection activeCell="B7" sqref="B7"/>
    </sheetView>
  </sheetViews>
  <sheetFormatPr defaultRowHeight="15" x14ac:dyDescent="0.25"/>
  <cols>
    <col min="1" max="1" width="28.5703125" customWidth="1"/>
    <col min="2" max="2" width="31.85546875" customWidth="1"/>
  </cols>
  <sheetData>
    <row r="1" spans="1:2" ht="15.75" thickBot="1" x14ac:dyDescent="0.3"/>
    <row r="2" spans="1:2" ht="15.75" thickBot="1" x14ac:dyDescent="0.3">
      <c r="A2" s="77" t="s">
        <v>165</v>
      </c>
      <c r="B2" s="78"/>
    </row>
    <row r="3" spans="1:2" ht="30.75" thickBot="1" x14ac:dyDescent="0.3">
      <c r="A3" s="49" t="s">
        <v>171</v>
      </c>
      <c r="B3" s="50" t="s">
        <v>179</v>
      </c>
    </row>
    <row r="4" spans="1:2" ht="45.75" thickBot="1" x14ac:dyDescent="0.3">
      <c r="A4" s="49" t="s">
        <v>173</v>
      </c>
      <c r="B4" s="50">
        <v>83</v>
      </c>
    </row>
    <row r="5" spans="1:2" ht="90.75" thickBot="1" x14ac:dyDescent="0.3">
      <c r="A5" s="49" t="s">
        <v>174</v>
      </c>
      <c r="B5" s="50">
        <v>67</v>
      </c>
    </row>
    <row r="6" spans="1:2" ht="30.75" thickBot="1" x14ac:dyDescent="0.3">
      <c r="A6" s="49" t="s">
        <v>175</v>
      </c>
      <c r="B6" s="50" t="s">
        <v>170</v>
      </c>
    </row>
    <row r="7" spans="1:2" ht="15.75" thickBot="1" x14ac:dyDescent="0.3">
      <c r="A7" s="49"/>
      <c r="B7" s="50"/>
    </row>
  </sheetData>
  <mergeCells count="1"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E79B0-5411-433E-8144-56DB6D20429F}">
  <dimension ref="A1:Q19"/>
  <sheetViews>
    <sheetView workbookViewId="0">
      <selection sqref="A1:B19"/>
    </sheetView>
  </sheetViews>
  <sheetFormatPr defaultRowHeight="15" x14ac:dyDescent="0.25"/>
  <cols>
    <col min="1" max="1" width="46.85546875" customWidth="1"/>
    <col min="2" max="2" width="99.42578125" customWidth="1"/>
  </cols>
  <sheetData>
    <row r="1" spans="1:17" x14ac:dyDescent="0.25">
      <c r="A1" s="10" t="s">
        <v>76</v>
      </c>
      <c r="B1" s="10" t="s">
        <v>77</v>
      </c>
    </row>
    <row r="2" spans="1:17" ht="15.75" x14ac:dyDescent="0.25">
      <c r="A2" s="8" t="s">
        <v>63</v>
      </c>
      <c r="B2" s="9" t="s">
        <v>81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.75" x14ac:dyDescent="0.25">
      <c r="A3" s="8" t="s">
        <v>64</v>
      </c>
      <c r="B3" s="9" t="s">
        <v>82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15.75" customHeight="1" x14ac:dyDescent="0.25">
      <c r="A4" s="8" t="s">
        <v>65</v>
      </c>
      <c r="B4" s="79" t="s">
        <v>83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5.75" customHeight="1" x14ac:dyDescent="0.25">
      <c r="A5" s="8" t="s">
        <v>64</v>
      </c>
      <c r="B5" s="79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5.75" customHeight="1" x14ac:dyDescent="0.25">
      <c r="A6" s="8" t="s">
        <v>64</v>
      </c>
      <c r="B6" s="7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5.75" customHeight="1" x14ac:dyDescent="0.25">
      <c r="A7" s="8" t="s">
        <v>64</v>
      </c>
      <c r="B7" s="79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5.75" customHeight="1" x14ac:dyDescent="0.25">
      <c r="A8" s="8" t="s">
        <v>64</v>
      </c>
      <c r="B8" s="7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15.75" customHeight="1" x14ac:dyDescent="0.25">
      <c r="A9" s="8" t="s">
        <v>64</v>
      </c>
      <c r="B9" s="79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x14ac:dyDescent="0.25">
      <c r="A10" s="8" t="s">
        <v>66</v>
      </c>
      <c r="B10" s="80" t="s">
        <v>78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5.75" customHeight="1" x14ac:dyDescent="0.25">
      <c r="A11" s="8" t="s">
        <v>67</v>
      </c>
      <c r="B11" s="80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25">
      <c r="A12" s="8" t="s">
        <v>68</v>
      </c>
      <c r="B12" s="80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15.75" x14ac:dyDescent="0.25">
      <c r="A13" s="8" t="s">
        <v>69</v>
      </c>
      <c r="B13" s="9" t="s">
        <v>86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15.75" x14ac:dyDescent="0.25">
      <c r="A14" s="8" t="s">
        <v>70</v>
      </c>
      <c r="B14" s="9" t="s">
        <v>84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5.75" x14ac:dyDescent="0.25">
      <c r="A15" s="8" t="s">
        <v>71</v>
      </c>
      <c r="B15" s="9" t="s">
        <v>79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5.75" x14ac:dyDescent="0.25">
      <c r="A16" s="8" t="s">
        <v>72</v>
      </c>
      <c r="B16" s="9" t="s">
        <v>80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5.75" x14ac:dyDescent="0.25">
      <c r="A17" s="8" t="s">
        <v>73</v>
      </c>
      <c r="B17" s="11" t="s">
        <v>87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5.75" x14ac:dyDescent="0.25">
      <c r="A18" s="8" t="s">
        <v>74</v>
      </c>
      <c r="B18" s="9" t="s">
        <v>88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5.75" x14ac:dyDescent="0.25">
      <c r="A19" s="8" t="s">
        <v>75</v>
      </c>
      <c r="B19" s="9" t="s">
        <v>85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</sheetData>
  <mergeCells count="2">
    <mergeCell ref="B4:B9"/>
    <mergeCell ref="B10:B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5533-B6F3-4671-9DA8-75C276B4ED7A}">
  <dimension ref="A1:H10"/>
  <sheetViews>
    <sheetView workbookViewId="0">
      <selection activeCell="A15" sqref="A15"/>
    </sheetView>
  </sheetViews>
  <sheetFormatPr defaultRowHeight="15" x14ac:dyDescent="0.25"/>
  <cols>
    <col min="2" max="2" width="16.140625" customWidth="1"/>
    <col min="3" max="3" width="13.85546875" customWidth="1"/>
    <col min="4" max="4" width="16.28515625" customWidth="1"/>
    <col min="5" max="5" width="15" customWidth="1"/>
    <col min="6" max="6" width="18.85546875" customWidth="1"/>
    <col min="7" max="7" width="15" customWidth="1"/>
    <col min="8" max="8" width="12.5703125" customWidth="1"/>
  </cols>
  <sheetData>
    <row r="1" spans="1:8" ht="24" customHeight="1" x14ac:dyDescent="0.25">
      <c r="A1" s="81" t="s">
        <v>110</v>
      </c>
      <c r="B1" s="82"/>
      <c r="C1" s="82"/>
      <c r="D1" s="82"/>
      <c r="E1" s="82"/>
      <c r="F1" s="82"/>
      <c r="G1" s="82"/>
      <c r="H1" s="83"/>
    </row>
    <row r="2" spans="1:8" ht="24" x14ac:dyDescent="0.25">
      <c r="A2" s="38"/>
      <c r="B2" s="19" t="s">
        <v>45</v>
      </c>
      <c r="C2" s="19" t="s">
        <v>57</v>
      </c>
      <c r="D2" s="19" t="s">
        <v>47</v>
      </c>
      <c r="E2" s="19" t="s">
        <v>51</v>
      </c>
      <c r="F2" s="19" t="s">
        <v>55</v>
      </c>
      <c r="G2" s="19" t="s">
        <v>53</v>
      </c>
      <c r="H2" s="19" t="s">
        <v>39</v>
      </c>
    </row>
    <row r="3" spans="1:8" x14ac:dyDescent="0.25">
      <c r="A3" s="15" t="s">
        <v>104</v>
      </c>
      <c r="B3" s="17">
        <v>73</v>
      </c>
      <c r="C3" s="17">
        <v>73</v>
      </c>
      <c r="D3" s="17">
        <v>73</v>
      </c>
      <c r="E3" s="17">
        <v>73</v>
      </c>
      <c r="F3" s="17">
        <v>73</v>
      </c>
      <c r="G3" s="17">
        <v>67</v>
      </c>
      <c r="H3" s="17">
        <v>70</v>
      </c>
    </row>
    <row r="4" spans="1:8" x14ac:dyDescent="0.25">
      <c r="A4" s="15" t="s">
        <v>105</v>
      </c>
      <c r="B4" s="17">
        <v>594.97260300000005</v>
      </c>
      <c r="C4" s="17">
        <v>371.684932</v>
      </c>
      <c r="D4" s="17">
        <v>2026.8493149999999</v>
      </c>
      <c r="E4" s="17">
        <v>63.646039999999999</v>
      </c>
      <c r="F4" s="17">
        <v>23.235994000000002</v>
      </c>
      <c r="G4" s="17">
        <v>228.93580700000001</v>
      </c>
      <c r="H4" s="17">
        <v>28611.7192</v>
      </c>
    </row>
    <row r="5" spans="1:8" x14ac:dyDescent="0.25">
      <c r="A5" s="15" t="s">
        <v>106</v>
      </c>
      <c r="B5" s="17">
        <v>615.81326000000001</v>
      </c>
      <c r="C5" s="17">
        <v>584.61259399999994</v>
      </c>
      <c r="D5" s="17">
        <v>1954.7133260000001</v>
      </c>
      <c r="E5" s="17">
        <v>35.450276000000002</v>
      </c>
      <c r="F5" s="17">
        <v>15.59567</v>
      </c>
      <c r="G5" s="17">
        <v>69.405963999999997</v>
      </c>
      <c r="H5" s="17">
        <v>9629.4708009999995</v>
      </c>
    </row>
    <row r="6" spans="1:8" x14ac:dyDescent="0.25">
      <c r="A6" s="15" t="s">
        <v>107</v>
      </c>
      <c r="B6" s="17">
        <v>93</v>
      </c>
      <c r="C6" s="17">
        <v>0</v>
      </c>
      <c r="D6" s="17">
        <v>2</v>
      </c>
      <c r="E6" s="17">
        <v>0</v>
      </c>
      <c r="F6" s="17">
        <v>11.1</v>
      </c>
      <c r="G6" s="17">
        <v>131.96080000000001</v>
      </c>
      <c r="H6" s="17">
        <v>11151.564</v>
      </c>
    </row>
    <row r="7" spans="1:8" x14ac:dyDescent="0.25">
      <c r="A7" s="16">
        <v>0.25</v>
      </c>
      <c r="B7" s="17">
        <v>205</v>
      </c>
      <c r="C7" s="17">
        <v>25</v>
      </c>
      <c r="D7" s="17">
        <v>9</v>
      </c>
      <c r="E7" s="17">
        <v>36.774540000000002</v>
      </c>
      <c r="F7" s="17">
        <v>15.588234999999999</v>
      </c>
      <c r="G7" s="17">
        <v>188.249709</v>
      </c>
      <c r="H7" s="17">
        <v>19857.794750000001</v>
      </c>
    </row>
    <row r="8" spans="1:8" x14ac:dyDescent="0.25">
      <c r="A8" s="16">
        <v>0.5</v>
      </c>
      <c r="B8" s="17">
        <v>428</v>
      </c>
      <c r="C8" s="17">
        <v>172</v>
      </c>
      <c r="D8" s="17">
        <v>2186</v>
      </c>
      <c r="E8" s="17">
        <v>68.392188000000004</v>
      </c>
      <c r="F8" s="17">
        <v>17.411764999999999</v>
      </c>
      <c r="G8" s="17">
        <v>237.85040000000001</v>
      </c>
      <c r="H8" s="17">
        <v>32062.17</v>
      </c>
    </row>
    <row r="9" spans="1:8" x14ac:dyDescent="0.25">
      <c r="A9" s="16">
        <v>0.75</v>
      </c>
      <c r="B9" s="17">
        <v>750</v>
      </c>
      <c r="C9" s="17">
        <v>380</v>
      </c>
      <c r="D9" s="17">
        <v>3602</v>
      </c>
      <c r="E9" s="17">
        <v>92.402843000000004</v>
      </c>
      <c r="F9" s="17">
        <v>25.111111000000001</v>
      </c>
      <c r="G9" s="17">
        <v>247.907363</v>
      </c>
      <c r="H9" s="17">
        <v>37713.667000000001</v>
      </c>
    </row>
    <row r="10" spans="1:8" x14ac:dyDescent="0.25">
      <c r="A10" s="15" t="s">
        <v>108</v>
      </c>
      <c r="B10" s="17">
        <v>3356</v>
      </c>
      <c r="C10" s="17">
        <v>3057</v>
      </c>
      <c r="D10" s="17">
        <v>5474</v>
      </c>
      <c r="E10" s="17">
        <v>127.688275</v>
      </c>
      <c r="F10" s="17">
        <v>121.5</v>
      </c>
      <c r="G10" s="17">
        <v>547.5</v>
      </c>
      <c r="H10" s="17">
        <v>39978.798000000003</v>
      </c>
    </row>
  </sheetData>
  <mergeCells count="1">
    <mergeCell ref="A1:H1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988-195E-4253-8979-5A96E5E832F4}">
  <dimension ref="A1:C153"/>
  <sheetViews>
    <sheetView topLeftCell="A137" workbookViewId="0">
      <selection activeCell="C144" sqref="C144"/>
    </sheetView>
  </sheetViews>
  <sheetFormatPr defaultRowHeight="15" x14ac:dyDescent="0.25"/>
  <cols>
    <col min="1" max="1" width="39.85546875" customWidth="1"/>
    <col min="2" max="2" width="29" customWidth="1"/>
    <col min="3" max="3" width="56.140625" customWidth="1"/>
  </cols>
  <sheetData>
    <row r="1" spans="1:3" ht="27.75" customHeight="1" thickBot="1" x14ac:dyDescent="0.3">
      <c r="A1" s="87" t="s">
        <v>114</v>
      </c>
      <c r="B1" s="88"/>
      <c r="C1" s="89"/>
    </row>
    <row r="2" spans="1:3" ht="15.75" thickBot="1" x14ac:dyDescent="0.3">
      <c r="A2" s="35" t="s">
        <v>115</v>
      </c>
      <c r="B2" s="36" t="s">
        <v>116</v>
      </c>
      <c r="C2" s="36" t="s">
        <v>117</v>
      </c>
    </row>
    <row r="3" spans="1:3" ht="30.75" thickBot="1" x14ac:dyDescent="0.3">
      <c r="A3" s="33" t="s">
        <v>118</v>
      </c>
      <c r="B3" s="34" t="s">
        <v>119</v>
      </c>
      <c r="C3" s="37" t="s">
        <v>120</v>
      </c>
    </row>
    <row r="4" spans="1:3" ht="30.75" thickBot="1" x14ac:dyDescent="0.3">
      <c r="A4" s="33" t="s">
        <v>121</v>
      </c>
      <c r="B4" s="34" t="s">
        <v>122</v>
      </c>
      <c r="C4" s="37" t="s">
        <v>123</v>
      </c>
    </row>
    <row r="5" spans="1:3" ht="15.75" thickBot="1" x14ac:dyDescent="0.3">
      <c r="A5" s="33" t="s">
        <v>124</v>
      </c>
      <c r="B5" s="34" t="s">
        <v>122</v>
      </c>
      <c r="C5" s="37" t="s">
        <v>125</v>
      </c>
    </row>
    <row r="6" spans="1:3" ht="30.75" thickBot="1" x14ac:dyDescent="0.3">
      <c r="A6" s="33" t="s">
        <v>126</v>
      </c>
      <c r="B6" s="34" t="s">
        <v>127</v>
      </c>
      <c r="C6" s="37" t="s">
        <v>128</v>
      </c>
    </row>
    <row r="7" spans="1:3" ht="45.75" thickBot="1" x14ac:dyDescent="0.3">
      <c r="A7" s="33" t="s">
        <v>129</v>
      </c>
      <c r="B7" s="34" t="s">
        <v>130</v>
      </c>
      <c r="C7" s="37" t="s">
        <v>131</v>
      </c>
    </row>
    <row r="8" spans="1:3" ht="30.75" thickBot="1" x14ac:dyDescent="0.3">
      <c r="A8" s="33" t="s">
        <v>132</v>
      </c>
      <c r="B8" s="34" t="s">
        <v>133</v>
      </c>
      <c r="C8" s="37" t="s">
        <v>134</v>
      </c>
    </row>
    <row r="9" spans="1:3" ht="45.75" thickBot="1" x14ac:dyDescent="0.3">
      <c r="A9" s="33" t="s">
        <v>135</v>
      </c>
      <c r="B9" s="34" t="s">
        <v>136</v>
      </c>
      <c r="C9" s="37" t="s">
        <v>137</v>
      </c>
    </row>
    <row r="10" spans="1:3" ht="60.75" thickBot="1" x14ac:dyDescent="0.3">
      <c r="A10" s="33" t="s">
        <v>138</v>
      </c>
      <c r="B10" s="34" t="s">
        <v>139</v>
      </c>
      <c r="C10" s="37" t="s">
        <v>140</v>
      </c>
    </row>
    <row r="11" spans="1:3" ht="45.75" thickBot="1" x14ac:dyDescent="0.3">
      <c r="A11" s="33" t="s">
        <v>141</v>
      </c>
      <c r="B11" s="34" t="s">
        <v>142</v>
      </c>
      <c r="C11" s="37" t="s">
        <v>143</v>
      </c>
    </row>
    <row r="12" spans="1:3" ht="60.75" thickBot="1" x14ac:dyDescent="0.3">
      <c r="A12" s="33" t="s">
        <v>144</v>
      </c>
      <c r="B12" s="34" t="s">
        <v>145</v>
      </c>
      <c r="C12" s="37" t="s">
        <v>146</v>
      </c>
    </row>
    <row r="13" spans="1:3" ht="45.75" thickBot="1" x14ac:dyDescent="0.3">
      <c r="A13" s="33" t="s">
        <v>147</v>
      </c>
      <c r="B13" s="34" t="s">
        <v>148</v>
      </c>
      <c r="C13" s="37" t="s">
        <v>149</v>
      </c>
    </row>
    <row r="14" spans="1:3" ht="30.75" thickBot="1" x14ac:dyDescent="0.3">
      <c r="A14" s="33" t="s">
        <v>150</v>
      </c>
      <c r="B14" s="34" t="s">
        <v>151</v>
      </c>
      <c r="C14" s="37" t="s">
        <v>152</v>
      </c>
    </row>
    <row r="15" spans="1:3" ht="75.75" thickBot="1" x14ac:dyDescent="0.3">
      <c r="A15" s="33" t="s">
        <v>153</v>
      </c>
      <c r="B15" s="34" t="s">
        <v>154</v>
      </c>
      <c r="C15" s="37" t="s">
        <v>155</v>
      </c>
    </row>
    <row r="16" spans="1:3" x14ac:dyDescent="0.25">
      <c r="A16" s="32"/>
    </row>
    <row r="18" spans="1:2" ht="15.75" thickBot="1" x14ac:dyDescent="0.3"/>
    <row r="19" spans="1:2" ht="15.75" thickBot="1" x14ac:dyDescent="0.3">
      <c r="A19" s="84" t="s">
        <v>165</v>
      </c>
      <c r="B19" s="85"/>
    </row>
    <row r="20" spans="1:2" ht="15.75" thickBot="1" x14ac:dyDescent="0.3">
      <c r="A20" s="45" t="s">
        <v>166</v>
      </c>
      <c r="B20" s="46" t="s">
        <v>61</v>
      </c>
    </row>
    <row r="21" spans="1:2" ht="15.75" thickBot="1" x14ac:dyDescent="0.3">
      <c r="A21" s="45" t="s">
        <v>167</v>
      </c>
      <c r="B21" s="46">
        <v>38</v>
      </c>
    </row>
    <row r="22" spans="1:2" ht="15.75" thickBot="1" x14ac:dyDescent="0.3">
      <c r="A22" s="45" t="s">
        <v>168</v>
      </c>
      <c r="B22" s="46">
        <v>30</v>
      </c>
    </row>
    <row r="23" spans="1:2" ht="15.75" thickBot="1" x14ac:dyDescent="0.3">
      <c r="A23" s="45" t="s">
        <v>169</v>
      </c>
      <c r="B23" s="46" t="s">
        <v>170</v>
      </c>
    </row>
    <row r="25" spans="1:2" ht="15.75" thickBot="1" x14ac:dyDescent="0.3"/>
    <row r="26" spans="1:2" ht="15.75" thickBot="1" x14ac:dyDescent="0.3">
      <c r="A26" s="90" t="s">
        <v>165</v>
      </c>
      <c r="B26" s="91"/>
    </row>
    <row r="27" spans="1:2" ht="15.75" thickBot="1" x14ac:dyDescent="0.3">
      <c r="A27" s="48" t="s">
        <v>171</v>
      </c>
      <c r="B27" s="47" t="s">
        <v>172</v>
      </c>
    </row>
    <row r="28" spans="1:2" ht="15.75" thickBot="1" x14ac:dyDescent="0.3">
      <c r="A28" s="45" t="s">
        <v>167</v>
      </c>
      <c r="B28" s="47">
        <v>73</v>
      </c>
    </row>
    <row r="29" spans="1:2" ht="15.75" thickBot="1" x14ac:dyDescent="0.3">
      <c r="A29" s="45" t="s">
        <v>168</v>
      </c>
      <c r="B29" s="47">
        <v>59</v>
      </c>
    </row>
    <row r="30" spans="1:2" ht="15.75" thickBot="1" x14ac:dyDescent="0.3">
      <c r="A30" s="45" t="s">
        <v>169</v>
      </c>
      <c r="B30" s="47" t="s">
        <v>170</v>
      </c>
    </row>
    <row r="31" spans="1:2" ht="15.75" thickBot="1" x14ac:dyDescent="0.3">
      <c r="A31" s="48" t="s">
        <v>176</v>
      </c>
      <c r="B31" s="47">
        <v>27</v>
      </c>
    </row>
    <row r="33" spans="1:2" ht="15.75" thickBot="1" x14ac:dyDescent="0.3"/>
    <row r="34" spans="1:2" ht="15.75" thickBot="1" x14ac:dyDescent="0.3">
      <c r="A34" s="84" t="s">
        <v>165</v>
      </c>
      <c r="B34" s="85"/>
    </row>
    <row r="35" spans="1:2" ht="15.75" thickBot="1" x14ac:dyDescent="0.3">
      <c r="A35" s="49" t="s">
        <v>171</v>
      </c>
      <c r="B35" s="46" t="s">
        <v>177</v>
      </c>
    </row>
    <row r="36" spans="1:2" ht="15.75" thickBot="1" x14ac:dyDescent="0.3">
      <c r="A36" s="45" t="s">
        <v>167</v>
      </c>
      <c r="B36" s="46">
        <v>47</v>
      </c>
    </row>
    <row r="37" spans="1:2" ht="15.75" thickBot="1" x14ac:dyDescent="0.3">
      <c r="A37" s="45" t="s">
        <v>168</v>
      </c>
      <c r="B37" s="46">
        <v>34</v>
      </c>
    </row>
    <row r="38" spans="1:2" ht="15.75" thickBot="1" x14ac:dyDescent="0.3">
      <c r="A38" s="45" t="s">
        <v>169</v>
      </c>
      <c r="B38" s="46" t="s">
        <v>170</v>
      </c>
    </row>
    <row r="40" spans="1:2" ht="15.75" thickBot="1" x14ac:dyDescent="0.3"/>
    <row r="41" spans="1:2" ht="15.75" thickBot="1" x14ac:dyDescent="0.3">
      <c r="A41" s="84" t="s">
        <v>165</v>
      </c>
      <c r="B41" s="85"/>
    </row>
    <row r="42" spans="1:2" ht="15.75" thickBot="1" x14ac:dyDescent="0.3">
      <c r="A42" s="49" t="s">
        <v>171</v>
      </c>
      <c r="B42" s="46" t="s">
        <v>178</v>
      </c>
    </row>
    <row r="43" spans="1:2" ht="15.75" thickBot="1" x14ac:dyDescent="0.3">
      <c r="A43" s="45" t="s">
        <v>167</v>
      </c>
      <c r="B43" s="46">
        <v>43</v>
      </c>
    </row>
    <row r="44" spans="1:2" ht="15.75" thickBot="1" x14ac:dyDescent="0.3">
      <c r="A44" s="45" t="s">
        <v>168</v>
      </c>
      <c r="B44" s="46">
        <v>29</v>
      </c>
    </row>
    <row r="45" spans="1:2" ht="15.75" thickBot="1" x14ac:dyDescent="0.3">
      <c r="A45" s="45" t="s">
        <v>169</v>
      </c>
      <c r="B45" s="46" t="s">
        <v>170</v>
      </c>
    </row>
    <row r="46" spans="1:2" ht="15.75" thickBot="1" x14ac:dyDescent="0.3"/>
    <row r="47" spans="1:2" ht="15.75" thickBot="1" x14ac:dyDescent="0.3">
      <c r="A47" s="84" t="s">
        <v>165</v>
      </c>
      <c r="B47" s="85"/>
    </row>
    <row r="48" spans="1:2" ht="15.75" thickBot="1" x14ac:dyDescent="0.3">
      <c r="A48" s="49" t="s">
        <v>171</v>
      </c>
      <c r="B48" s="46" t="s">
        <v>179</v>
      </c>
    </row>
    <row r="49" spans="1:2" ht="15.75" thickBot="1" x14ac:dyDescent="0.3">
      <c r="A49" s="45" t="s">
        <v>167</v>
      </c>
      <c r="B49" s="46">
        <v>83</v>
      </c>
    </row>
    <row r="50" spans="1:2" ht="15.75" thickBot="1" x14ac:dyDescent="0.3">
      <c r="A50" s="45" t="s">
        <v>168</v>
      </c>
      <c r="B50" s="46">
        <v>67</v>
      </c>
    </row>
    <row r="51" spans="1:2" ht="15.75" thickBot="1" x14ac:dyDescent="0.3">
      <c r="A51" s="45" t="s">
        <v>169</v>
      </c>
      <c r="B51" s="46" t="s">
        <v>170</v>
      </c>
    </row>
    <row r="52" spans="1:2" ht="15.75" thickBot="1" x14ac:dyDescent="0.3">
      <c r="A52" s="49"/>
      <c r="B52" s="50"/>
    </row>
    <row r="53" spans="1:2" ht="15.75" thickBot="1" x14ac:dyDescent="0.3"/>
    <row r="54" spans="1:2" ht="15.75" thickBot="1" x14ac:dyDescent="0.3">
      <c r="A54" s="84" t="s">
        <v>165</v>
      </c>
      <c r="B54" s="85"/>
    </row>
    <row r="55" spans="1:2" ht="15.75" thickBot="1" x14ac:dyDescent="0.3">
      <c r="A55" s="49" t="s">
        <v>171</v>
      </c>
      <c r="B55" s="46" t="s">
        <v>177</v>
      </c>
    </row>
    <row r="56" spans="1:2" ht="15.75" thickBot="1" x14ac:dyDescent="0.3">
      <c r="A56" s="45" t="s">
        <v>167</v>
      </c>
      <c r="B56" s="46">
        <v>82</v>
      </c>
    </row>
    <row r="57" spans="1:2" ht="15.75" thickBot="1" x14ac:dyDescent="0.3">
      <c r="A57" s="45" t="s">
        <v>168</v>
      </c>
      <c r="B57" s="46">
        <v>39</v>
      </c>
    </row>
    <row r="58" spans="1:2" ht="15.75" thickBot="1" x14ac:dyDescent="0.3">
      <c r="A58" s="45" t="s">
        <v>169</v>
      </c>
      <c r="B58" s="46" t="s">
        <v>170</v>
      </c>
    </row>
    <row r="59" spans="1:2" ht="15.75" thickBot="1" x14ac:dyDescent="0.3">
      <c r="A59" s="49"/>
      <c r="B59" s="50"/>
    </row>
    <row r="60" spans="1:2" ht="15.75" thickBot="1" x14ac:dyDescent="0.3"/>
    <row r="61" spans="1:2" ht="15.75" thickBot="1" x14ac:dyDescent="0.3">
      <c r="A61" s="84" t="s">
        <v>165</v>
      </c>
      <c r="B61" s="85"/>
    </row>
    <row r="62" spans="1:2" ht="15.75" thickBot="1" x14ac:dyDescent="0.3">
      <c r="A62" s="49" t="s">
        <v>171</v>
      </c>
      <c r="B62" s="46" t="s">
        <v>180</v>
      </c>
    </row>
    <row r="63" spans="1:2" ht="15.75" thickBot="1" x14ac:dyDescent="0.3">
      <c r="A63" s="45" t="s">
        <v>167</v>
      </c>
      <c r="B63" s="46">
        <v>82</v>
      </c>
    </row>
    <row r="64" spans="1:2" ht="15.75" thickBot="1" x14ac:dyDescent="0.3">
      <c r="A64" s="45" t="s">
        <v>168</v>
      </c>
      <c r="B64" s="46">
        <v>73</v>
      </c>
    </row>
    <row r="65" spans="1:2" ht="15.75" thickBot="1" x14ac:dyDescent="0.3">
      <c r="A65" s="45" t="s">
        <v>169</v>
      </c>
      <c r="B65" s="46" t="s">
        <v>170</v>
      </c>
    </row>
    <row r="66" spans="1:2" ht="15.75" thickBot="1" x14ac:dyDescent="0.3"/>
    <row r="67" spans="1:2" ht="15.75" thickBot="1" x14ac:dyDescent="0.3">
      <c r="A67" s="84" t="s">
        <v>165</v>
      </c>
      <c r="B67" s="85"/>
    </row>
    <row r="68" spans="1:2" ht="15.75" thickBot="1" x14ac:dyDescent="0.3">
      <c r="A68" s="49" t="s">
        <v>171</v>
      </c>
      <c r="B68" s="46" t="s">
        <v>181</v>
      </c>
    </row>
    <row r="69" spans="1:2" ht="15.75" thickBot="1" x14ac:dyDescent="0.3">
      <c r="A69" s="45" t="s">
        <v>167</v>
      </c>
      <c r="B69" s="46">
        <v>98</v>
      </c>
    </row>
    <row r="70" spans="1:2" ht="15.75" thickBot="1" x14ac:dyDescent="0.3">
      <c r="A70" s="45" t="s">
        <v>168</v>
      </c>
      <c r="B70" s="46">
        <v>81</v>
      </c>
    </row>
    <row r="71" spans="1:2" ht="15.75" thickBot="1" x14ac:dyDescent="0.3">
      <c r="A71" s="45" t="s">
        <v>169</v>
      </c>
      <c r="B71" s="46" t="s">
        <v>170</v>
      </c>
    </row>
    <row r="72" spans="1:2" ht="15.75" thickBot="1" x14ac:dyDescent="0.3">
      <c r="A72" s="49" t="s">
        <v>176</v>
      </c>
      <c r="B72" s="46">
        <v>27</v>
      </c>
    </row>
    <row r="73" spans="1:2" ht="15.75" thickBot="1" x14ac:dyDescent="0.3"/>
    <row r="74" spans="1:2" ht="15.75" thickBot="1" x14ac:dyDescent="0.3">
      <c r="A74" s="84" t="s">
        <v>165</v>
      </c>
      <c r="B74" s="85"/>
    </row>
    <row r="75" spans="1:2" ht="15.75" thickBot="1" x14ac:dyDescent="0.3">
      <c r="A75" s="49" t="s">
        <v>171</v>
      </c>
      <c r="B75" s="46" t="s">
        <v>181</v>
      </c>
    </row>
    <row r="76" spans="1:2" ht="15.75" thickBot="1" x14ac:dyDescent="0.3">
      <c r="A76" s="45" t="s">
        <v>167</v>
      </c>
      <c r="B76" s="46">
        <v>98</v>
      </c>
    </row>
    <row r="77" spans="1:2" ht="15.75" thickBot="1" x14ac:dyDescent="0.3">
      <c r="A77" s="45" t="s">
        <v>168</v>
      </c>
      <c r="B77" s="46">
        <v>81</v>
      </c>
    </row>
    <row r="78" spans="1:2" ht="15.75" thickBot="1" x14ac:dyDescent="0.3">
      <c r="A78" s="45" t="s">
        <v>169</v>
      </c>
      <c r="B78" s="46" t="s">
        <v>170</v>
      </c>
    </row>
    <row r="79" spans="1:2" ht="15.75" thickBot="1" x14ac:dyDescent="0.3">
      <c r="A79" s="49" t="s">
        <v>176</v>
      </c>
      <c r="B79" s="50">
        <v>27</v>
      </c>
    </row>
    <row r="81" spans="1:2" ht="15.75" thickBot="1" x14ac:dyDescent="0.3"/>
    <row r="82" spans="1:2" ht="15.75" thickBot="1" x14ac:dyDescent="0.3">
      <c r="A82" s="84" t="s">
        <v>165</v>
      </c>
      <c r="B82" s="85"/>
    </row>
    <row r="83" spans="1:2" ht="15.75" thickBot="1" x14ac:dyDescent="0.3">
      <c r="A83" s="49" t="s">
        <v>171</v>
      </c>
      <c r="B83" s="46" t="s">
        <v>182</v>
      </c>
    </row>
    <row r="84" spans="1:2" ht="15.75" thickBot="1" x14ac:dyDescent="0.3">
      <c r="A84" s="45" t="s">
        <v>167</v>
      </c>
      <c r="B84" s="46">
        <v>162</v>
      </c>
    </row>
    <row r="85" spans="1:2" ht="15.75" thickBot="1" x14ac:dyDescent="0.3">
      <c r="A85" s="45" t="s">
        <v>168</v>
      </c>
      <c r="B85" s="46">
        <v>39155</v>
      </c>
    </row>
    <row r="86" spans="1:2" ht="15.75" thickBot="1" x14ac:dyDescent="0.3">
      <c r="A86" s="45" t="s">
        <v>169</v>
      </c>
      <c r="B86" s="46" t="s">
        <v>170</v>
      </c>
    </row>
    <row r="87" spans="1:2" ht="15.75" thickBot="1" x14ac:dyDescent="0.3">
      <c r="A87" s="49" t="s">
        <v>176</v>
      </c>
      <c r="B87" s="46">
        <v>27</v>
      </c>
    </row>
    <row r="88" spans="1:2" ht="15.75" thickBot="1" x14ac:dyDescent="0.3"/>
    <row r="89" spans="1:2" ht="15.75" thickBot="1" x14ac:dyDescent="0.3">
      <c r="A89" s="84" t="s">
        <v>165</v>
      </c>
      <c r="B89" s="85"/>
    </row>
    <row r="90" spans="1:2" ht="15.75" thickBot="1" x14ac:dyDescent="0.3">
      <c r="A90" s="49" t="s">
        <v>171</v>
      </c>
      <c r="B90" s="46" t="s">
        <v>183</v>
      </c>
    </row>
    <row r="91" spans="1:2" ht="15.75" thickBot="1" x14ac:dyDescent="0.3">
      <c r="A91" s="45" t="s">
        <v>167</v>
      </c>
      <c r="B91" s="46">
        <v>51</v>
      </c>
    </row>
    <row r="92" spans="1:2" ht="15.75" thickBot="1" x14ac:dyDescent="0.3">
      <c r="A92" s="45" t="s">
        <v>168</v>
      </c>
      <c r="B92" s="46">
        <v>50</v>
      </c>
    </row>
    <row r="93" spans="1:2" ht="15.75" thickBot="1" x14ac:dyDescent="0.3">
      <c r="A93" s="45" t="s">
        <v>169</v>
      </c>
      <c r="B93" s="46" t="s">
        <v>170</v>
      </c>
    </row>
    <row r="94" spans="1:2" ht="15.75" thickBot="1" x14ac:dyDescent="0.3"/>
    <row r="95" spans="1:2" ht="15.75" thickBot="1" x14ac:dyDescent="0.3">
      <c r="A95" s="84" t="s">
        <v>165</v>
      </c>
      <c r="B95" s="85"/>
    </row>
    <row r="96" spans="1:2" ht="15.75" thickBot="1" x14ac:dyDescent="0.3">
      <c r="A96" s="49" t="s">
        <v>171</v>
      </c>
      <c r="B96" s="46" t="s">
        <v>184</v>
      </c>
    </row>
    <row r="97" spans="1:2" ht="15.75" thickBot="1" x14ac:dyDescent="0.3">
      <c r="A97" s="45" t="s">
        <v>167</v>
      </c>
      <c r="B97" s="46">
        <v>50</v>
      </c>
    </row>
    <row r="98" spans="1:2" ht="15.75" thickBot="1" x14ac:dyDescent="0.3">
      <c r="A98" s="45" t="s">
        <v>168</v>
      </c>
      <c r="B98" s="46">
        <v>35</v>
      </c>
    </row>
    <row r="99" spans="1:2" ht="15.75" thickBot="1" x14ac:dyDescent="0.3">
      <c r="A99" s="45" t="s">
        <v>169</v>
      </c>
      <c r="B99" s="46" t="s">
        <v>170</v>
      </c>
    </row>
    <row r="100" spans="1:2" ht="15.75" thickBot="1" x14ac:dyDescent="0.3"/>
    <row r="101" spans="1:2" ht="15.75" thickBot="1" x14ac:dyDescent="0.3">
      <c r="A101" s="84" t="s">
        <v>165</v>
      </c>
      <c r="B101" s="85"/>
    </row>
    <row r="102" spans="1:2" ht="15.75" thickBot="1" x14ac:dyDescent="0.3">
      <c r="A102" s="49"/>
      <c r="B102" s="50"/>
    </row>
    <row r="103" spans="1:2" ht="15.75" thickBot="1" x14ac:dyDescent="0.3">
      <c r="A103" s="49" t="s">
        <v>171</v>
      </c>
      <c r="B103" s="46" t="s">
        <v>185</v>
      </c>
    </row>
    <row r="104" spans="1:2" ht="15.75" thickBot="1" x14ac:dyDescent="0.3">
      <c r="A104" s="45" t="s">
        <v>167</v>
      </c>
      <c r="B104" s="46">
        <v>194</v>
      </c>
    </row>
    <row r="105" spans="1:2" ht="15.75" thickBot="1" x14ac:dyDescent="0.3">
      <c r="A105" s="45" t="s">
        <v>168</v>
      </c>
      <c r="B105" s="46">
        <v>150</v>
      </c>
    </row>
    <row r="106" spans="1:2" ht="15.75" thickBot="1" x14ac:dyDescent="0.3">
      <c r="A106" s="45" t="s">
        <v>169</v>
      </c>
      <c r="B106" s="46" t="s">
        <v>170</v>
      </c>
    </row>
    <row r="107" spans="1:2" ht="15.75" thickBot="1" x14ac:dyDescent="0.3">
      <c r="A107" s="49" t="s">
        <v>176</v>
      </c>
      <c r="B107" s="46">
        <v>27</v>
      </c>
    </row>
    <row r="110" spans="1:2" x14ac:dyDescent="0.25">
      <c r="A110" s="86" t="s">
        <v>165</v>
      </c>
      <c r="B110" s="86"/>
    </row>
    <row r="111" spans="1:2" x14ac:dyDescent="0.25">
      <c r="A111" s="51" t="s">
        <v>171</v>
      </c>
      <c r="B111" s="53" t="s">
        <v>186</v>
      </c>
    </row>
    <row r="112" spans="1:2" x14ac:dyDescent="0.25">
      <c r="A112" s="52" t="s">
        <v>167</v>
      </c>
      <c r="B112" s="53">
        <v>92</v>
      </c>
    </row>
    <row r="113" spans="1:2" x14ac:dyDescent="0.25">
      <c r="A113" s="52" t="s">
        <v>168</v>
      </c>
      <c r="B113" s="53">
        <v>58</v>
      </c>
    </row>
    <row r="114" spans="1:2" x14ac:dyDescent="0.25">
      <c r="A114" s="52" t="s">
        <v>169</v>
      </c>
      <c r="B114" s="53" t="s">
        <v>170</v>
      </c>
    </row>
    <row r="115" spans="1:2" ht="15.75" thickBot="1" x14ac:dyDescent="0.3"/>
    <row r="116" spans="1:2" ht="15.75" thickBot="1" x14ac:dyDescent="0.3">
      <c r="A116" s="84" t="s">
        <v>165</v>
      </c>
      <c r="B116" s="85"/>
    </row>
    <row r="117" spans="1:2" ht="15.75" thickBot="1" x14ac:dyDescent="0.3">
      <c r="A117" s="51" t="s">
        <v>171</v>
      </c>
      <c r="B117" s="46" t="s">
        <v>187</v>
      </c>
    </row>
    <row r="118" spans="1:2" ht="15.75" thickBot="1" x14ac:dyDescent="0.3">
      <c r="A118" s="52" t="s">
        <v>167</v>
      </c>
      <c r="B118" s="46">
        <v>97</v>
      </c>
    </row>
    <row r="119" spans="1:2" ht="15.75" thickBot="1" x14ac:dyDescent="0.3">
      <c r="A119" s="52" t="s">
        <v>168</v>
      </c>
      <c r="B119" s="46">
        <v>90</v>
      </c>
    </row>
    <row r="120" spans="1:2" x14ac:dyDescent="0.25">
      <c r="A120" s="52" t="s">
        <v>169</v>
      </c>
      <c r="B120" s="54" t="s">
        <v>170</v>
      </c>
    </row>
    <row r="121" spans="1:2" ht="15.75" thickBot="1" x14ac:dyDescent="0.3"/>
    <row r="122" spans="1:2" ht="15.75" thickBot="1" x14ac:dyDescent="0.3">
      <c r="A122" s="84" t="s">
        <v>165</v>
      </c>
      <c r="B122" s="85"/>
    </row>
    <row r="123" spans="1:2" ht="15.75" thickBot="1" x14ac:dyDescent="0.3">
      <c r="A123" s="49"/>
      <c r="B123" s="50"/>
    </row>
    <row r="124" spans="1:2" ht="15.75" thickBot="1" x14ac:dyDescent="0.3">
      <c r="A124" s="51" t="s">
        <v>171</v>
      </c>
      <c r="B124" s="46" t="s">
        <v>184</v>
      </c>
    </row>
    <row r="125" spans="1:2" ht="15.75" thickBot="1" x14ac:dyDescent="0.3">
      <c r="A125" s="52" t="s">
        <v>167</v>
      </c>
      <c r="B125" s="46">
        <v>96</v>
      </c>
    </row>
    <row r="126" spans="1:2" ht="15.75" thickBot="1" x14ac:dyDescent="0.3">
      <c r="A126" s="52" t="s">
        <v>168</v>
      </c>
      <c r="B126" s="46">
        <v>81</v>
      </c>
    </row>
    <row r="127" spans="1:2" x14ac:dyDescent="0.25">
      <c r="A127" s="52" t="s">
        <v>169</v>
      </c>
      <c r="B127" s="54" t="s">
        <v>170</v>
      </c>
    </row>
    <row r="128" spans="1:2" ht="15.75" thickBot="1" x14ac:dyDescent="0.3">
      <c r="A128" s="49"/>
      <c r="B128" s="50"/>
    </row>
    <row r="129" spans="1:2" ht="15.75" thickBot="1" x14ac:dyDescent="0.3"/>
    <row r="130" spans="1:2" ht="15.75" thickBot="1" x14ac:dyDescent="0.3">
      <c r="A130" s="84" t="s">
        <v>165</v>
      </c>
      <c r="B130" s="85"/>
    </row>
    <row r="131" spans="1:2" ht="15.75" thickBot="1" x14ac:dyDescent="0.3">
      <c r="A131" s="51" t="s">
        <v>171</v>
      </c>
      <c r="B131" s="46" t="s">
        <v>185</v>
      </c>
    </row>
    <row r="132" spans="1:2" ht="15.75" thickBot="1" x14ac:dyDescent="0.3">
      <c r="A132" s="52" t="s">
        <v>167</v>
      </c>
      <c r="B132" s="46">
        <v>46</v>
      </c>
    </row>
    <row r="133" spans="1:2" ht="15.75" thickBot="1" x14ac:dyDescent="0.3">
      <c r="A133" s="52" t="s">
        <v>168</v>
      </c>
      <c r="B133" s="46">
        <v>27</v>
      </c>
    </row>
    <row r="134" spans="1:2" ht="15.75" thickBot="1" x14ac:dyDescent="0.3">
      <c r="A134" s="52" t="s">
        <v>169</v>
      </c>
      <c r="B134" s="46" t="s">
        <v>170</v>
      </c>
    </row>
    <row r="135" spans="1:2" ht="15.75" thickBot="1" x14ac:dyDescent="0.3">
      <c r="A135" s="49" t="s">
        <v>176</v>
      </c>
      <c r="B135" s="46">
        <v>27</v>
      </c>
    </row>
    <row r="136" spans="1:2" ht="15.75" thickBot="1" x14ac:dyDescent="0.3"/>
    <row r="137" spans="1:2" ht="15.75" thickBot="1" x14ac:dyDescent="0.3">
      <c r="A137" s="84" t="s">
        <v>165</v>
      </c>
      <c r="B137" s="85"/>
    </row>
    <row r="138" spans="1:2" ht="15.75" thickBot="1" x14ac:dyDescent="0.3">
      <c r="A138" s="51" t="s">
        <v>171</v>
      </c>
      <c r="B138" s="46" t="s">
        <v>186</v>
      </c>
    </row>
    <row r="139" spans="1:2" ht="15.75" thickBot="1" x14ac:dyDescent="0.3">
      <c r="A139" s="52" t="s">
        <v>167</v>
      </c>
      <c r="B139" s="46">
        <v>46</v>
      </c>
    </row>
    <row r="140" spans="1:2" ht="15.75" thickBot="1" x14ac:dyDescent="0.3">
      <c r="A140" s="52" t="s">
        <v>168</v>
      </c>
      <c r="B140" s="46">
        <v>27</v>
      </c>
    </row>
    <row r="141" spans="1:2" x14ac:dyDescent="0.25">
      <c r="A141" s="52" t="s">
        <v>169</v>
      </c>
      <c r="B141" s="54" t="s">
        <v>170</v>
      </c>
    </row>
    <row r="143" spans="1:2" x14ac:dyDescent="0.25">
      <c r="A143" s="86" t="s">
        <v>165</v>
      </c>
      <c r="B143" s="86"/>
    </row>
    <row r="144" spans="1:2" x14ac:dyDescent="0.25">
      <c r="A144" s="51" t="s">
        <v>171</v>
      </c>
      <c r="B144" s="53" t="s">
        <v>187</v>
      </c>
    </row>
    <row r="145" spans="1:2" x14ac:dyDescent="0.25">
      <c r="A145" s="51" t="s">
        <v>173</v>
      </c>
      <c r="B145" s="53">
        <v>46</v>
      </c>
    </row>
    <row r="146" spans="1:2" x14ac:dyDescent="0.25">
      <c r="A146" s="51" t="s">
        <v>174</v>
      </c>
      <c r="B146" s="53">
        <v>40</v>
      </c>
    </row>
    <row r="147" spans="1:2" x14ac:dyDescent="0.25">
      <c r="A147" s="51" t="s">
        <v>175</v>
      </c>
      <c r="B147" s="53" t="s">
        <v>170</v>
      </c>
    </row>
    <row r="149" spans="1:2" x14ac:dyDescent="0.25">
      <c r="A149" s="86" t="s">
        <v>165</v>
      </c>
      <c r="B149" s="86"/>
    </row>
    <row r="150" spans="1:2" x14ac:dyDescent="0.25">
      <c r="A150" s="51" t="s">
        <v>171</v>
      </c>
      <c r="B150" s="53" t="s">
        <v>184</v>
      </c>
    </row>
    <row r="151" spans="1:2" x14ac:dyDescent="0.25">
      <c r="A151" s="51" t="s">
        <v>173</v>
      </c>
      <c r="B151" s="53">
        <v>44</v>
      </c>
    </row>
    <row r="152" spans="1:2" x14ac:dyDescent="0.25">
      <c r="A152" s="51" t="s">
        <v>174</v>
      </c>
      <c r="B152" s="53">
        <v>43</v>
      </c>
    </row>
    <row r="153" spans="1:2" x14ac:dyDescent="0.25">
      <c r="A153" s="51" t="s">
        <v>175</v>
      </c>
      <c r="B153" s="53" t="s">
        <v>170</v>
      </c>
    </row>
  </sheetData>
  <mergeCells count="21">
    <mergeCell ref="A89:B89"/>
    <mergeCell ref="A1:C1"/>
    <mergeCell ref="A19:B19"/>
    <mergeCell ref="A26:B26"/>
    <mergeCell ref="A34:B34"/>
    <mergeCell ref="A41:B41"/>
    <mergeCell ref="A47:B47"/>
    <mergeCell ref="A54:B54"/>
    <mergeCell ref="A61:B61"/>
    <mergeCell ref="A67:B67"/>
    <mergeCell ref="A74:B74"/>
    <mergeCell ref="A82:B82"/>
    <mergeCell ref="A137:B137"/>
    <mergeCell ref="A143:B143"/>
    <mergeCell ref="A149:B149"/>
    <mergeCell ref="A95:B95"/>
    <mergeCell ref="A101:B101"/>
    <mergeCell ref="A110:B110"/>
    <mergeCell ref="A116:B116"/>
    <mergeCell ref="A122:B122"/>
    <mergeCell ref="A130:B130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24CA-9E61-4463-AECE-12EAB435F547}">
  <dimension ref="A1:H18"/>
  <sheetViews>
    <sheetView workbookViewId="0">
      <selection sqref="A1:H4"/>
    </sheetView>
  </sheetViews>
  <sheetFormatPr defaultRowHeight="15" x14ac:dyDescent="0.25"/>
  <cols>
    <col min="2" max="2" width="15.85546875" customWidth="1"/>
    <col min="3" max="3" width="15.42578125" customWidth="1"/>
    <col min="4" max="4" width="16" customWidth="1"/>
    <col min="5" max="5" width="17.7109375" customWidth="1"/>
    <col min="6" max="6" width="22.140625" customWidth="1"/>
    <col min="7" max="7" width="15.7109375" customWidth="1"/>
  </cols>
  <sheetData>
    <row r="1" spans="1:8" x14ac:dyDescent="0.25">
      <c r="B1" s="92" t="s">
        <v>109</v>
      </c>
      <c r="C1" s="92"/>
      <c r="D1" s="92"/>
      <c r="E1" s="92"/>
      <c r="F1" s="92"/>
      <c r="G1" s="92"/>
      <c r="H1" s="92"/>
    </row>
    <row r="2" spans="1:8" x14ac:dyDescent="0.25">
      <c r="A2" s="15"/>
      <c r="B2" s="19" t="s">
        <v>45</v>
      </c>
      <c r="C2" s="19" t="s">
        <v>57</v>
      </c>
      <c r="D2" s="19" t="s">
        <v>47</v>
      </c>
      <c r="E2" s="19" t="s">
        <v>51</v>
      </c>
      <c r="F2" s="19" t="s">
        <v>55</v>
      </c>
      <c r="G2" s="19" t="s">
        <v>53</v>
      </c>
      <c r="H2" s="19" t="s">
        <v>39</v>
      </c>
    </row>
    <row r="3" spans="1:8" x14ac:dyDescent="0.25">
      <c r="A3" s="18" t="s">
        <v>104</v>
      </c>
      <c r="B3" s="20">
        <v>162</v>
      </c>
      <c r="C3" s="20">
        <v>162</v>
      </c>
      <c r="D3" s="20">
        <v>162</v>
      </c>
      <c r="E3" s="20">
        <v>162</v>
      </c>
      <c r="F3" s="20">
        <v>162</v>
      </c>
      <c r="G3" s="20">
        <v>123</v>
      </c>
      <c r="H3" s="20">
        <v>157</v>
      </c>
    </row>
    <row r="4" spans="1:8" x14ac:dyDescent="0.25">
      <c r="A4" s="18" t="s">
        <v>105</v>
      </c>
      <c r="B4" s="20">
        <v>428.68518499999999</v>
      </c>
      <c r="C4" s="20">
        <v>200.41358</v>
      </c>
      <c r="D4" s="20">
        <v>1603.2654319999999</v>
      </c>
      <c r="E4" s="20">
        <v>54.210925000000003</v>
      </c>
      <c r="F4" s="20">
        <v>24.726596000000001</v>
      </c>
      <c r="G4" s="20">
        <v>224.71793500000001</v>
      </c>
      <c r="H4" s="20">
        <v>27760.113675000001</v>
      </c>
    </row>
    <row r="5" spans="1:8" x14ac:dyDescent="0.25">
      <c r="A5" s="18" t="s">
        <v>106</v>
      </c>
      <c r="B5" s="20">
        <v>391.562049</v>
      </c>
      <c r="C5" s="20">
        <v>292.99427900000001</v>
      </c>
      <c r="D5" s="20">
        <v>1825.2382459999999</v>
      </c>
      <c r="E5" s="20">
        <v>36.369574999999998</v>
      </c>
      <c r="F5" s="20">
        <v>35.910556999999997</v>
      </c>
      <c r="G5" s="20">
        <v>43.103060999999997</v>
      </c>
      <c r="H5" s="20">
        <v>10206.042090999999</v>
      </c>
    </row>
    <row r="6" spans="1:8" x14ac:dyDescent="0.25">
      <c r="A6" s="18" t="s">
        <v>107</v>
      </c>
      <c r="B6" s="20">
        <v>81</v>
      </c>
      <c r="C6" s="20">
        <v>0</v>
      </c>
      <c r="D6" s="20">
        <v>2</v>
      </c>
      <c r="E6" s="20">
        <v>0</v>
      </c>
      <c r="F6" s="20">
        <v>10.25</v>
      </c>
      <c r="G6" s="20">
        <v>34.382649999999998</v>
      </c>
      <c r="H6" s="20">
        <v>10217.813</v>
      </c>
    </row>
    <row r="7" spans="1:8" x14ac:dyDescent="0.25">
      <c r="A7" s="21">
        <v>0.25</v>
      </c>
      <c r="B7" s="20">
        <v>161</v>
      </c>
      <c r="C7" s="20">
        <v>4</v>
      </c>
      <c r="D7" s="20">
        <v>6</v>
      </c>
      <c r="E7" s="20">
        <v>33.774746</v>
      </c>
      <c r="F7" s="20">
        <v>15.45</v>
      </c>
      <c r="G7" s="20">
        <v>189.022435</v>
      </c>
      <c r="H7" s="20">
        <v>18990.225999999999</v>
      </c>
    </row>
    <row r="8" spans="1:8" x14ac:dyDescent="0.25">
      <c r="A8" s="21">
        <v>0.5</v>
      </c>
      <c r="B8" s="20">
        <v>358</v>
      </c>
      <c r="C8" s="20">
        <v>113.5</v>
      </c>
      <c r="D8" s="20">
        <v>393.5</v>
      </c>
      <c r="E8" s="20">
        <v>48.878549999999997</v>
      </c>
      <c r="F8" s="20">
        <v>17.724637999999999</v>
      </c>
      <c r="G8" s="20">
        <v>237.85040000000001</v>
      </c>
      <c r="H8" s="20">
        <v>19945.525000000001</v>
      </c>
    </row>
    <row r="9" spans="1:8" x14ac:dyDescent="0.25">
      <c r="A9" s="21">
        <v>0.75</v>
      </c>
      <c r="B9" s="20">
        <v>574</v>
      </c>
      <c r="C9" s="20">
        <v>278.25</v>
      </c>
      <c r="D9" s="20">
        <v>3303.25</v>
      </c>
      <c r="E9" s="20">
        <v>86.704772000000006</v>
      </c>
      <c r="F9" s="20">
        <v>31.866667</v>
      </c>
      <c r="G9" s="20">
        <v>247.907363</v>
      </c>
      <c r="H9" s="20">
        <v>38068.563999999998</v>
      </c>
    </row>
    <row r="10" spans="1:8" x14ac:dyDescent="0.25">
      <c r="A10" s="18" t="s">
        <v>108</v>
      </c>
      <c r="B10" s="20">
        <v>2749</v>
      </c>
      <c r="C10" s="20">
        <v>2093</v>
      </c>
      <c r="D10" s="20">
        <v>5535</v>
      </c>
      <c r="E10" s="20">
        <v>112.882116</v>
      </c>
      <c r="F10" s="20">
        <v>460.5</v>
      </c>
      <c r="G10" s="20">
        <v>308.1123</v>
      </c>
      <c r="H10" s="20">
        <v>56817.527999999998</v>
      </c>
    </row>
    <row r="12" spans="1:8" ht="15.75" thickBot="1" x14ac:dyDescent="0.3"/>
    <row r="13" spans="1:8" ht="15.75" thickBot="1" x14ac:dyDescent="0.3">
      <c r="A13" s="77" t="s">
        <v>165</v>
      </c>
      <c r="B13" s="78"/>
    </row>
    <row r="14" spans="1:8" ht="30.75" thickBot="1" x14ac:dyDescent="0.3">
      <c r="A14" s="49" t="s">
        <v>171</v>
      </c>
      <c r="B14" s="50" t="s">
        <v>179</v>
      </c>
    </row>
    <row r="15" spans="1:8" ht="45.75" thickBot="1" x14ac:dyDescent="0.3">
      <c r="A15" s="49" t="s">
        <v>173</v>
      </c>
      <c r="B15" s="50">
        <v>83</v>
      </c>
    </row>
    <row r="16" spans="1:8" ht="90.75" thickBot="1" x14ac:dyDescent="0.3">
      <c r="A16" s="49" t="s">
        <v>174</v>
      </c>
      <c r="B16" s="50">
        <v>67</v>
      </c>
    </row>
    <row r="17" spans="1:2" ht="30.75" thickBot="1" x14ac:dyDescent="0.3">
      <c r="A17" s="49" t="s">
        <v>175</v>
      </c>
      <c r="B17" s="50" t="s">
        <v>170</v>
      </c>
    </row>
    <row r="18" spans="1:2" ht="15.75" thickBot="1" x14ac:dyDescent="0.3">
      <c r="A18" s="49"/>
      <c r="B18" s="50"/>
    </row>
  </sheetData>
  <mergeCells count="2">
    <mergeCell ref="B1:H1"/>
    <mergeCell ref="A13:B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63C6-7E46-4C6B-A6A1-E8FF1CCE041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Tank breakdown of data</vt:lpstr>
      <vt:lpstr>Ingredient details </vt:lpstr>
      <vt:lpstr>Sheet3</vt:lpstr>
      <vt:lpstr>Sheet2</vt:lpstr>
      <vt:lpstr>Sheet4</vt:lpstr>
      <vt:lpstr>22MT descriptive statistics</vt:lpstr>
      <vt:lpstr>Sheet1</vt:lpstr>
      <vt:lpstr>23MT descriptive statistics</vt:lpstr>
      <vt:lpstr>Sheet5</vt:lpstr>
      <vt:lpstr>25MT4 descriptive statistics </vt:lpstr>
      <vt:lpstr>25MT4 10escriptive statistics </vt:lpstr>
      <vt:lpstr>26mt statistics</vt:lpstr>
      <vt:lpstr>Summary of Descriptive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2023-09-02T12:50:33Z</dcterms:created>
  <dcterms:modified xsi:type="dcterms:W3CDTF">2023-09-18T09:36:38Z</dcterms:modified>
</cp:coreProperties>
</file>