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 2023\Capstone---CCT\Original Excel file EDA\"/>
    </mc:Choice>
  </mc:AlternateContent>
  <xr:revisionPtr revIDLastSave="0" documentId="13_ncr:1_{764B767E-80CB-4CDB-B3E3-7844B8DA0C95}" xr6:coauthVersionLast="47" xr6:coauthVersionMax="47" xr10:uidLastSave="{00000000-0000-0000-0000-000000000000}"/>
  <bookViews>
    <workbookView xWindow="-120" yWindow="-120" windowWidth="20730" windowHeight="11160" activeTab="4" xr2:uid="{75E7B4C2-31F3-4177-BC38-2910F3C78903}"/>
  </bookViews>
  <sheets>
    <sheet name="Tank breakdown of data" sheetId="1" r:id="rId1"/>
    <sheet name="Outlier Overview" sheetId="9" r:id="rId2"/>
    <sheet name="Ingredient details " sheetId="2" r:id="rId3"/>
    <sheet name="Sheet3" sheetId="3" r:id="rId4"/>
    <sheet name="Sheet4" sheetId="4" r:id="rId5"/>
    <sheet name="22MT descriptive statistics" sheetId="5" r:id="rId6"/>
    <sheet name="23MT descriptive statistics" sheetId="6" r:id="rId7"/>
    <sheet name="25MT4 descriptive statistics " sheetId="7" r:id="rId8"/>
    <sheet name="25MT4 10escriptive statistics 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2" i="1"/>
  <c r="F7" i="1"/>
  <c r="F2" i="1"/>
</calcChain>
</file>

<file path=xl/sharedStrings.xml><?xml version="1.0" encoding="utf-8"?>
<sst xmlns="http://schemas.openxmlformats.org/spreadsheetml/2006/main" count="186" uniqueCount="117">
  <si>
    <t xml:space="preserve">Production Tank </t>
  </si>
  <si>
    <t>Purpose</t>
  </si>
  <si>
    <t>22MT02</t>
  </si>
  <si>
    <t>22MT03</t>
  </si>
  <si>
    <t>22MT04</t>
  </si>
  <si>
    <t>22MT05</t>
  </si>
  <si>
    <t>23MT01</t>
  </si>
  <si>
    <t>23MT02</t>
  </si>
  <si>
    <t>23MT03</t>
  </si>
  <si>
    <t>23MT04</t>
  </si>
  <si>
    <t>23MT05</t>
  </si>
  <si>
    <t>25MT01</t>
  </si>
  <si>
    <t>25MT02</t>
  </si>
  <si>
    <t>25MT03</t>
  </si>
  <si>
    <t>25MT04</t>
  </si>
  <si>
    <t>26MT</t>
  </si>
  <si>
    <t>26MT01</t>
  </si>
  <si>
    <t>26MT04</t>
  </si>
  <si>
    <t>26MT03</t>
  </si>
  <si>
    <t>26MT02</t>
  </si>
  <si>
    <t>Capacity ( tonne)</t>
  </si>
  <si>
    <t>Production Tank</t>
  </si>
  <si>
    <t>22MT01</t>
  </si>
  <si>
    <t>Destination Tank</t>
  </si>
  <si>
    <t xml:space="preserve">No. of Batches Produced/Tank </t>
  </si>
  <si>
    <t xml:space="preserve">No. of Material Types Produce/Tank </t>
  </si>
  <si>
    <t xml:space="preserve">Ingredient </t>
  </si>
  <si>
    <t>Column Heading</t>
  </si>
  <si>
    <t>Explanation</t>
  </si>
  <si>
    <t>Material</t>
  </si>
  <si>
    <t>A unique identifier</t>
  </si>
  <si>
    <t>BATCHID</t>
  </si>
  <si>
    <t>The identification number of a specific batch for tracking and quality control purposes.</t>
  </si>
  <si>
    <t>Tank_1</t>
  </si>
  <si>
    <t>The specific tank or container in which the batch is stored or processed.</t>
  </si>
  <si>
    <t>Instruction_Step</t>
  </si>
  <si>
    <t>Detailed step or procedure to be followed during the manufacturing or processing phase.</t>
  </si>
  <si>
    <t>INGRED_ID</t>
  </si>
  <si>
    <t>A unique identification code for a specific material or ingredient used in the product.</t>
  </si>
  <si>
    <t>Quantity</t>
  </si>
  <si>
    <t xml:space="preserve">The amount of the material or ingredient used, </t>
  </si>
  <si>
    <t>Phase_start</t>
  </si>
  <si>
    <t>The beginning time or point of a specific phase in the manufacturing or processing sequence.</t>
  </si>
  <si>
    <t>Phase_end:</t>
  </si>
  <si>
    <t>The ending time or point of that specific phase.</t>
  </si>
  <si>
    <t>Phase_duration</t>
  </si>
  <si>
    <t>The total time taken for the completion of a particular phase.</t>
  </si>
  <si>
    <t>Phase_start_delay</t>
  </si>
  <si>
    <t>The delay time before the start of a phase, if any.</t>
  </si>
  <si>
    <t>Phase_row_no:</t>
  </si>
  <si>
    <t>A specific row or order number for the phase. Useful for tracking the sequence of multiple phases.</t>
  </si>
  <si>
    <t>Flowrate_KGMIN</t>
  </si>
  <si>
    <t>The rate at which a material flows, typically measured in kilograms per minute.</t>
  </si>
  <si>
    <t>Target_Flowrate</t>
  </si>
  <si>
    <t>The desired or planned flow rate for the material.</t>
  </si>
  <si>
    <t>Target_Phase_duration</t>
  </si>
  <si>
    <t>The intended or planned duration for a specific phase.</t>
  </si>
  <si>
    <t>Phase_overrun</t>
  </si>
  <si>
    <t>Any extra time taken beyond the target phase duration.</t>
  </si>
  <si>
    <t>Batch_Phase_Type</t>
  </si>
  <si>
    <t xml:space="preserve">Specifies the type or category of the phase within the batch processing, e.g., mixing, </t>
  </si>
  <si>
    <t>Deaeration Phase</t>
  </si>
  <si>
    <t>A specific phase where air or other gases are removed from the product or material. Deaeration is critical in some manufacturing processes to ensure product quality or safety.</t>
  </si>
  <si>
    <t>S3_BATCH_IN_PROGRESS</t>
  </si>
  <si>
    <t>STEP1_CONS</t>
  </si>
  <si>
    <t>PLEASE VERIFY BULK ADDITION</t>
  </si>
  <si>
    <t>STEP1_AGITATION</t>
  </si>
  <si>
    <t>STEP2_AGITATION</t>
  </si>
  <si>
    <t>STEP3_AGITATION</t>
  </si>
  <si>
    <t>HP</t>
  </si>
  <si>
    <t>SELECT_DESTINATION_TANK</t>
  </si>
  <si>
    <t>S4_BATCH_COMPLETE_QA_PENDING</t>
  </si>
  <si>
    <t>TAKE A SAMPLE AND SUBMIT FOR QA.</t>
  </si>
  <si>
    <t>SAMPLE TO LAB. RESULTS OK? (NO TO HOMOGENISE)</t>
  </si>
  <si>
    <t>STEP8_AGITATION</t>
  </si>
  <si>
    <t>S7_RELEASED_TO_FILLING</t>
  </si>
  <si>
    <t>Instruction_Step/Phase Step</t>
  </si>
  <si>
    <t xml:space="preserve">Details </t>
  </si>
  <si>
    <t>The agitation or mixing process that takes place after the first set of ingredients is added to ensure uniform distribution.</t>
  </si>
  <si>
    <t>Signifies that the batch processing is complete and is now pending Quality Assurance (QA) checks.</t>
  </si>
  <si>
    <t>An instruction for the operator to take a sample from the batch and submit it for quality assurance testing.</t>
  </si>
  <si>
    <t>Batch process is in progress inside the tank.</t>
  </si>
  <si>
    <t>1st step in the consumption process where ingredients or materials are added to the tank: Treated Water</t>
  </si>
  <si>
    <t>A prompt to check and verify the bulk addition of materials or ingredients.</t>
  </si>
  <si>
    <t xml:space="preserve">Indicates a phase where the finished or semi-finished product is transferred to a different tank, </t>
  </si>
  <si>
    <t>Indicates the batch has passed all processing stages and is now ready or has been released for filling</t>
  </si>
  <si>
    <t>High-Pressure phase or operation: homogenize the batch.</t>
  </si>
  <si>
    <t xml:space="preserve">A prompt suggesting that the sample has been sent for testing. </t>
  </si>
  <si>
    <t xml:space="preserve">The agitation or mixing process </t>
  </si>
  <si>
    <t xml:space="preserve">Purpose </t>
  </si>
  <si>
    <t xml:space="preserve">Quantity </t>
  </si>
  <si>
    <t xml:space="preserve">Water - Main Ingredient  Bulk </t>
  </si>
  <si>
    <t>22MT</t>
  </si>
  <si>
    <t>23MT</t>
  </si>
  <si>
    <t>25MT -4</t>
  </si>
  <si>
    <t>25MT -10</t>
  </si>
  <si>
    <t>1037802/1002874/1002910</t>
  </si>
  <si>
    <t xml:space="preserve">Preservative </t>
  </si>
  <si>
    <t xml:space="preserve">flavor </t>
  </si>
  <si>
    <t>Mucilage - Gum</t>
  </si>
  <si>
    <t>1461896/1254972/1196706</t>
  </si>
  <si>
    <t>3026582/3010810/3026582/1521056</t>
  </si>
  <si>
    <t>Colour</t>
  </si>
  <si>
    <t>Tank</t>
  </si>
  <si>
    <t>count</t>
  </si>
  <si>
    <t>mean</t>
  </si>
  <si>
    <t>std</t>
  </si>
  <si>
    <t>min</t>
  </si>
  <si>
    <t>max</t>
  </si>
  <si>
    <t xml:space="preserve">23MT Tank Descriptive Statistics </t>
  </si>
  <si>
    <t xml:space="preserve">22MT Tank Descriptive Statistics </t>
  </si>
  <si>
    <t xml:space="preserve">25MT4  Tank Descriptive Statistics </t>
  </si>
  <si>
    <t xml:space="preserve">25MT10  Tank Descriptive Statistics </t>
  </si>
  <si>
    <t>No of Batches produced tank grp</t>
  </si>
  <si>
    <t>Outliers</t>
  </si>
  <si>
    <t>25MT 4</t>
  </si>
  <si>
    <t>25MT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</si>
</sst>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5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right" vertical="center" wrapText="1"/>
    </xf>
    <xf numFmtId="9" fontId="7" fillId="3" borderId="1" xfId="0" applyNumberFormat="1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8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5A94-F1CC-4BFA-8D1E-CB1A1C2504B4}">
  <dimension ref="A1:F19"/>
  <sheetViews>
    <sheetView zoomScale="90" zoomScaleNormal="90" workbookViewId="0">
      <selection activeCell="C23" sqref="C23"/>
    </sheetView>
  </sheetViews>
  <sheetFormatPr defaultRowHeight="15" x14ac:dyDescent="0.25"/>
  <cols>
    <col min="1" max="1" width="27.5703125" customWidth="1"/>
    <col min="2" max="2" width="18.140625" customWidth="1"/>
    <col min="3" max="3" width="20.7109375" customWidth="1"/>
    <col min="4" max="4" width="18.7109375" style="1" customWidth="1"/>
    <col min="5" max="5" width="14.28515625" customWidth="1"/>
    <col min="6" max="6" width="14.85546875" customWidth="1"/>
  </cols>
  <sheetData>
    <row r="1" spans="1:6" ht="33" customHeight="1" x14ac:dyDescent="0.25">
      <c r="A1" s="3" t="s">
        <v>0</v>
      </c>
      <c r="B1" s="3" t="s">
        <v>20</v>
      </c>
      <c r="C1" s="3" t="s">
        <v>1</v>
      </c>
      <c r="D1" s="4" t="s">
        <v>25</v>
      </c>
      <c r="E1" s="4" t="s">
        <v>24</v>
      </c>
      <c r="F1" s="4" t="s">
        <v>113</v>
      </c>
    </row>
    <row r="2" spans="1:6" x14ac:dyDescent="0.25">
      <c r="A2" s="39" t="s">
        <v>22</v>
      </c>
      <c r="B2" s="39">
        <v>20</v>
      </c>
      <c r="C2" s="39" t="s">
        <v>23</v>
      </c>
      <c r="D2" s="39">
        <v>0</v>
      </c>
      <c r="E2" s="39">
        <v>0</v>
      </c>
      <c r="F2" s="40">
        <f>SUM(E2:E6)</f>
        <v>47</v>
      </c>
    </row>
    <row r="3" spans="1:6" x14ac:dyDescent="0.25">
      <c r="A3" s="39" t="s">
        <v>2</v>
      </c>
      <c r="B3" s="39">
        <v>20</v>
      </c>
      <c r="C3" s="39" t="s">
        <v>21</v>
      </c>
      <c r="D3" s="39">
        <v>6</v>
      </c>
      <c r="E3" s="39">
        <v>13</v>
      </c>
      <c r="F3" s="41"/>
    </row>
    <row r="4" spans="1:6" x14ac:dyDescent="0.25">
      <c r="A4" s="39" t="s">
        <v>3</v>
      </c>
      <c r="B4" s="39">
        <v>20</v>
      </c>
      <c r="C4" s="39" t="s">
        <v>21</v>
      </c>
      <c r="D4" s="39">
        <v>8</v>
      </c>
      <c r="E4" s="39">
        <v>16</v>
      </c>
      <c r="F4" s="41"/>
    </row>
    <row r="5" spans="1:6" x14ac:dyDescent="0.25">
      <c r="A5" s="39" t="s">
        <v>4</v>
      </c>
      <c r="B5" s="39">
        <v>20</v>
      </c>
      <c r="C5" s="39" t="s">
        <v>21</v>
      </c>
      <c r="D5" s="39">
        <v>6</v>
      </c>
      <c r="E5" s="39">
        <v>15</v>
      </c>
      <c r="F5" s="41"/>
    </row>
    <row r="6" spans="1:6" x14ac:dyDescent="0.25">
      <c r="A6" s="39" t="s">
        <v>5</v>
      </c>
      <c r="B6" s="39">
        <v>20</v>
      </c>
      <c r="C6" s="39" t="s">
        <v>23</v>
      </c>
      <c r="D6" s="39">
        <v>3</v>
      </c>
      <c r="E6" s="39">
        <v>3</v>
      </c>
      <c r="F6" s="42"/>
    </row>
    <row r="7" spans="1:6" x14ac:dyDescent="0.25">
      <c r="A7" s="43" t="s">
        <v>6</v>
      </c>
      <c r="B7" s="43">
        <v>20</v>
      </c>
      <c r="C7" s="43" t="s">
        <v>21</v>
      </c>
      <c r="D7" s="43">
        <v>4</v>
      </c>
      <c r="E7" s="43">
        <v>13</v>
      </c>
      <c r="F7" s="44">
        <f>SUM(E7:E11)</f>
        <v>101</v>
      </c>
    </row>
    <row r="8" spans="1:6" x14ac:dyDescent="0.25">
      <c r="A8" s="43" t="s">
        <v>7</v>
      </c>
      <c r="B8" s="43">
        <v>20</v>
      </c>
      <c r="C8" s="43" t="s">
        <v>21</v>
      </c>
      <c r="D8" s="43">
        <v>9</v>
      </c>
      <c r="E8" s="43">
        <v>25</v>
      </c>
      <c r="F8" s="45"/>
    </row>
    <row r="9" spans="1:6" x14ac:dyDescent="0.25">
      <c r="A9" s="43" t="s">
        <v>8</v>
      </c>
      <c r="B9" s="43">
        <v>20</v>
      </c>
      <c r="C9" s="43" t="s">
        <v>23</v>
      </c>
      <c r="D9" s="43">
        <v>0</v>
      </c>
      <c r="E9" s="43">
        <v>0</v>
      </c>
      <c r="F9" s="45"/>
    </row>
    <row r="10" spans="1:6" x14ac:dyDescent="0.25">
      <c r="A10" s="43" t="s">
        <v>9</v>
      </c>
      <c r="B10" s="43">
        <v>20</v>
      </c>
      <c r="C10" s="43" t="s">
        <v>21</v>
      </c>
      <c r="D10" s="43">
        <v>7</v>
      </c>
      <c r="E10" s="43">
        <v>35</v>
      </c>
      <c r="F10" s="45"/>
    </row>
    <row r="11" spans="1:6" x14ac:dyDescent="0.25">
      <c r="A11" s="43" t="s">
        <v>10</v>
      </c>
      <c r="B11" s="43">
        <v>20</v>
      </c>
      <c r="C11" s="43" t="s">
        <v>21</v>
      </c>
      <c r="D11" s="43">
        <v>7</v>
      </c>
      <c r="E11" s="43">
        <v>28</v>
      </c>
      <c r="F11" s="46"/>
    </row>
    <row r="12" spans="1:6" x14ac:dyDescent="0.25">
      <c r="A12" s="47" t="s">
        <v>11</v>
      </c>
      <c r="B12" s="47">
        <v>4</v>
      </c>
      <c r="C12" s="47" t="s">
        <v>21</v>
      </c>
      <c r="D12" s="47">
        <v>16</v>
      </c>
      <c r="E12" s="47">
        <v>27</v>
      </c>
      <c r="F12" s="48">
        <f>SUM(E12:E15)</f>
        <v>150</v>
      </c>
    </row>
    <row r="13" spans="1:6" x14ac:dyDescent="0.25">
      <c r="A13" s="47" t="s">
        <v>12</v>
      </c>
      <c r="B13" s="47">
        <v>4</v>
      </c>
      <c r="C13" s="47" t="s">
        <v>21</v>
      </c>
      <c r="D13" s="47">
        <v>11</v>
      </c>
      <c r="E13" s="47">
        <v>25</v>
      </c>
      <c r="F13" s="49"/>
    </row>
    <row r="14" spans="1:6" x14ac:dyDescent="0.25">
      <c r="A14" s="47" t="s">
        <v>13</v>
      </c>
      <c r="B14" s="47">
        <v>10</v>
      </c>
      <c r="C14" s="47" t="s">
        <v>21</v>
      </c>
      <c r="D14" s="47">
        <v>16</v>
      </c>
      <c r="E14" s="47">
        <v>44</v>
      </c>
      <c r="F14" s="49"/>
    </row>
    <row r="15" spans="1:6" x14ac:dyDescent="0.25">
      <c r="A15" s="47" t="s">
        <v>14</v>
      </c>
      <c r="B15" s="47">
        <v>10</v>
      </c>
      <c r="C15" s="47" t="s">
        <v>21</v>
      </c>
      <c r="D15" s="47">
        <v>16</v>
      </c>
      <c r="E15" s="47">
        <v>54</v>
      </c>
      <c r="F15" s="50"/>
    </row>
    <row r="16" spans="1:6" x14ac:dyDescent="0.25">
      <c r="A16" s="51" t="s">
        <v>16</v>
      </c>
      <c r="B16" s="51">
        <v>1.4</v>
      </c>
      <c r="C16" s="51" t="s">
        <v>21</v>
      </c>
      <c r="D16" s="51">
        <v>11</v>
      </c>
      <c r="E16" s="51">
        <v>31</v>
      </c>
      <c r="F16" s="52">
        <f>SUM(E16:E19)</f>
        <v>49</v>
      </c>
    </row>
    <row r="17" spans="1:6" x14ac:dyDescent="0.25">
      <c r="A17" s="51" t="s">
        <v>19</v>
      </c>
      <c r="B17" s="51">
        <v>1.4</v>
      </c>
      <c r="C17" s="51" t="s">
        <v>23</v>
      </c>
      <c r="D17" s="51">
        <v>4</v>
      </c>
      <c r="E17" s="51">
        <v>6</v>
      </c>
      <c r="F17" s="53"/>
    </row>
    <row r="18" spans="1:6" x14ac:dyDescent="0.25">
      <c r="A18" s="51" t="s">
        <v>18</v>
      </c>
      <c r="B18" s="51">
        <v>1.4</v>
      </c>
      <c r="C18" s="51" t="s">
        <v>23</v>
      </c>
      <c r="D18" s="51">
        <v>2</v>
      </c>
      <c r="E18" s="51">
        <v>2</v>
      </c>
      <c r="F18" s="53"/>
    </row>
    <row r="19" spans="1:6" x14ac:dyDescent="0.25">
      <c r="A19" s="51" t="s">
        <v>17</v>
      </c>
      <c r="B19" s="51">
        <v>1.4</v>
      </c>
      <c r="C19" s="51" t="s">
        <v>23</v>
      </c>
      <c r="D19" s="51">
        <v>7</v>
      </c>
      <c r="E19" s="51">
        <v>10</v>
      </c>
      <c r="F19" s="54"/>
    </row>
  </sheetData>
  <mergeCells count="4">
    <mergeCell ref="F2:F6"/>
    <mergeCell ref="F7:F11"/>
    <mergeCell ref="F12:F15"/>
    <mergeCell ref="F16:F19"/>
  </mergeCells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C4A0-4948-4F7C-BAF3-756657E309EA}">
  <dimension ref="A1:C19"/>
  <sheetViews>
    <sheetView zoomScale="90" zoomScaleNormal="90" workbookViewId="0">
      <selection sqref="A1:C19"/>
    </sheetView>
  </sheetViews>
  <sheetFormatPr defaultRowHeight="15" x14ac:dyDescent="0.25"/>
  <cols>
    <col min="1" max="1" width="27.5703125" customWidth="1"/>
    <col min="2" max="2" width="18.140625" customWidth="1"/>
    <col min="3" max="3" width="20.7109375" customWidth="1"/>
  </cols>
  <sheetData>
    <row r="1" spans="1:3" ht="33" customHeight="1" x14ac:dyDescent="0.25">
      <c r="A1" s="28" t="s">
        <v>0</v>
      </c>
      <c r="B1" s="28" t="s">
        <v>20</v>
      </c>
      <c r="C1" s="28" t="s">
        <v>114</v>
      </c>
    </row>
    <row r="2" spans="1:3" x14ac:dyDescent="0.25">
      <c r="A2" s="55" t="s">
        <v>92</v>
      </c>
      <c r="B2" s="55">
        <v>20</v>
      </c>
      <c r="C2" s="55">
        <v>14</v>
      </c>
    </row>
    <row r="3" spans="1:3" x14ac:dyDescent="0.25">
      <c r="A3" s="55"/>
      <c r="B3" s="55"/>
      <c r="C3" s="55"/>
    </row>
    <row r="4" spans="1:3" ht="10.5" customHeight="1" x14ac:dyDescent="0.25">
      <c r="A4" s="55"/>
      <c r="B4" s="55"/>
      <c r="C4" s="55"/>
    </row>
    <row r="5" spans="1:3" hidden="1" x14ac:dyDescent="0.25">
      <c r="A5" s="55"/>
      <c r="B5" s="55"/>
      <c r="C5" s="55"/>
    </row>
    <row r="6" spans="1:3" hidden="1" x14ac:dyDescent="0.25">
      <c r="A6" s="55"/>
      <c r="B6" s="55"/>
      <c r="C6" s="55"/>
    </row>
    <row r="7" spans="1:3" x14ac:dyDescent="0.25">
      <c r="A7" s="56" t="s">
        <v>93</v>
      </c>
      <c r="B7" s="56">
        <v>20</v>
      </c>
      <c r="C7" s="57">
        <v>9</v>
      </c>
    </row>
    <row r="8" spans="1:3" x14ac:dyDescent="0.25">
      <c r="A8" s="56"/>
      <c r="B8" s="56"/>
      <c r="C8" s="57"/>
    </row>
    <row r="9" spans="1:3" ht="7.5" customHeight="1" x14ac:dyDescent="0.25">
      <c r="A9" s="56"/>
      <c r="B9" s="56"/>
      <c r="C9" s="57"/>
    </row>
    <row r="10" spans="1:3" hidden="1" x14ac:dyDescent="0.25">
      <c r="A10" s="56"/>
      <c r="B10" s="56"/>
      <c r="C10" s="57"/>
    </row>
    <row r="11" spans="1:3" hidden="1" x14ac:dyDescent="0.25">
      <c r="A11" s="56"/>
      <c r="B11" s="56"/>
      <c r="C11" s="57"/>
    </row>
    <row r="12" spans="1:3" x14ac:dyDescent="0.25">
      <c r="A12" s="58" t="s">
        <v>115</v>
      </c>
      <c r="B12" s="58">
        <v>4</v>
      </c>
      <c r="C12" s="59">
        <v>11</v>
      </c>
    </row>
    <row r="13" spans="1:3" x14ac:dyDescent="0.25">
      <c r="A13" s="58"/>
      <c r="B13" s="58"/>
      <c r="C13" s="59"/>
    </row>
    <row r="14" spans="1:3" x14ac:dyDescent="0.25">
      <c r="A14" s="58" t="s">
        <v>116</v>
      </c>
      <c r="B14" s="58">
        <v>10</v>
      </c>
      <c r="C14" s="59">
        <v>44</v>
      </c>
    </row>
    <row r="15" spans="1:3" x14ac:dyDescent="0.25">
      <c r="A15" s="58"/>
      <c r="B15" s="58"/>
      <c r="C15" s="59"/>
    </row>
    <row r="16" spans="1:3" x14ac:dyDescent="0.25">
      <c r="A16" s="60" t="s">
        <v>15</v>
      </c>
      <c r="B16" s="60">
        <v>1.4</v>
      </c>
      <c r="C16" s="61">
        <v>9</v>
      </c>
    </row>
    <row r="17" spans="1:3" ht="9" customHeight="1" x14ac:dyDescent="0.25">
      <c r="A17" s="60"/>
      <c r="B17" s="60"/>
      <c r="C17" s="61"/>
    </row>
    <row r="18" spans="1:3" hidden="1" x14ac:dyDescent="0.25">
      <c r="A18" s="60"/>
      <c r="B18" s="60"/>
      <c r="C18" s="61"/>
    </row>
    <row r="19" spans="1:3" hidden="1" x14ac:dyDescent="0.25">
      <c r="A19" s="60"/>
      <c r="B19" s="60"/>
      <c r="C19" s="61"/>
    </row>
  </sheetData>
  <mergeCells count="15">
    <mergeCell ref="A14:A15"/>
    <mergeCell ref="A2:A6"/>
    <mergeCell ref="B2:B6"/>
    <mergeCell ref="A7:A11"/>
    <mergeCell ref="B7:B11"/>
    <mergeCell ref="A16:A19"/>
    <mergeCell ref="B16:B19"/>
    <mergeCell ref="B12:B13"/>
    <mergeCell ref="B14:B15"/>
    <mergeCell ref="A12:A13"/>
    <mergeCell ref="C2:C6"/>
    <mergeCell ref="C7:C11"/>
    <mergeCell ref="C16:C19"/>
    <mergeCell ref="C12:C13"/>
    <mergeCell ref="C14:C15"/>
  </mergeCells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C9EC-C51A-469D-A796-E3497185B44B}">
  <dimension ref="A1:G7"/>
  <sheetViews>
    <sheetView zoomScale="85" zoomScaleNormal="85" workbookViewId="0">
      <selection sqref="A1:G7"/>
    </sheetView>
  </sheetViews>
  <sheetFormatPr defaultRowHeight="15" x14ac:dyDescent="0.25"/>
  <cols>
    <col min="1" max="1" width="37.5703125" customWidth="1"/>
    <col min="2" max="2" width="38.42578125" customWidth="1"/>
    <col min="3" max="3" width="14" customWidth="1"/>
  </cols>
  <sheetData>
    <row r="1" spans="1:7" x14ac:dyDescent="0.25">
      <c r="A1" s="14" t="s">
        <v>26</v>
      </c>
      <c r="B1" s="14" t="s">
        <v>89</v>
      </c>
      <c r="C1" s="29" t="s">
        <v>90</v>
      </c>
      <c r="D1" s="29"/>
      <c r="E1" s="29"/>
      <c r="F1" s="29"/>
      <c r="G1" s="29"/>
    </row>
    <row r="2" spans="1:7" x14ac:dyDescent="0.25">
      <c r="A2" s="15" t="s">
        <v>103</v>
      </c>
      <c r="B2" s="14"/>
      <c r="C2" s="14" t="s">
        <v>92</v>
      </c>
      <c r="D2" s="14" t="s">
        <v>93</v>
      </c>
      <c r="E2" s="14" t="s">
        <v>94</v>
      </c>
      <c r="F2" s="14" t="s">
        <v>95</v>
      </c>
      <c r="G2" s="14" t="s">
        <v>15</v>
      </c>
    </row>
    <row r="3" spans="1:7" x14ac:dyDescent="0.25">
      <c r="A3" s="2">
        <v>1002565</v>
      </c>
      <c r="B3" s="2" t="s">
        <v>91</v>
      </c>
      <c r="C3" s="2">
        <v>5630</v>
      </c>
      <c r="D3" s="2">
        <v>6121</v>
      </c>
      <c r="E3" s="2">
        <v>1048</v>
      </c>
      <c r="F3" s="2">
        <v>2955</v>
      </c>
      <c r="G3" s="2">
        <v>367</v>
      </c>
    </row>
    <row r="4" spans="1:7" x14ac:dyDescent="0.25">
      <c r="A4" s="2" t="s">
        <v>96</v>
      </c>
      <c r="B4" s="2" t="s">
        <v>97</v>
      </c>
      <c r="C4" s="2">
        <v>20.8</v>
      </c>
      <c r="D4" s="2">
        <v>22.56</v>
      </c>
      <c r="E4" s="2">
        <v>3.28</v>
      </c>
      <c r="F4" s="2">
        <v>10.5</v>
      </c>
      <c r="G4" s="2">
        <v>1.5</v>
      </c>
    </row>
    <row r="5" spans="1:7" ht="15.75" x14ac:dyDescent="0.25">
      <c r="A5" s="2">
        <v>1002818</v>
      </c>
      <c r="B5" s="16" t="s">
        <v>98</v>
      </c>
      <c r="C5" s="2">
        <v>120</v>
      </c>
      <c r="D5" s="2">
        <v>93</v>
      </c>
      <c r="E5" s="2">
        <v>20</v>
      </c>
      <c r="F5" s="2">
        <v>37</v>
      </c>
      <c r="G5" s="2">
        <v>6.4</v>
      </c>
    </row>
    <row r="6" spans="1:7" x14ac:dyDescent="0.25">
      <c r="A6" s="2" t="s">
        <v>100</v>
      </c>
      <c r="B6" s="2" t="s">
        <v>99</v>
      </c>
      <c r="C6" s="2">
        <v>1600</v>
      </c>
      <c r="D6" s="2">
        <v>1950</v>
      </c>
      <c r="E6" s="2">
        <v>354</v>
      </c>
      <c r="F6" s="2">
        <v>700</v>
      </c>
      <c r="G6" s="2">
        <v>155</v>
      </c>
    </row>
    <row r="7" spans="1:7" x14ac:dyDescent="0.25">
      <c r="A7" s="2" t="s">
        <v>101</v>
      </c>
      <c r="B7" s="2" t="s">
        <v>102</v>
      </c>
      <c r="C7" s="2">
        <v>354</v>
      </c>
      <c r="D7" s="2">
        <v>439</v>
      </c>
      <c r="E7" s="2">
        <v>114</v>
      </c>
      <c r="F7" s="2">
        <v>117</v>
      </c>
      <c r="G7" s="2">
        <v>11.4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7E34-A736-45C4-9D59-46E4F77F8396}">
  <dimension ref="A1:B18"/>
  <sheetViews>
    <sheetView workbookViewId="0">
      <selection activeCell="A5" sqref="A5"/>
    </sheetView>
  </sheetViews>
  <sheetFormatPr defaultRowHeight="15" x14ac:dyDescent="0.25"/>
  <cols>
    <col min="1" max="1" width="37.28515625" style="9" customWidth="1"/>
    <col min="2" max="2" width="56.140625" style="9" customWidth="1"/>
    <col min="3" max="16384" width="9.140625" style="9"/>
  </cols>
  <sheetData>
    <row r="1" spans="1:2" ht="15.75" thickBot="1" x14ac:dyDescent="0.3">
      <c r="A1" s="5" t="s">
        <v>27</v>
      </c>
      <c r="B1" s="6" t="s">
        <v>28</v>
      </c>
    </row>
    <row r="2" spans="1:2" ht="15.75" thickBot="1" x14ac:dyDescent="0.3">
      <c r="A2" s="7" t="s">
        <v>29</v>
      </c>
      <c r="B2" s="8" t="s">
        <v>30</v>
      </c>
    </row>
    <row r="3" spans="1:2" ht="30.75" thickBot="1" x14ac:dyDescent="0.3">
      <c r="A3" s="7" t="s">
        <v>31</v>
      </c>
      <c r="B3" s="8" t="s">
        <v>32</v>
      </c>
    </row>
    <row r="4" spans="1:2" ht="30.75" thickBot="1" x14ac:dyDescent="0.3">
      <c r="A4" s="7" t="s">
        <v>33</v>
      </c>
      <c r="B4" s="8" t="s">
        <v>34</v>
      </c>
    </row>
    <row r="5" spans="1:2" ht="30.75" thickBot="1" x14ac:dyDescent="0.3">
      <c r="A5" s="7" t="s">
        <v>35</v>
      </c>
      <c r="B5" s="8" t="s">
        <v>36</v>
      </c>
    </row>
    <row r="6" spans="1:2" ht="30.75" thickBot="1" x14ac:dyDescent="0.3">
      <c r="A6" s="7" t="s">
        <v>37</v>
      </c>
      <c r="B6" s="8" t="s">
        <v>38</v>
      </c>
    </row>
    <row r="7" spans="1:2" ht="15.75" thickBot="1" x14ac:dyDescent="0.3">
      <c r="A7" s="7" t="s">
        <v>39</v>
      </c>
      <c r="B7" s="8" t="s">
        <v>40</v>
      </c>
    </row>
    <row r="8" spans="1:2" ht="30.75" thickBot="1" x14ac:dyDescent="0.3">
      <c r="A8" s="7" t="s">
        <v>41</v>
      </c>
      <c r="B8" s="8" t="s">
        <v>42</v>
      </c>
    </row>
    <row r="9" spans="1:2" ht="15.75" thickBot="1" x14ac:dyDescent="0.3">
      <c r="A9" s="7" t="s">
        <v>43</v>
      </c>
      <c r="B9" s="8" t="s">
        <v>44</v>
      </c>
    </row>
    <row r="10" spans="1:2" ht="15.75" thickBot="1" x14ac:dyDescent="0.3">
      <c r="A10" s="7" t="s">
        <v>45</v>
      </c>
      <c r="B10" s="8" t="s">
        <v>46</v>
      </c>
    </row>
    <row r="11" spans="1:2" ht="15.75" thickBot="1" x14ac:dyDescent="0.3">
      <c r="A11" s="7" t="s">
        <v>47</v>
      </c>
      <c r="B11" s="8" t="s">
        <v>48</v>
      </c>
    </row>
    <row r="12" spans="1:2" ht="30.75" thickBot="1" x14ac:dyDescent="0.3">
      <c r="A12" s="7" t="s">
        <v>49</v>
      </c>
      <c r="B12" s="8" t="s">
        <v>50</v>
      </c>
    </row>
    <row r="13" spans="1:2" ht="30.75" thickBot="1" x14ac:dyDescent="0.3">
      <c r="A13" s="7" t="s">
        <v>51</v>
      </c>
      <c r="B13" s="8" t="s">
        <v>52</v>
      </c>
    </row>
    <row r="14" spans="1:2" ht="15.75" thickBot="1" x14ac:dyDescent="0.3">
      <c r="A14" s="7" t="s">
        <v>53</v>
      </c>
      <c r="B14" s="8" t="s">
        <v>54</v>
      </c>
    </row>
    <row r="15" spans="1:2" ht="15.75" thickBot="1" x14ac:dyDescent="0.3">
      <c r="A15" s="7" t="s">
        <v>55</v>
      </c>
      <c r="B15" s="8" t="s">
        <v>56</v>
      </c>
    </row>
    <row r="16" spans="1:2" ht="15.75" thickBot="1" x14ac:dyDescent="0.3">
      <c r="A16" s="7" t="s">
        <v>57</v>
      </c>
      <c r="B16" s="8" t="s">
        <v>58</v>
      </c>
    </row>
    <row r="17" spans="1:2" ht="30.75" thickBot="1" x14ac:dyDescent="0.3">
      <c r="A17" s="7" t="s">
        <v>59</v>
      </c>
      <c r="B17" s="8" t="s">
        <v>60</v>
      </c>
    </row>
    <row r="18" spans="1:2" ht="45.75" thickBot="1" x14ac:dyDescent="0.3">
      <c r="A18" s="7" t="s">
        <v>61</v>
      </c>
      <c r="B18" s="8" t="s">
        <v>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79B0-5411-433E-8144-56DB6D20429F}">
  <dimension ref="A1:Q19"/>
  <sheetViews>
    <sheetView tabSelected="1" workbookViewId="0">
      <selection activeCell="B17" sqref="B17"/>
    </sheetView>
  </sheetViews>
  <sheetFormatPr defaultRowHeight="15" x14ac:dyDescent="0.25"/>
  <cols>
    <col min="1" max="1" width="46.85546875" customWidth="1"/>
    <col min="2" max="2" width="99.42578125" customWidth="1"/>
  </cols>
  <sheetData>
    <row r="1" spans="1:17" x14ac:dyDescent="0.25">
      <c r="A1" s="12" t="s">
        <v>76</v>
      </c>
      <c r="B1" s="12" t="s">
        <v>77</v>
      </c>
    </row>
    <row r="2" spans="1:17" ht="15.75" x14ac:dyDescent="0.25">
      <c r="A2" s="10" t="s">
        <v>63</v>
      </c>
      <c r="B2" s="11" t="s">
        <v>81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x14ac:dyDescent="0.25">
      <c r="A3" s="10" t="s">
        <v>64</v>
      </c>
      <c r="B3" s="11" t="s">
        <v>82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5">
      <c r="A4" s="10" t="s">
        <v>65</v>
      </c>
      <c r="B4" s="30" t="s">
        <v>83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5">
      <c r="A5" s="10" t="s">
        <v>64</v>
      </c>
      <c r="B5" s="3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5">
      <c r="A6" s="10" t="s">
        <v>64</v>
      </c>
      <c r="B6" s="3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5">
      <c r="A7" s="10" t="s">
        <v>64</v>
      </c>
      <c r="B7" s="3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5">
      <c r="A8" s="10" t="s">
        <v>64</v>
      </c>
      <c r="B8" s="3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5">
      <c r="A9" s="10" t="s">
        <v>64</v>
      </c>
      <c r="B9" s="3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25">
      <c r="A10" s="10" t="s">
        <v>66</v>
      </c>
      <c r="B10" s="31" t="s">
        <v>78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5">
      <c r="A11" s="10" t="s">
        <v>67</v>
      </c>
      <c r="B11" s="3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25">
      <c r="A12" s="10" t="s">
        <v>68</v>
      </c>
      <c r="B12" s="3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x14ac:dyDescent="0.25">
      <c r="A13" s="10" t="s">
        <v>69</v>
      </c>
      <c r="B13" s="11" t="s">
        <v>86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.75" x14ac:dyDescent="0.25">
      <c r="A14" s="10" t="s">
        <v>70</v>
      </c>
      <c r="B14" s="11" t="s">
        <v>84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5.75" x14ac:dyDescent="0.25">
      <c r="A15" s="10" t="s">
        <v>71</v>
      </c>
      <c r="B15" s="11" t="s">
        <v>79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x14ac:dyDescent="0.25">
      <c r="A16" s="10" t="s">
        <v>72</v>
      </c>
      <c r="B16" s="11" t="s">
        <v>80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15.75" x14ac:dyDescent="0.25">
      <c r="A17" s="10" t="s">
        <v>73</v>
      </c>
      <c r="B17" s="13" t="s">
        <v>87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.75" x14ac:dyDescent="0.25">
      <c r="A18" s="10" t="s">
        <v>74</v>
      </c>
      <c r="B18" s="11" t="s">
        <v>88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5.75" x14ac:dyDescent="0.25">
      <c r="A19" s="10" t="s">
        <v>75</v>
      </c>
      <c r="B19" s="11" t="s">
        <v>85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</sheetData>
  <mergeCells count="2">
    <mergeCell ref="B4:B9"/>
    <mergeCell ref="B10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533-B6F3-4671-9DA8-75C276B4ED7A}">
  <dimension ref="A1:H10"/>
  <sheetViews>
    <sheetView workbookViewId="0">
      <selection activeCell="B1" sqref="B1:H1"/>
    </sheetView>
  </sheetViews>
  <sheetFormatPr defaultRowHeight="15" x14ac:dyDescent="0.25"/>
  <cols>
    <col min="2" max="2" width="16.140625" customWidth="1"/>
    <col min="3" max="3" width="13.85546875" customWidth="1"/>
    <col min="4" max="4" width="16.28515625" customWidth="1"/>
    <col min="5" max="5" width="15" customWidth="1"/>
    <col min="6" max="6" width="18.85546875" customWidth="1"/>
    <col min="7" max="7" width="15" customWidth="1"/>
    <col min="8" max="8" width="12.5703125" customWidth="1"/>
  </cols>
  <sheetData>
    <row r="1" spans="1:8" ht="24" customHeight="1" x14ac:dyDescent="0.25">
      <c r="A1" s="17"/>
      <c r="B1" s="32" t="s">
        <v>110</v>
      </c>
      <c r="C1" s="33"/>
      <c r="D1" s="33"/>
      <c r="E1" s="33"/>
      <c r="F1" s="33"/>
      <c r="G1" s="33"/>
      <c r="H1" s="34"/>
    </row>
    <row r="2" spans="1:8" ht="24" x14ac:dyDescent="0.25">
      <c r="A2" s="17"/>
      <c r="B2" s="21" t="s">
        <v>45</v>
      </c>
      <c r="C2" s="21" t="s">
        <v>57</v>
      </c>
      <c r="D2" s="21" t="s">
        <v>47</v>
      </c>
      <c r="E2" s="21" t="s">
        <v>51</v>
      </c>
      <c r="F2" s="21" t="s">
        <v>55</v>
      </c>
      <c r="G2" s="21" t="s">
        <v>53</v>
      </c>
      <c r="H2" s="21" t="s">
        <v>39</v>
      </c>
    </row>
    <row r="3" spans="1:8" x14ac:dyDescent="0.25">
      <c r="A3" s="17" t="s">
        <v>104</v>
      </c>
      <c r="B3" s="19">
        <v>73</v>
      </c>
      <c r="C3" s="19">
        <v>73</v>
      </c>
      <c r="D3" s="19">
        <v>73</v>
      </c>
      <c r="E3" s="19">
        <v>73</v>
      </c>
      <c r="F3" s="19">
        <v>73</v>
      </c>
      <c r="G3" s="19">
        <v>67</v>
      </c>
      <c r="H3" s="19">
        <v>70</v>
      </c>
    </row>
    <row r="4" spans="1:8" x14ac:dyDescent="0.25">
      <c r="A4" s="17" t="s">
        <v>105</v>
      </c>
      <c r="B4" s="19">
        <v>594.97260300000005</v>
      </c>
      <c r="C4" s="19">
        <v>371.684932</v>
      </c>
      <c r="D4" s="19">
        <v>2026.8493149999999</v>
      </c>
      <c r="E4" s="19">
        <v>63.646039999999999</v>
      </c>
      <c r="F4" s="19">
        <v>23.235994000000002</v>
      </c>
      <c r="G4" s="19">
        <v>228.93580700000001</v>
      </c>
      <c r="H4" s="19">
        <v>28611.7192</v>
      </c>
    </row>
    <row r="5" spans="1:8" x14ac:dyDescent="0.25">
      <c r="A5" s="17" t="s">
        <v>106</v>
      </c>
      <c r="B5" s="19">
        <v>615.81326000000001</v>
      </c>
      <c r="C5" s="19">
        <v>584.61259399999994</v>
      </c>
      <c r="D5" s="19">
        <v>1954.7133260000001</v>
      </c>
      <c r="E5" s="19">
        <v>35.450276000000002</v>
      </c>
      <c r="F5" s="19">
        <v>15.59567</v>
      </c>
      <c r="G5" s="19">
        <v>69.405963999999997</v>
      </c>
      <c r="H5" s="19">
        <v>9629.4708009999995</v>
      </c>
    </row>
    <row r="6" spans="1:8" x14ac:dyDescent="0.25">
      <c r="A6" s="17" t="s">
        <v>107</v>
      </c>
      <c r="B6" s="19">
        <v>93</v>
      </c>
      <c r="C6" s="19">
        <v>0</v>
      </c>
      <c r="D6" s="19">
        <v>2</v>
      </c>
      <c r="E6" s="19">
        <v>0</v>
      </c>
      <c r="F6" s="19">
        <v>11.1</v>
      </c>
      <c r="G6" s="19">
        <v>131.96080000000001</v>
      </c>
      <c r="H6" s="19">
        <v>11151.564</v>
      </c>
    </row>
    <row r="7" spans="1:8" x14ac:dyDescent="0.25">
      <c r="A7" s="18">
        <v>0.25</v>
      </c>
      <c r="B7" s="19">
        <v>205</v>
      </c>
      <c r="C7" s="19">
        <v>25</v>
      </c>
      <c r="D7" s="19">
        <v>9</v>
      </c>
      <c r="E7" s="19">
        <v>36.774540000000002</v>
      </c>
      <c r="F7" s="19">
        <v>15.588234999999999</v>
      </c>
      <c r="G7" s="19">
        <v>188.249709</v>
      </c>
      <c r="H7" s="19">
        <v>19857.794750000001</v>
      </c>
    </row>
    <row r="8" spans="1:8" x14ac:dyDescent="0.25">
      <c r="A8" s="18">
        <v>0.5</v>
      </c>
      <c r="B8" s="19">
        <v>428</v>
      </c>
      <c r="C8" s="19">
        <v>172</v>
      </c>
      <c r="D8" s="19">
        <v>2186</v>
      </c>
      <c r="E8" s="19">
        <v>68.392188000000004</v>
      </c>
      <c r="F8" s="19">
        <v>17.411764999999999</v>
      </c>
      <c r="G8" s="19">
        <v>237.85040000000001</v>
      </c>
      <c r="H8" s="19">
        <v>32062.17</v>
      </c>
    </row>
    <row r="9" spans="1:8" x14ac:dyDescent="0.25">
      <c r="A9" s="18">
        <v>0.75</v>
      </c>
      <c r="B9" s="19">
        <v>750</v>
      </c>
      <c r="C9" s="19">
        <v>380</v>
      </c>
      <c r="D9" s="19">
        <v>3602</v>
      </c>
      <c r="E9" s="19">
        <v>92.402843000000004</v>
      </c>
      <c r="F9" s="19">
        <v>25.111111000000001</v>
      </c>
      <c r="G9" s="19">
        <v>247.907363</v>
      </c>
      <c r="H9" s="19">
        <v>37713.667000000001</v>
      </c>
    </row>
    <row r="10" spans="1:8" x14ac:dyDescent="0.25">
      <c r="A10" s="17" t="s">
        <v>108</v>
      </c>
      <c r="B10" s="19">
        <v>3356</v>
      </c>
      <c r="C10" s="19">
        <v>3057</v>
      </c>
      <c r="D10" s="19">
        <v>5474</v>
      </c>
      <c r="E10" s="19">
        <v>127.688275</v>
      </c>
      <c r="F10" s="19">
        <v>121.5</v>
      </c>
      <c r="G10" s="19">
        <v>547.5</v>
      </c>
      <c r="H10" s="19">
        <v>39978.798000000003</v>
      </c>
    </row>
  </sheetData>
  <mergeCells count="1">
    <mergeCell ref="B1:H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24CA-9E61-4463-AECE-12EAB435F547}">
  <dimension ref="A1:H10"/>
  <sheetViews>
    <sheetView workbookViewId="0">
      <selection activeCell="B1" sqref="B1:H1"/>
    </sheetView>
  </sheetViews>
  <sheetFormatPr defaultRowHeight="15" x14ac:dyDescent="0.25"/>
  <cols>
    <col min="2" max="2" width="15.85546875" customWidth="1"/>
    <col min="3" max="3" width="15.42578125" customWidth="1"/>
    <col min="4" max="4" width="16" customWidth="1"/>
    <col min="5" max="5" width="17.7109375" customWidth="1"/>
    <col min="6" max="6" width="22.140625" customWidth="1"/>
    <col min="7" max="7" width="15.7109375" customWidth="1"/>
  </cols>
  <sheetData>
    <row r="1" spans="1:8" x14ac:dyDescent="0.25">
      <c r="B1" s="35" t="s">
        <v>109</v>
      </c>
      <c r="C1" s="35"/>
      <c r="D1" s="35"/>
      <c r="E1" s="35"/>
      <c r="F1" s="35"/>
      <c r="G1" s="35"/>
      <c r="H1" s="35"/>
    </row>
    <row r="2" spans="1:8" x14ac:dyDescent="0.25">
      <c r="A2" s="17"/>
      <c r="B2" s="21" t="s">
        <v>45</v>
      </c>
      <c r="C2" s="21" t="s">
        <v>57</v>
      </c>
      <c r="D2" s="21" t="s">
        <v>47</v>
      </c>
      <c r="E2" s="21" t="s">
        <v>51</v>
      </c>
      <c r="F2" s="21" t="s">
        <v>55</v>
      </c>
      <c r="G2" s="21" t="s">
        <v>53</v>
      </c>
      <c r="H2" s="21" t="s">
        <v>39</v>
      </c>
    </row>
    <row r="3" spans="1:8" x14ac:dyDescent="0.25">
      <c r="A3" s="20" t="s">
        <v>104</v>
      </c>
      <c r="B3" s="22">
        <v>162</v>
      </c>
      <c r="C3" s="22">
        <v>162</v>
      </c>
      <c r="D3" s="22">
        <v>162</v>
      </c>
      <c r="E3" s="22">
        <v>162</v>
      </c>
      <c r="F3" s="22">
        <v>162</v>
      </c>
      <c r="G3" s="22">
        <v>123</v>
      </c>
      <c r="H3" s="22">
        <v>157</v>
      </c>
    </row>
    <row r="4" spans="1:8" x14ac:dyDescent="0.25">
      <c r="A4" s="20" t="s">
        <v>105</v>
      </c>
      <c r="B4" s="22">
        <v>428.68518499999999</v>
      </c>
      <c r="C4" s="22">
        <v>200.41358</v>
      </c>
      <c r="D4" s="22">
        <v>1603.2654319999999</v>
      </c>
      <c r="E4" s="22">
        <v>54.210925000000003</v>
      </c>
      <c r="F4" s="22">
        <v>24.726596000000001</v>
      </c>
      <c r="G4" s="22">
        <v>224.71793500000001</v>
      </c>
      <c r="H4" s="22">
        <v>27760.113675000001</v>
      </c>
    </row>
    <row r="5" spans="1:8" x14ac:dyDescent="0.25">
      <c r="A5" s="20" t="s">
        <v>106</v>
      </c>
      <c r="B5" s="22">
        <v>391.562049</v>
      </c>
      <c r="C5" s="22">
        <v>292.99427900000001</v>
      </c>
      <c r="D5" s="22">
        <v>1825.2382459999999</v>
      </c>
      <c r="E5" s="22">
        <v>36.369574999999998</v>
      </c>
      <c r="F5" s="22">
        <v>35.910556999999997</v>
      </c>
      <c r="G5" s="22">
        <v>43.103060999999997</v>
      </c>
      <c r="H5" s="22">
        <v>10206.042090999999</v>
      </c>
    </row>
    <row r="6" spans="1:8" x14ac:dyDescent="0.25">
      <c r="A6" s="20" t="s">
        <v>107</v>
      </c>
      <c r="B6" s="22">
        <v>81</v>
      </c>
      <c r="C6" s="22">
        <v>0</v>
      </c>
      <c r="D6" s="22">
        <v>2</v>
      </c>
      <c r="E6" s="22">
        <v>0</v>
      </c>
      <c r="F6" s="22">
        <v>10.25</v>
      </c>
      <c r="G6" s="22">
        <v>34.382649999999998</v>
      </c>
      <c r="H6" s="22">
        <v>10217.813</v>
      </c>
    </row>
    <row r="7" spans="1:8" x14ac:dyDescent="0.25">
      <c r="A7" s="23">
        <v>0.25</v>
      </c>
      <c r="B7" s="22">
        <v>161</v>
      </c>
      <c r="C7" s="22">
        <v>4</v>
      </c>
      <c r="D7" s="22">
        <v>6</v>
      </c>
      <c r="E7" s="22">
        <v>33.774746</v>
      </c>
      <c r="F7" s="22">
        <v>15.45</v>
      </c>
      <c r="G7" s="22">
        <v>189.022435</v>
      </c>
      <c r="H7" s="22">
        <v>18990.225999999999</v>
      </c>
    </row>
    <row r="8" spans="1:8" x14ac:dyDescent="0.25">
      <c r="A8" s="23">
        <v>0.5</v>
      </c>
      <c r="B8" s="22">
        <v>358</v>
      </c>
      <c r="C8" s="22">
        <v>113.5</v>
      </c>
      <c r="D8" s="22">
        <v>393.5</v>
      </c>
      <c r="E8" s="22">
        <v>48.878549999999997</v>
      </c>
      <c r="F8" s="22">
        <v>17.724637999999999</v>
      </c>
      <c r="G8" s="22">
        <v>237.85040000000001</v>
      </c>
      <c r="H8" s="22">
        <v>19945.525000000001</v>
      </c>
    </row>
    <row r="9" spans="1:8" x14ac:dyDescent="0.25">
      <c r="A9" s="23">
        <v>0.75</v>
      </c>
      <c r="B9" s="22">
        <v>574</v>
      </c>
      <c r="C9" s="22">
        <v>278.25</v>
      </c>
      <c r="D9" s="22">
        <v>3303.25</v>
      </c>
      <c r="E9" s="22">
        <v>86.704772000000006</v>
      </c>
      <c r="F9" s="22">
        <v>31.866667</v>
      </c>
      <c r="G9" s="22">
        <v>247.907363</v>
      </c>
      <c r="H9" s="22">
        <v>38068.563999999998</v>
      </c>
    </row>
    <row r="10" spans="1:8" x14ac:dyDescent="0.25">
      <c r="A10" s="20" t="s">
        <v>108</v>
      </c>
      <c r="B10" s="22">
        <v>2749</v>
      </c>
      <c r="C10" s="22">
        <v>2093</v>
      </c>
      <c r="D10" s="22">
        <v>5535</v>
      </c>
      <c r="E10" s="22">
        <v>112.882116</v>
      </c>
      <c r="F10" s="22">
        <v>460.5</v>
      </c>
      <c r="G10" s="22">
        <v>308.1123</v>
      </c>
      <c r="H10" s="22">
        <v>56817.527999999998</v>
      </c>
    </row>
  </sheetData>
  <mergeCells count="1">
    <mergeCell ref="B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189F-3DD3-4C0E-BC83-876A931C5E0B}">
  <dimension ref="A1:H10"/>
  <sheetViews>
    <sheetView workbookViewId="0">
      <selection sqref="A1:H1"/>
    </sheetView>
  </sheetViews>
  <sheetFormatPr defaultRowHeight="15" x14ac:dyDescent="0.25"/>
  <cols>
    <col min="2" max="3" width="19.42578125" customWidth="1"/>
    <col min="4" max="4" width="16.140625" customWidth="1"/>
    <col min="5" max="5" width="18" customWidth="1"/>
    <col min="6" max="6" width="19.42578125" customWidth="1"/>
    <col min="7" max="7" width="14.85546875" customWidth="1"/>
    <col min="8" max="8" width="10.140625" customWidth="1"/>
  </cols>
  <sheetData>
    <row r="1" spans="1:8" x14ac:dyDescent="0.25">
      <c r="A1" s="36" t="s">
        <v>111</v>
      </c>
      <c r="B1" s="37"/>
      <c r="C1" s="37"/>
      <c r="D1" s="37"/>
      <c r="E1" s="37"/>
      <c r="F1" s="37"/>
      <c r="G1" s="37"/>
      <c r="H1" s="38"/>
    </row>
    <row r="2" spans="1:8" x14ac:dyDescent="0.25">
      <c r="A2" s="21"/>
      <c r="B2" s="21" t="s">
        <v>45</v>
      </c>
      <c r="C2" s="21" t="s">
        <v>57</v>
      </c>
      <c r="D2" s="21" t="s">
        <v>47</v>
      </c>
      <c r="E2" s="21" t="s">
        <v>51</v>
      </c>
      <c r="F2" s="21" t="s">
        <v>55</v>
      </c>
      <c r="G2" s="21" t="s">
        <v>53</v>
      </c>
      <c r="H2" s="21" t="s">
        <v>39</v>
      </c>
    </row>
    <row r="3" spans="1:8" x14ac:dyDescent="0.25">
      <c r="A3" s="20" t="s">
        <v>104</v>
      </c>
      <c r="B3" s="24">
        <v>100</v>
      </c>
      <c r="C3" s="24">
        <v>100</v>
      </c>
      <c r="D3" s="24">
        <v>100</v>
      </c>
      <c r="E3" s="24">
        <v>100</v>
      </c>
      <c r="F3" s="24">
        <v>100</v>
      </c>
      <c r="G3" s="24">
        <v>100</v>
      </c>
      <c r="H3" s="24">
        <v>98</v>
      </c>
    </row>
    <row r="4" spans="1:8" x14ac:dyDescent="0.25">
      <c r="A4" s="20" t="s">
        <v>105</v>
      </c>
      <c r="B4" s="25">
        <v>402.24</v>
      </c>
      <c r="C4" s="25">
        <v>192.24</v>
      </c>
      <c r="D4" s="25">
        <v>355.97</v>
      </c>
      <c r="E4" s="25">
        <v>8.3820160000000001</v>
      </c>
      <c r="F4" s="25">
        <v>24.341723000000002</v>
      </c>
      <c r="G4" s="25">
        <v>52.630040000000001</v>
      </c>
      <c r="H4" s="25">
        <v>5785.0519599999998</v>
      </c>
    </row>
    <row r="5" spans="1:8" x14ac:dyDescent="0.25">
      <c r="A5" s="20" t="s">
        <v>106</v>
      </c>
      <c r="B5" s="25">
        <v>269.59071599999999</v>
      </c>
      <c r="C5" s="25">
        <v>230.93473299999999</v>
      </c>
      <c r="D5" s="25">
        <v>626.72190999999998</v>
      </c>
      <c r="E5" s="25">
        <v>2.6326800000000001</v>
      </c>
      <c r="F5" s="25">
        <v>12.903077</v>
      </c>
      <c r="G5" s="25">
        <v>14.120573</v>
      </c>
      <c r="H5" s="25">
        <v>978.92264899999998</v>
      </c>
    </row>
    <row r="6" spans="1:8" x14ac:dyDescent="0.25">
      <c r="A6" s="20" t="s">
        <v>107</v>
      </c>
      <c r="B6" s="25">
        <v>160</v>
      </c>
      <c r="C6" s="25">
        <v>0</v>
      </c>
      <c r="D6" s="25">
        <v>1</v>
      </c>
      <c r="E6" s="25">
        <v>0.84933000000000003</v>
      </c>
      <c r="F6" s="25">
        <v>6.4</v>
      </c>
      <c r="G6" s="25">
        <v>28.128399999999999</v>
      </c>
      <c r="H6" s="25">
        <v>2607.538024</v>
      </c>
    </row>
    <row r="7" spans="1:8" x14ac:dyDescent="0.25">
      <c r="A7" s="23">
        <v>0.25</v>
      </c>
      <c r="B7" s="25">
        <v>226.75</v>
      </c>
      <c r="C7" s="25">
        <v>65.75</v>
      </c>
      <c r="D7" s="25">
        <v>4</v>
      </c>
      <c r="E7" s="25">
        <v>6.7925800000000001</v>
      </c>
      <c r="F7" s="25">
        <v>14.001785999999999</v>
      </c>
      <c r="G7" s="25">
        <v>42.756799999999998</v>
      </c>
      <c r="H7" s="25">
        <v>5405.1319999999996</v>
      </c>
    </row>
    <row r="8" spans="1:8" x14ac:dyDescent="0.25">
      <c r="A8" s="23">
        <v>0.5</v>
      </c>
      <c r="B8" s="25">
        <v>315.5</v>
      </c>
      <c r="C8" s="25">
        <v>102.5</v>
      </c>
      <c r="D8" s="25">
        <v>168</v>
      </c>
      <c r="E8" s="25">
        <v>8.7131319999999999</v>
      </c>
      <c r="F8" s="25">
        <v>16.973683999999999</v>
      </c>
      <c r="G8" s="25">
        <v>52.028700000000001</v>
      </c>
      <c r="H8" s="25">
        <v>5613.7039999999997</v>
      </c>
    </row>
    <row r="9" spans="1:8" x14ac:dyDescent="0.25">
      <c r="A9" s="23">
        <v>0.75</v>
      </c>
      <c r="B9" s="25">
        <v>512</v>
      </c>
      <c r="C9" s="25">
        <v>259.5</v>
      </c>
      <c r="D9" s="25">
        <v>501.25</v>
      </c>
      <c r="E9" s="25">
        <v>10.046334999999999</v>
      </c>
      <c r="F9" s="25">
        <v>33.1</v>
      </c>
      <c r="G9" s="25">
        <v>59.023000000000003</v>
      </c>
      <c r="H9" s="25">
        <v>6409.4019520000002</v>
      </c>
    </row>
    <row r="10" spans="1:8" x14ac:dyDescent="0.25">
      <c r="A10" s="20" t="s">
        <v>108</v>
      </c>
      <c r="B10" s="25">
        <v>2180</v>
      </c>
      <c r="C10" s="25">
        <v>1874</v>
      </c>
      <c r="D10" s="25">
        <v>4220</v>
      </c>
      <c r="E10" s="25">
        <v>16.314109999999999</v>
      </c>
      <c r="F10" s="25">
        <v>81</v>
      </c>
      <c r="G10" s="25">
        <v>110</v>
      </c>
      <c r="H10" s="25">
        <v>7250.4900980000002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615E-193D-4208-8969-BE220BC5E95F}">
  <dimension ref="A1:H10"/>
  <sheetViews>
    <sheetView workbookViewId="0">
      <selection activeCell="F15" sqref="F15"/>
    </sheetView>
  </sheetViews>
  <sheetFormatPr defaultRowHeight="15" x14ac:dyDescent="0.25"/>
  <cols>
    <col min="2" max="2" width="13.7109375" customWidth="1"/>
    <col min="3" max="3" width="14.140625" customWidth="1"/>
    <col min="4" max="4" width="18.85546875" customWidth="1"/>
    <col min="5" max="5" width="16.28515625" customWidth="1"/>
    <col min="6" max="6" width="18.7109375" customWidth="1"/>
    <col min="7" max="7" width="16.42578125" customWidth="1"/>
    <col min="8" max="8" width="12.5703125" customWidth="1"/>
  </cols>
  <sheetData>
    <row r="1" spans="1:8" x14ac:dyDescent="0.25">
      <c r="A1" s="26"/>
      <c r="B1" s="35" t="s">
        <v>112</v>
      </c>
      <c r="C1" s="35"/>
      <c r="D1" s="35"/>
      <c r="E1" s="35"/>
      <c r="F1" s="35"/>
      <c r="G1" s="35"/>
      <c r="H1" s="35"/>
    </row>
    <row r="2" spans="1:8" ht="24" x14ac:dyDescent="0.25">
      <c r="A2" s="21"/>
      <c r="B2" s="21" t="s">
        <v>45</v>
      </c>
      <c r="C2" s="21" t="s">
        <v>57</v>
      </c>
      <c r="D2" s="21" t="s">
        <v>47</v>
      </c>
      <c r="E2" s="21" t="s">
        <v>51</v>
      </c>
      <c r="F2" s="21" t="s">
        <v>55</v>
      </c>
      <c r="G2" s="21" t="s">
        <v>53</v>
      </c>
      <c r="H2" s="21" t="s">
        <v>39</v>
      </c>
    </row>
    <row r="3" spans="1:8" x14ac:dyDescent="0.25">
      <c r="A3" s="20" t="s">
        <v>104</v>
      </c>
      <c r="B3" s="27">
        <v>196</v>
      </c>
      <c r="C3" s="27">
        <v>196</v>
      </c>
      <c r="D3" s="27">
        <v>196</v>
      </c>
      <c r="E3" s="27">
        <v>196</v>
      </c>
      <c r="F3" s="27">
        <v>196</v>
      </c>
      <c r="G3" s="27">
        <v>195</v>
      </c>
      <c r="H3" s="27">
        <v>194</v>
      </c>
    </row>
    <row r="4" spans="1:8" x14ac:dyDescent="0.25">
      <c r="A4" s="20" t="s">
        <v>105</v>
      </c>
      <c r="B4" s="25">
        <v>590.97448999999995</v>
      </c>
      <c r="C4" s="25">
        <v>216.77551</v>
      </c>
      <c r="D4" s="25">
        <v>299.08163300000001</v>
      </c>
      <c r="E4" s="25">
        <v>14.895690999999999</v>
      </c>
      <c r="F4" s="25">
        <v>42.798948000000003</v>
      </c>
      <c r="G4" s="25">
        <v>91.814149999999998</v>
      </c>
      <c r="H4" s="25">
        <v>15949.466639</v>
      </c>
    </row>
    <row r="5" spans="1:8" x14ac:dyDescent="0.25">
      <c r="A5" s="20" t="s">
        <v>106</v>
      </c>
      <c r="B5" s="25">
        <v>282.87975899999998</v>
      </c>
      <c r="C5" s="25">
        <v>222.12412900000001</v>
      </c>
      <c r="D5" s="25">
        <v>504.70842900000002</v>
      </c>
      <c r="E5" s="25">
        <v>20.918087</v>
      </c>
      <c r="F5" s="25">
        <v>24.343692999999998</v>
      </c>
      <c r="G5" s="25">
        <v>36.735585999999998</v>
      </c>
      <c r="H5" s="25">
        <v>3583.2547199999999</v>
      </c>
    </row>
    <row r="6" spans="1:8" x14ac:dyDescent="0.25">
      <c r="A6" s="20" t="s">
        <v>107</v>
      </c>
      <c r="B6" s="25">
        <v>21</v>
      </c>
      <c r="C6" s="25">
        <v>7</v>
      </c>
      <c r="D6" s="25">
        <v>0</v>
      </c>
      <c r="E6" s="25">
        <v>0</v>
      </c>
      <c r="F6" s="25">
        <v>1.3333330000000001</v>
      </c>
      <c r="G6" s="25">
        <v>37.722749999999998</v>
      </c>
      <c r="H6" s="25">
        <v>1764.0640000000001</v>
      </c>
    </row>
    <row r="7" spans="1:8" x14ac:dyDescent="0.25">
      <c r="A7" s="23">
        <v>0.25</v>
      </c>
      <c r="B7" s="25">
        <v>383.75</v>
      </c>
      <c r="C7" s="25">
        <v>60</v>
      </c>
      <c r="D7" s="25">
        <v>4</v>
      </c>
      <c r="E7" s="25">
        <v>10.988894999999999</v>
      </c>
      <c r="F7" s="25">
        <v>21.990385</v>
      </c>
      <c r="G7" s="25">
        <v>61.945500000000003</v>
      </c>
      <c r="H7" s="25">
        <v>15805.5</v>
      </c>
    </row>
    <row r="8" spans="1:8" x14ac:dyDescent="0.25">
      <c r="A8" s="23">
        <v>0.5</v>
      </c>
      <c r="B8" s="25">
        <v>500.5</v>
      </c>
      <c r="C8" s="25">
        <v>124.5</v>
      </c>
      <c r="D8" s="25">
        <v>63.5</v>
      </c>
      <c r="E8" s="25">
        <v>11.728714</v>
      </c>
      <c r="F8" s="25">
        <v>25.812864999999999</v>
      </c>
      <c r="G8" s="25">
        <v>65.187236999999996</v>
      </c>
      <c r="H8" s="25">
        <v>17565.838</v>
      </c>
    </row>
    <row r="9" spans="1:8" x14ac:dyDescent="0.25">
      <c r="A9" s="23">
        <v>0.75</v>
      </c>
      <c r="B9" s="25">
        <v>753.25</v>
      </c>
      <c r="C9" s="25">
        <v>307</v>
      </c>
      <c r="D9" s="25">
        <v>431.75</v>
      </c>
      <c r="E9" s="25">
        <v>15.912818</v>
      </c>
      <c r="F9" s="25">
        <v>66.599999999999994</v>
      </c>
      <c r="G9" s="25">
        <v>114.604816</v>
      </c>
      <c r="H9" s="25">
        <v>18004.052</v>
      </c>
    </row>
    <row r="10" spans="1:8" x14ac:dyDescent="0.25">
      <c r="A10" s="20" t="s">
        <v>108</v>
      </c>
      <c r="B10" s="25">
        <v>1865</v>
      </c>
      <c r="C10" s="25">
        <v>1452</v>
      </c>
      <c r="D10" s="25">
        <v>3051</v>
      </c>
      <c r="E10" s="25">
        <v>296.83446800000002</v>
      </c>
      <c r="F10" s="25">
        <v>151</v>
      </c>
      <c r="G10" s="25">
        <v>195.86675</v>
      </c>
      <c r="H10" s="25">
        <v>19979.646000000001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Tank breakdown of data</vt:lpstr>
      <vt:lpstr>Outlier Overview</vt:lpstr>
      <vt:lpstr>Ingredient details </vt:lpstr>
      <vt:lpstr>Sheet3</vt:lpstr>
      <vt:lpstr>Sheet4</vt:lpstr>
      <vt:lpstr>22MT descriptive statistics</vt:lpstr>
      <vt:lpstr>23MT descriptive statistics</vt:lpstr>
      <vt:lpstr>25MT4 descriptive statistics </vt:lpstr>
      <vt:lpstr>25MT4 10escriptive statistics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2023-09-11T11:05:23Z</cp:lastPrinted>
  <dcterms:created xsi:type="dcterms:W3CDTF">2023-09-02T12:50:33Z</dcterms:created>
  <dcterms:modified xsi:type="dcterms:W3CDTF">2023-09-11T12:34:16Z</dcterms:modified>
</cp:coreProperties>
</file>