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gif" ContentType="image/gi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P\Desktop\Excel Mastercalss\Adventure work Excel Dashboard\Adventure work Excel Dashboard\Databases\Excel-Adventure-Works-Dashboard\"/>
    </mc:Choice>
  </mc:AlternateContent>
  <xr:revisionPtr revIDLastSave="0" documentId="13_ncr:1_{09BCC558-111D-4856-8031-136595C9FDD4}" xr6:coauthVersionLast="47" xr6:coauthVersionMax="47" xr10:uidLastSave="{00000000-0000-0000-0000-000000000000}"/>
  <bookViews>
    <workbookView xWindow="-98" yWindow="-98" windowWidth="20715" windowHeight="13276" activeTab="1" xr2:uid="{58D1E8A0-7F1E-4CC6-B181-5B0F1F1C752B}"/>
  </bookViews>
  <sheets>
    <sheet name="Analysis1" sheetId="1" r:id="rId1"/>
    <sheet name="Time_Series_Dashboard" sheetId="2" r:id="rId2"/>
  </sheets>
  <calcPr calcId="191029"/>
  <pivotCaches>
    <pivotCache cacheId="30" r:id="rId3"/>
    <pivotCache cacheId="48" r:id="rId4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FactInternetSales_abf23324-9d04-4c9f-a831-a081b3518dd4" name="FactInternetSales" connection="Query - FactInternetSales"/>
          <x15:modelTable id="DimSalesTerritory_c0a567c8-0367-4156-8b2c-82182e70d572" name="DimSalesTerritory" connection="Query - DimSalesTerritory"/>
          <x15:modelTable id="DimProduct_af169639-503b-42f5-95bd-1dcb3fc5ac1d" name="DimProduct" connection="Query - DimProduct"/>
          <x15:modelTable id="DimGeography_f6e38622-2248-40cb-b844-f20f5ad4f280" name="DimGeography" connection="Query - DimGeography"/>
          <x15:modelTable id="DimDate_58639ecc-29de-4164-a1dc-cc3c04a3c086" name="DimDate" connection="Query - DimDate"/>
          <x15:modelTable id="DimCustomer_c4aa04c5-c414-4b90-b3f3-a794fd6aeaa7" name="DimCustomer" connection="Query - DimCustomer"/>
          <x15:modelTable id="All_Measures_e0d2b45e-7117-47f7-82a8-f64f97d1ebf0" name="All_Measures" connection="Query - All_Measures"/>
        </x15:modelTables>
        <x15:modelRelationships>
          <x15:modelRelationship fromTable="FactInternetSales" fromColumn="ProductKey" toTable="DimProduct" toColumn="ProductKey"/>
          <x15:modelRelationship fromTable="FactInternetSales" fromColumn="CustomerKey" toTable="DimCustomer" toColumn="CustomerKey"/>
          <x15:modelRelationship fromTable="FactInternetSales" fromColumn="OrderDate" toTable="DimDate" toColumn="Full Date"/>
          <x15:modelRelationship fromTable="FactInternetSales" fromColumn="SalesTerritoryKey" toTable="DimSalesTerritory" toColumn="SalesTerritoryKey"/>
          <x15:modelRelationship fromTable="DimCustomer" fromColumn="GeographyKey" toTable="DimGeography" toColumn="GeographyKey"/>
        </x15:modelRelationships>
      </x15:dataModel>
    </ext>
  </extLst>
</workbook>
</file>

<file path=xl/calcChain.xml><?xml version="1.0" encoding="utf-8"?>
<calcChain xmlns="http://schemas.openxmlformats.org/spreadsheetml/2006/main">
  <c r="E19" i="1" l="1"/>
  <c r="E18" i="1"/>
  <c r="E20" i="1"/>
  <c r="E21" i="1"/>
  <c r="D19" i="1"/>
  <c r="D20" i="1"/>
  <c r="D21" i="1"/>
  <c r="D18" i="1"/>
  <c r="D17" i="1"/>
  <c r="C18" i="1"/>
  <c r="C19" i="1"/>
  <c r="C20" i="1"/>
  <c r="C21" i="1"/>
  <c r="C17" i="1"/>
  <c r="B18" i="1"/>
  <c r="B19" i="1"/>
  <c r="B20" i="1"/>
  <c r="B21" i="1"/>
  <c r="B17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6FEBF34-4A85-4870-8116-4715D3632847}" name="Query - All_Measures" description="Connection to the 'All_Measures' query in the workbook." type="100" refreshedVersion="7" minRefreshableVersion="5">
    <extLst>
      <ext xmlns:x15="http://schemas.microsoft.com/office/spreadsheetml/2010/11/main" uri="{DE250136-89BD-433C-8126-D09CA5730AF9}">
        <x15:connection id="a4ed0c99-b2c6-4503-bcc2-88213a3ec649"/>
      </ext>
    </extLst>
  </connection>
  <connection id="2" xr16:uid="{EC3ED71E-7F32-435C-8B16-C9876C143436}" name="Query - DimCustomer" description="Connection to the 'DimCustomer' query in the workbook." type="100" refreshedVersion="7" minRefreshableVersion="5">
    <extLst>
      <ext xmlns:x15="http://schemas.microsoft.com/office/spreadsheetml/2010/11/main" uri="{DE250136-89BD-433C-8126-D09CA5730AF9}">
        <x15:connection id="f97c2826-84e8-41d8-80a4-de6109dfeac4"/>
      </ext>
    </extLst>
  </connection>
  <connection id="3" xr16:uid="{7D993958-3B4B-4E3C-84D1-40E13FF4AC7E}" name="Query - DimDate" description="Connection to the 'DimDate' query in the workbook." type="100" refreshedVersion="7" minRefreshableVersion="5">
    <extLst>
      <ext xmlns:x15="http://schemas.microsoft.com/office/spreadsheetml/2010/11/main" uri="{DE250136-89BD-433C-8126-D09CA5730AF9}">
        <x15:connection id="209e15b3-2cc3-405f-a85c-9b2464f7a68c"/>
      </ext>
    </extLst>
  </connection>
  <connection id="4" xr16:uid="{C0B99030-5C42-4C5D-896A-EE7958442568}" name="Query - DimGeography" description="Connection to the 'DimGeography' query in the workbook." type="100" refreshedVersion="7" minRefreshableVersion="5">
    <extLst>
      <ext xmlns:x15="http://schemas.microsoft.com/office/spreadsheetml/2010/11/main" uri="{DE250136-89BD-433C-8126-D09CA5730AF9}">
        <x15:connection id="29d40a42-76e3-4eba-9978-440a14852442"/>
      </ext>
    </extLst>
  </connection>
  <connection id="5" xr16:uid="{EC3A2E63-0AF6-4EEB-9FF9-89BD5FB659B6}" name="Query - DimProduct" description="Connection to the 'DimProduct' query in the workbook." type="100" refreshedVersion="7" minRefreshableVersion="5">
    <extLst>
      <ext xmlns:x15="http://schemas.microsoft.com/office/spreadsheetml/2010/11/main" uri="{DE250136-89BD-433C-8126-D09CA5730AF9}">
        <x15:connection id="b3ee4997-e0cf-4d2f-96e6-e310803fd3e7"/>
      </ext>
    </extLst>
  </connection>
  <connection id="6" xr16:uid="{B23EB3C2-E90E-49E0-8269-50C1C6803813}" name="Query - DimSalesTerritory" description="Connection to the 'DimSalesTerritory' query in the workbook." type="100" refreshedVersion="7" minRefreshableVersion="5">
    <extLst>
      <ext xmlns:x15="http://schemas.microsoft.com/office/spreadsheetml/2010/11/main" uri="{DE250136-89BD-433C-8126-D09CA5730AF9}">
        <x15:connection id="24907d66-260b-4a3d-a8c4-92fb8c07d468"/>
      </ext>
    </extLst>
  </connection>
  <connection id="7" xr16:uid="{472E3757-2765-4BE1-A9D8-11DFB5BD75D3}" name="Query - FactInternetSales" description="Connection to the 'FactInternetSales' query in the workbook." type="100" refreshedVersion="7" minRefreshableVersion="5">
    <extLst>
      <ext xmlns:x15="http://schemas.microsoft.com/office/spreadsheetml/2010/11/main" uri="{DE250136-89BD-433C-8126-D09CA5730AF9}">
        <x15:connection id="8d5df80c-157d-4449-a33b-f6d0f70e2369"/>
      </ext>
    </extLst>
  </connection>
  <connection id="8" xr16:uid="{89F05473-C9D7-4AFA-AD4C-D545F64967D8}" keepAlive="1" name="ThisWorkbookDataModel" description="Data Model" type="5" refreshedVersion="7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<sst xmlns="http://schemas.openxmlformats.org/spreadsheetml/2006/main" count="14" uniqueCount="13">
  <si>
    <t>#Transactions</t>
  </si>
  <si>
    <t>Sum of COGS</t>
  </si>
  <si>
    <t>Sum of Total Revenue</t>
  </si>
  <si>
    <t>Sum of Profit</t>
  </si>
  <si>
    <t>All_Products</t>
  </si>
  <si>
    <t>Sold_Products</t>
  </si>
  <si>
    <t>Unsold_Products</t>
  </si>
  <si>
    <t>% Profit Margin</t>
  </si>
  <si>
    <t xml:space="preserve"> Total Revenue</t>
  </si>
  <si>
    <t>Total Profit</t>
  </si>
  <si>
    <t>Year</t>
  </si>
  <si>
    <t>Option Button</t>
  </si>
  <si>
    <t>Above Average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</si>
</sst>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0.00%;\-0.00%;0.00%"/>
    <numFmt numFmtId="165" formatCode="[&lt;999999]0.00,\ &quot;K&quot;;[&lt;999999999]&quot;$&quot;0.00,,\ &quot;M&quot;;&quot;$&quot;0.00,,\ &quot;B&quot;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Segoe UI"/>
      <family val="2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1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0" fillId="0" borderId="0" xfId="0" pivotButton="1"/>
    <xf numFmtId="0" fontId="0" fillId="2" borderId="0" xfId="0" applyFont="1" applyFill="1"/>
    <xf numFmtId="0" fontId="1" fillId="0" borderId="0" xfId="0" applyFont="1"/>
    <xf numFmtId="2" fontId="0" fillId="0" borderId="0" xfId="0" applyNumberFormat="1"/>
  </cellXfs>
  <cellStyles count="1">
    <cellStyle name="Normal" xfId="0" builtinId="0"/>
  </cellStyles>
  <dxfs count="7">
    <dxf>
      <numFmt numFmtId="165" formatCode="[&lt;999999]0.00,\ &quot;K&quot;;[&lt;999999999]&quot;$&quot;0.00,,\ &quot;M&quot;;&quot;$&quot;0.00,,\ &quot;B&quot;"/>
    </dxf>
    <dxf>
      <numFmt numFmtId="165" formatCode="[&lt;999999]0.00,\ &quot;K&quot;;[&lt;999999999]&quot;$&quot;0.00,,\ &quot;M&quot;;&quot;$&quot;0.00,,\ &quot;B&quot;"/>
    </dxf>
    <dxf>
      <numFmt numFmtId="165" formatCode="[&lt;999999]0.00,\ &quot;K&quot;;[&lt;999999999]&quot;$&quot;0.00,,\ &quot;M&quot;;&quot;$&quot;0.00,,\ &quot;B&quot;"/>
    </dxf>
    <dxf>
      <numFmt numFmtId="165" formatCode="[&lt;999999]0.00,\ &quot;K&quot;;[&lt;999999999]&quot;$&quot;0.00,,\ &quot;M&quot;;&quot;$&quot;0.00,,\ &quot;B&quot;"/>
    </dxf>
    <dxf>
      <numFmt numFmtId="165" formatCode="[&lt;999999]0.00,\ &quot;K&quot;;[&lt;999999999]&quot;$&quot;0.00,,\ &quot;M&quot;;&quot;$&quot;0.00,,\ &quot;B&quot;"/>
    </dxf>
    <dxf>
      <numFmt numFmtId="165" formatCode="[&lt;999999]0.00,\ &quot;K&quot;;[&lt;999999999]&quot;$&quot;0.00,,\ &quot;M&quot;;&quot;$&quot;0.00,,\ &quot;B&quot;"/>
    </dxf>
    <dxf>
      <numFmt numFmtId="165" formatCode="[&lt;999999]0.00,\ &quot;K&quot;;[&lt;999999999]&quot;$&quot;0.00,,\ &quot;M&quot;;&quot;$&quot;0.00,,\ &quot;B&quot;"/>
    </dxf>
  </dxfs>
  <tableStyles count="1" defaultTableStyle="TableStyleMedium2" defaultPivotStyle="PivotStyleLight16">
    <tableStyle name="Invisible" pivot="0" table="0" count="0" xr9:uid="{615CB193-DD2C-422B-AD96-0136EFBF8D0C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customXml" Target="../customXml/item3.xml"/><Relationship Id="rId18" Type="http://schemas.openxmlformats.org/officeDocument/2006/relationships/customXml" Target="../customXml/item8.xml"/><Relationship Id="rId26" Type="http://schemas.openxmlformats.org/officeDocument/2006/relationships/customXml" Target="../customXml/item16.xml"/><Relationship Id="rId3" Type="http://schemas.openxmlformats.org/officeDocument/2006/relationships/pivotCacheDefinition" Target="pivotCache/pivotCacheDefinition1.xml"/><Relationship Id="rId21" Type="http://schemas.openxmlformats.org/officeDocument/2006/relationships/customXml" Target="../customXml/item11.xml"/><Relationship Id="rId34" Type="http://schemas.openxmlformats.org/officeDocument/2006/relationships/customXml" Target="../customXml/item24.xml"/><Relationship Id="rId7" Type="http://schemas.openxmlformats.org/officeDocument/2006/relationships/styles" Target="styles.xml"/><Relationship Id="rId12" Type="http://schemas.openxmlformats.org/officeDocument/2006/relationships/customXml" Target="../customXml/item2.xml"/><Relationship Id="rId17" Type="http://schemas.openxmlformats.org/officeDocument/2006/relationships/customXml" Target="../customXml/item7.xml"/><Relationship Id="rId25" Type="http://schemas.openxmlformats.org/officeDocument/2006/relationships/customXml" Target="../customXml/item15.xml"/><Relationship Id="rId33" Type="http://schemas.openxmlformats.org/officeDocument/2006/relationships/customXml" Target="../customXml/item2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6.xml"/><Relationship Id="rId20" Type="http://schemas.openxmlformats.org/officeDocument/2006/relationships/customXml" Target="../customXml/item10.xml"/><Relationship Id="rId29" Type="http://schemas.openxmlformats.org/officeDocument/2006/relationships/customXml" Target="../customXml/item19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1.xml"/><Relationship Id="rId24" Type="http://schemas.openxmlformats.org/officeDocument/2006/relationships/customXml" Target="../customXml/item14.xml"/><Relationship Id="rId32" Type="http://schemas.openxmlformats.org/officeDocument/2006/relationships/customXml" Target="../customXml/item22.xml"/><Relationship Id="rId5" Type="http://schemas.openxmlformats.org/officeDocument/2006/relationships/theme" Target="theme/theme1.xml"/><Relationship Id="rId15" Type="http://schemas.openxmlformats.org/officeDocument/2006/relationships/customXml" Target="../customXml/item5.xml"/><Relationship Id="rId23" Type="http://schemas.openxmlformats.org/officeDocument/2006/relationships/customXml" Target="../customXml/item13.xml"/><Relationship Id="rId28" Type="http://schemas.openxmlformats.org/officeDocument/2006/relationships/customXml" Target="../customXml/item18.xml"/><Relationship Id="rId10" Type="http://schemas.openxmlformats.org/officeDocument/2006/relationships/calcChain" Target="calcChain.xml"/><Relationship Id="rId19" Type="http://schemas.openxmlformats.org/officeDocument/2006/relationships/customXml" Target="../customXml/item9.xml"/><Relationship Id="rId31" Type="http://schemas.openxmlformats.org/officeDocument/2006/relationships/customXml" Target="../customXml/item21.xml"/><Relationship Id="rId4" Type="http://schemas.openxmlformats.org/officeDocument/2006/relationships/pivotCacheDefinition" Target="pivotCache/pivotCacheDefinition2.xml"/><Relationship Id="rId9" Type="http://schemas.openxmlformats.org/officeDocument/2006/relationships/powerPivotData" Target="model/item.data"/><Relationship Id="rId14" Type="http://schemas.openxmlformats.org/officeDocument/2006/relationships/customXml" Target="../customXml/item4.xml"/><Relationship Id="rId22" Type="http://schemas.openxmlformats.org/officeDocument/2006/relationships/customXml" Target="../customXml/item12.xml"/><Relationship Id="rId27" Type="http://schemas.openxmlformats.org/officeDocument/2006/relationships/customXml" Target="../customXml/item17.xml"/><Relationship Id="rId30" Type="http://schemas.openxmlformats.org/officeDocument/2006/relationships/customXml" Target="../customXml/item20.xml"/><Relationship Id="rId8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Analysis1!$B$17</c:f>
              <c:strCache>
                <c:ptCount val="1"/>
                <c:pt idx="0">
                  <c:v>Year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Analysis1!$B$18:$B$21</c:f>
              <c:numCache>
                <c:formatCode>General</c:formatCode>
                <c:ptCount val="4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</c:numCache>
            </c:numRef>
          </c:cat>
          <c:val>
            <c:numRef>
              <c:f>Analysis1!$B$18:$B$21</c:f>
              <c:numCache>
                <c:formatCode>General</c:formatCode>
                <c:ptCount val="4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917-4FFA-85CB-2678498B07F9}"/>
            </c:ext>
          </c:extLst>
        </c:ser>
        <c:ser>
          <c:idx val="1"/>
          <c:order val="1"/>
          <c:tx>
            <c:strRef>
              <c:f>Analysis1!$C$17</c:f>
              <c:strCache>
                <c:ptCount val="1"/>
                <c:pt idx="0">
                  <c:v>Total Profit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Analysis1!$B$18:$B$21</c:f>
              <c:numCache>
                <c:formatCode>General</c:formatCode>
                <c:ptCount val="4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</c:numCache>
            </c:numRef>
          </c:cat>
          <c:val>
            <c:numRef>
              <c:f>Analysis1!$C$18:$C$21</c:f>
              <c:numCache>
                <c:formatCode>0.00</c:formatCode>
                <c:ptCount val="4"/>
                <c:pt idx="0">
                  <c:v>13403626.55980004</c:v>
                </c:pt>
                <c:pt idx="1">
                  <c:v>28177776.426300008</c:v>
                </c:pt>
                <c:pt idx="2">
                  <c:v>42547110.664199762</c:v>
                </c:pt>
                <c:pt idx="3">
                  <c:v>42162063.995699406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917-4FFA-85CB-2678498B07F9}"/>
            </c:ext>
          </c:extLst>
        </c:ser>
        <c:ser>
          <c:idx val="3"/>
          <c:order val="3"/>
          <c:tx>
            <c:strRef>
              <c:f>Analysis1!$E$17</c:f>
              <c:strCache>
                <c:ptCount val="1"/>
                <c:pt idx="0">
                  <c:v>Above Average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Analysis1!$E$18:$E$21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42547110.664199762</c:v>
                </c:pt>
                <c:pt idx="3">
                  <c:v>42162063.995699406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917-4FFA-85CB-2678498B07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254636991"/>
        <c:axId val="254636575"/>
      </c:barChart>
      <c:lineChart>
        <c:grouping val="standard"/>
        <c:varyColors val="0"/>
        <c:ser>
          <c:idx val="2"/>
          <c:order val="2"/>
          <c:tx>
            <c:strRef>
              <c:f>Analysis1!$D$17</c:f>
              <c:strCache>
                <c:ptCount val="1"/>
                <c:pt idx="0">
                  <c:v>Average Total Profit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Analysis1!$D$18:$D$21</c:f>
              <c:numCache>
                <c:formatCode>0.00</c:formatCode>
                <c:ptCount val="4"/>
                <c:pt idx="0">
                  <c:v>31572644.411499806</c:v>
                </c:pt>
                <c:pt idx="1">
                  <c:v>31572644.411499806</c:v>
                </c:pt>
                <c:pt idx="2">
                  <c:v>31572644.411499806</c:v>
                </c:pt>
                <c:pt idx="3">
                  <c:v>31572644.411499806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917-4FFA-85CB-2678498B07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54636991"/>
        <c:axId val="254636575"/>
      </c:lineChart>
      <c:catAx>
        <c:axId val="2546369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4636575"/>
        <c:crosses val="autoZero"/>
        <c:auto val="1"/>
        <c:lblAlgn val="ctr"/>
        <c:lblOffset val="100"/>
        <c:noMultiLvlLbl val="0"/>
      </c:catAx>
      <c:valAx>
        <c:axId val="254636575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2546369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trlProps/ctrlProp1.xml><?xml version="1.0" encoding="utf-8"?>
<formControlPr xmlns="http://schemas.microsoft.com/office/spreadsheetml/2009/9/main" objectType="Radio" firstButton="1" fmlaLink="Analysis1!$C$6" lockText="1" noThreeD="1"/>
</file>

<file path=xl/ctrlProps/ctrlProp2.xml><?xml version="1.0" encoding="utf-8"?>
<formControlPr xmlns="http://schemas.microsoft.com/office/spreadsheetml/2009/9/main" objectType="Radio" checked="Checked" lockText="1" noThreeD="1"/>
</file>

<file path=xl/ctrlProps/ctrlProp3.xml><?xml version="1.0" encoding="utf-8"?>
<formControlPr xmlns="http://schemas.microsoft.com/office/spreadsheetml/2009/9/main" objectType="Radio" lockText="1" noThreeD="1"/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7" Type="http://schemas.openxmlformats.org/officeDocument/2006/relationships/chart" Target="../charts/chart1.xml"/><Relationship Id="rId2" Type="http://schemas.openxmlformats.org/officeDocument/2006/relationships/image" Target="../media/image2.png"/><Relationship Id="rId1" Type="http://schemas.openxmlformats.org/officeDocument/2006/relationships/image" Target="../media/image1.gif"/><Relationship Id="rId6" Type="http://schemas.openxmlformats.org/officeDocument/2006/relationships/image" Target="../media/image6.png"/><Relationship Id="rId5" Type="http://schemas.openxmlformats.org/officeDocument/2006/relationships/image" Target="../media/image5.gif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366713</xdr:colOff>
      <xdr:row>2</xdr:row>
      <xdr:rowOff>52388</xdr:rowOff>
    </xdr:from>
    <xdr:to>
      <xdr:col>14</xdr:col>
      <xdr:colOff>80963</xdr:colOff>
      <xdr:row>13</xdr:row>
      <xdr:rowOff>76200</xdr:rowOff>
    </xdr:to>
    <xdr:sp macro="" textlink="">
      <xdr:nvSpPr>
        <xdr:cNvPr id="2" name="Rectangle: Rounded Corners 1">
          <a:extLst>
            <a:ext uri="{FF2B5EF4-FFF2-40B4-BE49-F238E27FC236}">
              <a16:creationId xmlns:a16="http://schemas.microsoft.com/office/drawing/2014/main" id="{BA220EB9-4F96-40B7-AC54-1903E97BB574}"/>
            </a:ext>
          </a:extLst>
        </xdr:cNvPr>
        <xdr:cNvSpPr/>
      </xdr:nvSpPr>
      <xdr:spPr>
        <a:xfrm>
          <a:off x="366713" y="414338"/>
          <a:ext cx="8782050" cy="2014537"/>
        </a:xfrm>
        <a:prstGeom prst="roundRect">
          <a:avLst/>
        </a:prstGeom>
        <a:solidFill>
          <a:schemeClr val="bg1">
            <a:lumMod val="95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204787</xdr:colOff>
      <xdr:row>3</xdr:row>
      <xdr:rowOff>123826</xdr:rowOff>
    </xdr:from>
    <xdr:to>
      <xdr:col>2</xdr:col>
      <xdr:colOff>157162</xdr:colOff>
      <xdr:row>12</xdr:row>
      <xdr:rowOff>166689</xdr:rowOff>
    </xdr:to>
    <xdr:sp macro="" textlink="">
      <xdr:nvSpPr>
        <xdr:cNvPr id="8" name="Rectangle: Rounded Corners 7">
          <a:extLst>
            <a:ext uri="{FF2B5EF4-FFF2-40B4-BE49-F238E27FC236}">
              <a16:creationId xmlns:a16="http://schemas.microsoft.com/office/drawing/2014/main" id="{51F667C0-59D4-4F6A-AE21-1456A8CF281F}"/>
            </a:ext>
          </a:extLst>
        </xdr:cNvPr>
        <xdr:cNvSpPr/>
      </xdr:nvSpPr>
      <xdr:spPr>
        <a:xfrm>
          <a:off x="204787" y="666751"/>
          <a:ext cx="1247775" cy="1671638"/>
        </a:xfrm>
        <a:prstGeom prst="roundRect">
          <a:avLst>
            <a:gd name="adj" fmla="val 17929"/>
          </a:avLst>
        </a:prstGeom>
        <a:solidFill>
          <a:schemeClr val="tx1"/>
        </a:solidFill>
        <a:ln>
          <a:noFill/>
        </a:ln>
        <a:effectLst>
          <a:outerShdw blurRad="50800" dist="38100" dir="5400000" algn="t" rotWithShape="0">
            <a:schemeClr val="tx1">
              <a:alpha val="20000"/>
            </a:scheme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523875</xdr:colOff>
      <xdr:row>3</xdr:row>
      <xdr:rowOff>123826</xdr:rowOff>
    </xdr:from>
    <xdr:to>
      <xdr:col>4</xdr:col>
      <xdr:colOff>476250</xdr:colOff>
      <xdr:row>12</xdr:row>
      <xdr:rowOff>166689</xdr:rowOff>
    </xdr:to>
    <xdr:sp macro="" textlink="">
      <xdr:nvSpPr>
        <xdr:cNvPr id="9" name="Rectangle: Rounded Corners 8">
          <a:extLst>
            <a:ext uri="{FF2B5EF4-FFF2-40B4-BE49-F238E27FC236}">
              <a16:creationId xmlns:a16="http://schemas.microsoft.com/office/drawing/2014/main" id="{2E36FF69-38D0-48C7-98CE-94F7A9F3EC56}"/>
            </a:ext>
          </a:extLst>
        </xdr:cNvPr>
        <xdr:cNvSpPr/>
      </xdr:nvSpPr>
      <xdr:spPr>
        <a:xfrm>
          <a:off x="1819275" y="666751"/>
          <a:ext cx="1247775" cy="1671638"/>
        </a:xfrm>
        <a:prstGeom prst="roundRect">
          <a:avLst>
            <a:gd name="adj" fmla="val 17929"/>
          </a:avLst>
        </a:prstGeom>
        <a:solidFill>
          <a:schemeClr val="bg1"/>
        </a:solidFill>
        <a:ln>
          <a:noFill/>
        </a:ln>
        <a:effectLst>
          <a:outerShdw blurRad="50800" dist="38100" dir="5400000" algn="t" rotWithShape="0">
            <a:prstClr val="black">
              <a:alpha val="2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5</xdr:col>
      <xdr:colOff>195263</xdr:colOff>
      <xdr:row>3</xdr:row>
      <xdr:rowOff>123826</xdr:rowOff>
    </xdr:from>
    <xdr:to>
      <xdr:col>7</xdr:col>
      <xdr:colOff>147638</xdr:colOff>
      <xdr:row>12</xdr:row>
      <xdr:rowOff>166689</xdr:rowOff>
    </xdr:to>
    <xdr:sp macro="" textlink="">
      <xdr:nvSpPr>
        <xdr:cNvPr id="10" name="Rectangle: Rounded Corners 9">
          <a:extLst>
            <a:ext uri="{FF2B5EF4-FFF2-40B4-BE49-F238E27FC236}">
              <a16:creationId xmlns:a16="http://schemas.microsoft.com/office/drawing/2014/main" id="{0CDE4A9E-0CEB-4477-9952-7E6577B80B24}"/>
            </a:ext>
          </a:extLst>
        </xdr:cNvPr>
        <xdr:cNvSpPr/>
      </xdr:nvSpPr>
      <xdr:spPr>
        <a:xfrm>
          <a:off x="3433763" y="666751"/>
          <a:ext cx="1247775" cy="1671638"/>
        </a:xfrm>
        <a:prstGeom prst="roundRect">
          <a:avLst>
            <a:gd name="adj" fmla="val 17929"/>
          </a:avLst>
        </a:prstGeom>
        <a:solidFill>
          <a:schemeClr val="bg1"/>
        </a:solidFill>
        <a:ln>
          <a:noFill/>
        </a:ln>
        <a:effectLst>
          <a:outerShdw blurRad="50800" dist="38100" dir="5400000" algn="t" rotWithShape="0">
            <a:prstClr val="black">
              <a:alpha val="2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7</xdr:col>
      <xdr:colOff>514351</xdr:colOff>
      <xdr:row>3</xdr:row>
      <xdr:rowOff>123826</xdr:rowOff>
    </xdr:from>
    <xdr:to>
      <xdr:col>9</xdr:col>
      <xdr:colOff>466726</xdr:colOff>
      <xdr:row>12</xdr:row>
      <xdr:rowOff>166689</xdr:rowOff>
    </xdr:to>
    <xdr:sp macro="" textlink="">
      <xdr:nvSpPr>
        <xdr:cNvPr id="11" name="Rectangle: Rounded Corners 10">
          <a:extLst>
            <a:ext uri="{FF2B5EF4-FFF2-40B4-BE49-F238E27FC236}">
              <a16:creationId xmlns:a16="http://schemas.microsoft.com/office/drawing/2014/main" id="{4F49EDD2-1FBB-4CE7-8485-CC5F1A7ED17B}"/>
            </a:ext>
          </a:extLst>
        </xdr:cNvPr>
        <xdr:cNvSpPr/>
      </xdr:nvSpPr>
      <xdr:spPr>
        <a:xfrm>
          <a:off x="5048251" y="666751"/>
          <a:ext cx="1247775" cy="1671638"/>
        </a:xfrm>
        <a:prstGeom prst="roundRect">
          <a:avLst>
            <a:gd name="adj" fmla="val 17929"/>
          </a:avLst>
        </a:prstGeom>
        <a:solidFill>
          <a:schemeClr val="bg1"/>
        </a:solidFill>
        <a:ln>
          <a:noFill/>
        </a:ln>
        <a:effectLst>
          <a:outerShdw blurRad="50800" dist="38100" dir="5400000" algn="t" rotWithShape="0">
            <a:prstClr val="black">
              <a:alpha val="2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10</xdr:col>
      <xdr:colOff>185739</xdr:colOff>
      <xdr:row>3</xdr:row>
      <xdr:rowOff>123826</xdr:rowOff>
    </xdr:from>
    <xdr:to>
      <xdr:col>12</xdr:col>
      <xdr:colOff>138114</xdr:colOff>
      <xdr:row>12</xdr:row>
      <xdr:rowOff>166689</xdr:rowOff>
    </xdr:to>
    <xdr:sp macro="" textlink="">
      <xdr:nvSpPr>
        <xdr:cNvPr id="12" name="Rectangle: Rounded Corners 11">
          <a:extLst>
            <a:ext uri="{FF2B5EF4-FFF2-40B4-BE49-F238E27FC236}">
              <a16:creationId xmlns:a16="http://schemas.microsoft.com/office/drawing/2014/main" id="{9CEC5DF2-7937-43A9-9CBE-70955EDD637C}"/>
            </a:ext>
          </a:extLst>
        </xdr:cNvPr>
        <xdr:cNvSpPr/>
      </xdr:nvSpPr>
      <xdr:spPr>
        <a:xfrm>
          <a:off x="6662739" y="666751"/>
          <a:ext cx="1247775" cy="1671638"/>
        </a:xfrm>
        <a:prstGeom prst="roundRect">
          <a:avLst>
            <a:gd name="adj" fmla="val 17929"/>
          </a:avLst>
        </a:prstGeom>
        <a:solidFill>
          <a:schemeClr val="bg1"/>
        </a:solidFill>
        <a:ln>
          <a:noFill/>
        </a:ln>
        <a:effectLst>
          <a:outerShdw blurRad="50800" dist="38100" dir="5400000" algn="t" rotWithShape="0">
            <a:prstClr val="black">
              <a:alpha val="2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12</xdr:col>
      <xdr:colOff>504825</xdr:colOff>
      <xdr:row>3</xdr:row>
      <xdr:rowOff>123826</xdr:rowOff>
    </xdr:from>
    <xdr:to>
      <xdr:col>14</xdr:col>
      <xdr:colOff>457200</xdr:colOff>
      <xdr:row>12</xdr:row>
      <xdr:rowOff>166689</xdr:rowOff>
    </xdr:to>
    <xdr:sp macro="" textlink="">
      <xdr:nvSpPr>
        <xdr:cNvPr id="13" name="Rectangle: Rounded Corners 12">
          <a:extLst>
            <a:ext uri="{FF2B5EF4-FFF2-40B4-BE49-F238E27FC236}">
              <a16:creationId xmlns:a16="http://schemas.microsoft.com/office/drawing/2014/main" id="{3A2333FD-9869-4C79-BFE8-418FEDF7B310}"/>
            </a:ext>
          </a:extLst>
        </xdr:cNvPr>
        <xdr:cNvSpPr/>
      </xdr:nvSpPr>
      <xdr:spPr>
        <a:xfrm>
          <a:off x="8277225" y="666751"/>
          <a:ext cx="1247775" cy="1671638"/>
        </a:xfrm>
        <a:prstGeom prst="roundRect">
          <a:avLst>
            <a:gd name="adj" fmla="val 17929"/>
          </a:avLst>
        </a:prstGeom>
        <a:solidFill>
          <a:schemeClr val="tx1"/>
        </a:solidFill>
        <a:ln>
          <a:noFill/>
        </a:ln>
        <a:effectLst>
          <a:outerShdw blurRad="50800" dist="38100" dir="5400000" algn="t" rotWithShape="0">
            <a:prstClr val="black">
              <a:alpha val="2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254794</xdr:colOff>
      <xdr:row>2</xdr:row>
      <xdr:rowOff>95250</xdr:rowOff>
    </xdr:from>
    <xdr:to>
      <xdr:col>4</xdr:col>
      <xdr:colOff>97631</xdr:colOff>
      <xdr:row>5</xdr:row>
      <xdr:rowOff>42862</xdr:rowOff>
    </xdr:to>
    <xdr:sp macro="" textlink="">
      <xdr:nvSpPr>
        <xdr:cNvPr id="14" name="Oval 13">
          <a:extLst>
            <a:ext uri="{FF2B5EF4-FFF2-40B4-BE49-F238E27FC236}">
              <a16:creationId xmlns:a16="http://schemas.microsoft.com/office/drawing/2014/main" id="{C7E98D57-6DB1-4BF6-A520-3B013F71029A}"/>
            </a:ext>
          </a:extLst>
        </xdr:cNvPr>
        <xdr:cNvSpPr/>
      </xdr:nvSpPr>
      <xdr:spPr>
        <a:xfrm>
          <a:off x="2197894" y="457200"/>
          <a:ext cx="490537" cy="490537"/>
        </a:xfrm>
        <a:prstGeom prst="ellipse">
          <a:avLst/>
        </a:prstGeom>
        <a:ln>
          <a:noFill/>
        </a:ln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10</xdr:col>
      <xdr:colOff>564358</xdr:colOff>
      <xdr:row>2</xdr:row>
      <xdr:rowOff>95250</xdr:rowOff>
    </xdr:from>
    <xdr:to>
      <xdr:col>11</xdr:col>
      <xdr:colOff>407195</xdr:colOff>
      <xdr:row>5</xdr:row>
      <xdr:rowOff>42862</xdr:rowOff>
    </xdr:to>
    <xdr:sp macro="" textlink="">
      <xdr:nvSpPr>
        <xdr:cNvPr id="15" name="Oval 14">
          <a:extLst>
            <a:ext uri="{FF2B5EF4-FFF2-40B4-BE49-F238E27FC236}">
              <a16:creationId xmlns:a16="http://schemas.microsoft.com/office/drawing/2014/main" id="{2B994344-E407-4765-BB9C-BDE48FBA5E06}"/>
            </a:ext>
          </a:extLst>
        </xdr:cNvPr>
        <xdr:cNvSpPr/>
      </xdr:nvSpPr>
      <xdr:spPr>
        <a:xfrm>
          <a:off x="7041358" y="457200"/>
          <a:ext cx="490537" cy="490537"/>
        </a:xfrm>
        <a:prstGeom prst="ellipse">
          <a:avLst/>
        </a:prstGeom>
        <a:ln>
          <a:noFill/>
        </a:ln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8</xdr:col>
      <xdr:colOff>245270</xdr:colOff>
      <xdr:row>2</xdr:row>
      <xdr:rowOff>95250</xdr:rowOff>
    </xdr:from>
    <xdr:to>
      <xdr:col>9</xdr:col>
      <xdr:colOff>88107</xdr:colOff>
      <xdr:row>5</xdr:row>
      <xdr:rowOff>42862</xdr:rowOff>
    </xdr:to>
    <xdr:sp macro="" textlink="">
      <xdr:nvSpPr>
        <xdr:cNvPr id="16" name="Oval 15">
          <a:extLst>
            <a:ext uri="{FF2B5EF4-FFF2-40B4-BE49-F238E27FC236}">
              <a16:creationId xmlns:a16="http://schemas.microsoft.com/office/drawing/2014/main" id="{FFC357C2-3C13-4395-BAC6-1A71BC018215}"/>
            </a:ext>
          </a:extLst>
        </xdr:cNvPr>
        <xdr:cNvSpPr/>
      </xdr:nvSpPr>
      <xdr:spPr>
        <a:xfrm>
          <a:off x="5426870" y="457200"/>
          <a:ext cx="490537" cy="490537"/>
        </a:xfrm>
        <a:prstGeom prst="ellipse">
          <a:avLst/>
        </a:prstGeom>
        <a:ln>
          <a:noFill/>
        </a:ln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5</xdr:col>
      <xdr:colOff>573882</xdr:colOff>
      <xdr:row>2</xdr:row>
      <xdr:rowOff>95250</xdr:rowOff>
    </xdr:from>
    <xdr:to>
      <xdr:col>6</xdr:col>
      <xdr:colOff>416719</xdr:colOff>
      <xdr:row>5</xdr:row>
      <xdr:rowOff>42862</xdr:rowOff>
    </xdr:to>
    <xdr:sp macro="" textlink="">
      <xdr:nvSpPr>
        <xdr:cNvPr id="17" name="Oval 16">
          <a:extLst>
            <a:ext uri="{FF2B5EF4-FFF2-40B4-BE49-F238E27FC236}">
              <a16:creationId xmlns:a16="http://schemas.microsoft.com/office/drawing/2014/main" id="{E8877DD6-74AC-4D6E-97C9-A626FF609DB2}"/>
            </a:ext>
          </a:extLst>
        </xdr:cNvPr>
        <xdr:cNvSpPr/>
      </xdr:nvSpPr>
      <xdr:spPr>
        <a:xfrm>
          <a:off x="3812382" y="457200"/>
          <a:ext cx="490537" cy="490537"/>
        </a:xfrm>
        <a:prstGeom prst="ellipse">
          <a:avLst/>
        </a:prstGeom>
        <a:ln>
          <a:noFill/>
        </a:ln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12</xdr:col>
      <xdr:colOff>57150</xdr:colOff>
      <xdr:row>10</xdr:row>
      <xdr:rowOff>109538</xdr:rowOff>
    </xdr:from>
    <xdr:to>
      <xdr:col>12</xdr:col>
      <xdr:colOff>547687</xdr:colOff>
      <xdr:row>13</xdr:row>
      <xdr:rowOff>57150</xdr:rowOff>
    </xdr:to>
    <xdr:sp macro="" textlink="">
      <xdr:nvSpPr>
        <xdr:cNvPr id="18" name="Oval 17">
          <a:extLst>
            <a:ext uri="{FF2B5EF4-FFF2-40B4-BE49-F238E27FC236}">
              <a16:creationId xmlns:a16="http://schemas.microsoft.com/office/drawing/2014/main" id="{68B6F8F0-59BE-4386-B633-B2E6E91DCBBE}"/>
            </a:ext>
          </a:extLst>
        </xdr:cNvPr>
        <xdr:cNvSpPr/>
      </xdr:nvSpPr>
      <xdr:spPr>
        <a:xfrm>
          <a:off x="7829550" y="1919288"/>
          <a:ext cx="490537" cy="490537"/>
        </a:xfrm>
        <a:prstGeom prst="ellipse">
          <a:avLst/>
        </a:prstGeom>
        <a:solidFill>
          <a:schemeClr val="bg1"/>
        </a:solidFill>
        <a:ln>
          <a:noFill/>
        </a:ln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95250</xdr:colOff>
      <xdr:row>10</xdr:row>
      <xdr:rowOff>123826</xdr:rowOff>
    </xdr:from>
    <xdr:to>
      <xdr:col>2</xdr:col>
      <xdr:colOff>585787</xdr:colOff>
      <xdr:row>13</xdr:row>
      <xdr:rowOff>71438</xdr:rowOff>
    </xdr:to>
    <xdr:sp macro="" textlink="">
      <xdr:nvSpPr>
        <xdr:cNvPr id="19" name="Oval 18">
          <a:extLst>
            <a:ext uri="{FF2B5EF4-FFF2-40B4-BE49-F238E27FC236}">
              <a16:creationId xmlns:a16="http://schemas.microsoft.com/office/drawing/2014/main" id="{561894BC-C653-413E-979B-B6B9B466D883}"/>
            </a:ext>
          </a:extLst>
        </xdr:cNvPr>
        <xdr:cNvSpPr/>
      </xdr:nvSpPr>
      <xdr:spPr>
        <a:xfrm>
          <a:off x="1390650" y="1933576"/>
          <a:ext cx="490537" cy="490537"/>
        </a:xfrm>
        <a:prstGeom prst="ellipse">
          <a:avLst/>
        </a:prstGeom>
        <a:solidFill>
          <a:schemeClr val="bg1"/>
        </a:solidFill>
        <a:ln>
          <a:noFill/>
        </a:ln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14</xdr:col>
      <xdr:colOff>576263</xdr:colOff>
      <xdr:row>2</xdr:row>
      <xdr:rowOff>71438</xdr:rowOff>
    </xdr:from>
    <xdr:to>
      <xdr:col>19</xdr:col>
      <xdr:colOff>385763</xdr:colOff>
      <xdr:row>13</xdr:row>
      <xdr:rowOff>95250</xdr:rowOff>
    </xdr:to>
    <xdr:sp macro="" textlink="">
      <xdr:nvSpPr>
        <xdr:cNvPr id="20" name="Rectangle: Rounded Corners 19">
          <a:extLst>
            <a:ext uri="{FF2B5EF4-FFF2-40B4-BE49-F238E27FC236}">
              <a16:creationId xmlns:a16="http://schemas.microsoft.com/office/drawing/2014/main" id="{965ECA59-7968-4056-BDE3-3941910E2FC6}"/>
            </a:ext>
          </a:extLst>
        </xdr:cNvPr>
        <xdr:cNvSpPr/>
      </xdr:nvSpPr>
      <xdr:spPr>
        <a:xfrm>
          <a:off x="9644063" y="433388"/>
          <a:ext cx="3048000" cy="2014537"/>
        </a:xfrm>
        <a:prstGeom prst="roundRect">
          <a:avLst/>
        </a:prstGeom>
        <a:solidFill>
          <a:schemeClr val="bg1">
            <a:lumMod val="95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2</xdr:col>
      <xdr:colOff>154110</xdr:colOff>
      <xdr:row>11</xdr:row>
      <xdr:rowOff>11871</xdr:rowOff>
    </xdr:from>
    <xdr:to>
      <xdr:col>2</xdr:col>
      <xdr:colOff>519114</xdr:colOff>
      <xdr:row>13</xdr:row>
      <xdr:rowOff>14925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A50B8B09-2863-443A-B1D5-F1F20BEDF9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49510" y="2002596"/>
          <a:ext cx="365004" cy="365004"/>
        </a:xfrm>
        <a:prstGeom prst="rect">
          <a:avLst/>
        </a:prstGeom>
      </xdr:spPr>
    </xdr:pic>
    <xdr:clientData/>
  </xdr:twoCellAnchor>
  <xdr:twoCellAnchor editAs="oneCell">
    <xdr:from>
      <xdr:col>10</xdr:col>
      <xdr:colOff>642543</xdr:colOff>
      <xdr:row>2</xdr:row>
      <xdr:rowOff>177534</xdr:rowOff>
    </xdr:from>
    <xdr:to>
      <xdr:col>11</xdr:col>
      <xdr:colOff>317369</xdr:colOff>
      <xdr:row>4</xdr:row>
      <xdr:rowOff>138110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666FF535-8745-4905-BE93-D7A65CEF4E5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lum bright="70000" contrast="-7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19543" y="539484"/>
          <a:ext cx="322526" cy="322526"/>
        </a:xfrm>
        <a:prstGeom prst="rect">
          <a:avLst/>
        </a:prstGeom>
      </xdr:spPr>
    </xdr:pic>
    <xdr:clientData/>
  </xdr:twoCellAnchor>
  <xdr:twoCellAnchor editAs="oneCell">
    <xdr:from>
      <xdr:col>3</xdr:col>
      <xdr:colOff>330579</xdr:colOff>
      <xdr:row>3</xdr:row>
      <xdr:rowOff>8449</xdr:rowOff>
    </xdr:from>
    <xdr:to>
      <xdr:col>4</xdr:col>
      <xdr:colOff>5405</xdr:colOff>
      <xdr:row>4</xdr:row>
      <xdr:rowOff>150000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269BD9B7-F749-4FF7-945E-73EA535FEF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lum bright="70000" contrast="-7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73679" y="551374"/>
          <a:ext cx="322526" cy="322526"/>
        </a:xfrm>
        <a:prstGeom prst="rect">
          <a:avLst/>
        </a:prstGeom>
      </xdr:spPr>
    </xdr:pic>
    <xdr:clientData/>
  </xdr:twoCellAnchor>
  <xdr:twoCellAnchor editAs="oneCell">
    <xdr:from>
      <xdr:col>8</xdr:col>
      <xdr:colOff>291152</xdr:colOff>
      <xdr:row>2</xdr:row>
      <xdr:rowOff>126182</xdr:rowOff>
    </xdr:from>
    <xdr:to>
      <xdr:col>9</xdr:col>
      <xdr:colOff>33338</xdr:colOff>
      <xdr:row>4</xdr:row>
      <xdr:rowOff>154118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A0A45460-8902-44EE-ACEB-E94D2A1BB4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lum bright="70000" contrast="-7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472752" y="488132"/>
          <a:ext cx="389886" cy="389886"/>
        </a:xfrm>
        <a:prstGeom prst="rect">
          <a:avLst/>
        </a:prstGeom>
      </xdr:spPr>
    </xdr:pic>
    <xdr:clientData/>
  </xdr:twoCellAnchor>
  <xdr:twoCellAnchor editAs="oneCell">
    <xdr:from>
      <xdr:col>12</xdr:col>
      <xdr:colOff>115935</xdr:colOff>
      <xdr:row>11</xdr:row>
      <xdr:rowOff>11723</xdr:rowOff>
    </xdr:from>
    <xdr:to>
      <xdr:col>12</xdr:col>
      <xdr:colOff>466724</xdr:colOff>
      <xdr:row>13</xdr:row>
      <xdr:rowOff>562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D2F3C22E-E00C-417E-919B-CB5C38C0B3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88335" y="2002448"/>
          <a:ext cx="350789" cy="350789"/>
        </a:xfrm>
        <a:prstGeom prst="rect">
          <a:avLst/>
        </a:prstGeom>
      </xdr:spPr>
    </xdr:pic>
    <xdr:clientData/>
  </xdr:twoCellAnchor>
  <xdr:twoCellAnchor editAs="oneCell">
    <xdr:from>
      <xdr:col>6</xdr:col>
      <xdr:colOff>47154</xdr:colOff>
      <xdr:row>2</xdr:row>
      <xdr:rowOff>147091</xdr:rowOff>
    </xdr:from>
    <xdr:to>
      <xdr:col>6</xdr:col>
      <xdr:colOff>342900</xdr:colOff>
      <xdr:row>4</xdr:row>
      <xdr:rowOff>80887</xdr:rowOff>
    </xdr:to>
    <xdr:pic>
      <xdr:nvPicPr>
        <xdr:cNvPr id="32" name="Picture 31">
          <a:extLst>
            <a:ext uri="{FF2B5EF4-FFF2-40B4-BE49-F238E27FC236}">
              <a16:creationId xmlns:a16="http://schemas.microsoft.com/office/drawing/2014/main" id="{3008F6D8-071E-4EA3-BFBD-8D27281312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lum bright="70000" contrast="-7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933354" y="509041"/>
          <a:ext cx="295746" cy="295746"/>
        </a:xfrm>
        <a:prstGeom prst="rect">
          <a:avLst/>
        </a:prstGeom>
      </xdr:spPr>
    </xdr:pic>
    <xdr:clientData/>
  </xdr:twoCellAnchor>
  <xdr:twoCellAnchor>
    <xdr:from>
      <xdr:col>0</xdr:col>
      <xdr:colOff>385763</xdr:colOff>
      <xdr:row>5</xdr:row>
      <xdr:rowOff>52387</xdr:rowOff>
    </xdr:from>
    <xdr:to>
      <xdr:col>1</xdr:col>
      <xdr:colOff>633413</xdr:colOff>
      <xdr:row>6</xdr:row>
      <xdr:rowOff>166687</xdr:rowOff>
    </xdr:to>
    <xdr:sp macro="" textlink="">
      <xdr:nvSpPr>
        <xdr:cNvPr id="35" name="TextBox 34">
          <a:extLst>
            <a:ext uri="{FF2B5EF4-FFF2-40B4-BE49-F238E27FC236}">
              <a16:creationId xmlns:a16="http://schemas.microsoft.com/office/drawing/2014/main" id="{BC8E6C0D-647E-435A-ACBA-9A5BBF32BBEA}"/>
            </a:ext>
          </a:extLst>
        </xdr:cNvPr>
        <xdr:cNvSpPr txBox="1"/>
      </xdr:nvSpPr>
      <xdr:spPr>
        <a:xfrm>
          <a:off x="385763" y="957262"/>
          <a:ext cx="895350" cy="2952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100" b="1">
              <a:solidFill>
                <a:schemeClr val="bg1"/>
              </a:solidFill>
            </a:rPr>
            <a:t>Total Qty</a:t>
          </a:r>
        </a:p>
      </xdr:txBody>
    </xdr:sp>
    <xdr:clientData/>
  </xdr:twoCellAnchor>
  <xdr:twoCellAnchor>
    <xdr:from>
      <xdr:col>3</xdr:col>
      <xdr:colOff>61913</xdr:colOff>
      <xdr:row>6</xdr:row>
      <xdr:rowOff>71439</xdr:rowOff>
    </xdr:from>
    <xdr:to>
      <xdr:col>4</xdr:col>
      <xdr:colOff>309563</xdr:colOff>
      <xdr:row>8</xdr:row>
      <xdr:rowOff>4764</xdr:rowOff>
    </xdr:to>
    <xdr:sp macro="" textlink="">
      <xdr:nvSpPr>
        <xdr:cNvPr id="37" name="TextBox 36">
          <a:extLst>
            <a:ext uri="{FF2B5EF4-FFF2-40B4-BE49-F238E27FC236}">
              <a16:creationId xmlns:a16="http://schemas.microsoft.com/office/drawing/2014/main" id="{C6EBFC57-3E4A-4E9F-B520-8895BF6165E4}"/>
            </a:ext>
          </a:extLst>
        </xdr:cNvPr>
        <xdr:cNvSpPr txBox="1"/>
      </xdr:nvSpPr>
      <xdr:spPr>
        <a:xfrm>
          <a:off x="2005013" y="1157289"/>
          <a:ext cx="895350" cy="29527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100" b="1"/>
            <a:t>Total COGS</a:t>
          </a:r>
        </a:p>
      </xdr:txBody>
    </xdr:sp>
    <xdr:clientData/>
  </xdr:twoCellAnchor>
  <xdr:twoCellAnchor>
    <xdr:from>
      <xdr:col>5</xdr:col>
      <xdr:colOff>242888</xdr:colOff>
      <xdr:row>6</xdr:row>
      <xdr:rowOff>71439</xdr:rowOff>
    </xdr:from>
    <xdr:to>
      <xdr:col>7</xdr:col>
      <xdr:colOff>95250</xdr:colOff>
      <xdr:row>8</xdr:row>
      <xdr:rowOff>4764</xdr:rowOff>
    </xdr:to>
    <xdr:sp macro="" textlink="">
      <xdr:nvSpPr>
        <xdr:cNvPr id="38" name="TextBox 37">
          <a:extLst>
            <a:ext uri="{FF2B5EF4-FFF2-40B4-BE49-F238E27FC236}">
              <a16:creationId xmlns:a16="http://schemas.microsoft.com/office/drawing/2014/main" id="{0A627379-B190-469F-A3F6-3BA068C0B2EE}"/>
            </a:ext>
          </a:extLst>
        </xdr:cNvPr>
        <xdr:cNvSpPr txBox="1"/>
      </xdr:nvSpPr>
      <xdr:spPr>
        <a:xfrm>
          <a:off x="3481388" y="1157289"/>
          <a:ext cx="1147762" cy="29527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100" b="1"/>
            <a:t>Total Revenue</a:t>
          </a:r>
        </a:p>
      </xdr:txBody>
    </xdr:sp>
    <xdr:clientData/>
  </xdr:twoCellAnchor>
  <xdr:twoCellAnchor>
    <xdr:from>
      <xdr:col>8</xdr:col>
      <xdr:colOff>33339</xdr:colOff>
      <xdr:row>6</xdr:row>
      <xdr:rowOff>71439</xdr:rowOff>
    </xdr:from>
    <xdr:to>
      <xdr:col>9</xdr:col>
      <xdr:colOff>280989</xdr:colOff>
      <xdr:row>8</xdr:row>
      <xdr:rowOff>4764</xdr:rowOff>
    </xdr:to>
    <xdr:sp macro="" textlink="">
      <xdr:nvSpPr>
        <xdr:cNvPr id="39" name="TextBox 38">
          <a:extLst>
            <a:ext uri="{FF2B5EF4-FFF2-40B4-BE49-F238E27FC236}">
              <a16:creationId xmlns:a16="http://schemas.microsoft.com/office/drawing/2014/main" id="{AB6A2C0E-ABD4-46B2-B82D-D30C62016C62}"/>
            </a:ext>
          </a:extLst>
        </xdr:cNvPr>
        <xdr:cNvSpPr txBox="1"/>
      </xdr:nvSpPr>
      <xdr:spPr>
        <a:xfrm>
          <a:off x="5214939" y="1157289"/>
          <a:ext cx="895350" cy="29527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100" b="1"/>
            <a:t>Total Profit</a:t>
          </a:r>
        </a:p>
      </xdr:txBody>
    </xdr:sp>
    <xdr:clientData/>
  </xdr:twoCellAnchor>
  <xdr:twoCellAnchor>
    <xdr:from>
      <xdr:col>10</xdr:col>
      <xdr:colOff>219075</xdr:colOff>
      <xdr:row>6</xdr:row>
      <xdr:rowOff>71439</xdr:rowOff>
    </xdr:from>
    <xdr:to>
      <xdr:col>12</xdr:col>
      <xdr:colOff>57150</xdr:colOff>
      <xdr:row>8</xdr:row>
      <xdr:rowOff>4764</xdr:rowOff>
    </xdr:to>
    <xdr:sp macro="" textlink="">
      <xdr:nvSpPr>
        <xdr:cNvPr id="40" name="TextBox 39">
          <a:extLst>
            <a:ext uri="{FF2B5EF4-FFF2-40B4-BE49-F238E27FC236}">
              <a16:creationId xmlns:a16="http://schemas.microsoft.com/office/drawing/2014/main" id="{4D824FEA-7EA4-4D06-AE6F-AFBBF8E002AF}"/>
            </a:ext>
          </a:extLst>
        </xdr:cNvPr>
        <xdr:cNvSpPr txBox="1"/>
      </xdr:nvSpPr>
      <xdr:spPr>
        <a:xfrm>
          <a:off x="6696075" y="1157289"/>
          <a:ext cx="1133475" cy="29527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100" b="1"/>
            <a:t>% Profit Margin</a:t>
          </a:r>
        </a:p>
      </xdr:txBody>
    </xdr:sp>
    <xdr:clientData/>
  </xdr:twoCellAnchor>
  <xdr:twoCellAnchor>
    <xdr:from>
      <xdr:col>12</xdr:col>
      <xdr:colOff>619126</xdr:colOff>
      <xdr:row>5</xdr:row>
      <xdr:rowOff>57151</xdr:rowOff>
    </xdr:from>
    <xdr:to>
      <xdr:col>14</xdr:col>
      <xdr:colOff>338138</xdr:colOff>
      <xdr:row>6</xdr:row>
      <xdr:rowOff>171451</xdr:rowOff>
    </xdr:to>
    <xdr:sp macro="" textlink="">
      <xdr:nvSpPr>
        <xdr:cNvPr id="41" name="TextBox 40">
          <a:extLst>
            <a:ext uri="{FF2B5EF4-FFF2-40B4-BE49-F238E27FC236}">
              <a16:creationId xmlns:a16="http://schemas.microsoft.com/office/drawing/2014/main" id="{1B155716-8BC7-4312-BA23-D6C178454568}"/>
            </a:ext>
          </a:extLst>
        </xdr:cNvPr>
        <xdr:cNvSpPr txBox="1"/>
      </xdr:nvSpPr>
      <xdr:spPr>
        <a:xfrm>
          <a:off x="8391526" y="962026"/>
          <a:ext cx="1014412" cy="2952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100"/>
            <a:t>#</a:t>
          </a:r>
          <a:r>
            <a:rPr lang="en-US" sz="1100" b="1">
              <a:solidFill>
                <a:schemeClr val="bg1"/>
              </a:solidFill>
            </a:rPr>
            <a:t>Transactions</a:t>
          </a:r>
        </a:p>
      </xdr:txBody>
    </xdr:sp>
    <xdr:clientData/>
  </xdr:twoCellAnchor>
  <xdr:twoCellAnchor>
    <xdr:from>
      <xdr:col>3</xdr:col>
      <xdr:colOff>61913</xdr:colOff>
      <xdr:row>8</xdr:row>
      <xdr:rowOff>14289</xdr:rowOff>
    </xdr:from>
    <xdr:to>
      <xdr:col>4</xdr:col>
      <xdr:colOff>339659</xdr:colOff>
      <xdr:row>9</xdr:row>
      <xdr:rowOff>128589</xdr:rowOff>
    </xdr:to>
    <xdr:sp macro="" textlink="Analysis1!B2">
      <xdr:nvSpPr>
        <xdr:cNvPr id="51" name="TextBox 50">
          <a:extLst>
            <a:ext uri="{FF2B5EF4-FFF2-40B4-BE49-F238E27FC236}">
              <a16:creationId xmlns:a16="http://schemas.microsoft.com/office/drawing/2014/main" id="{E974EB32-C9BA-43B1-A52B-D05CE7F7C203}"/>
            </a:ext>
          </a:extLst>
        </xdr:cNvPr>
        <xdr:cNvSpPr txBox="1"/>
      </xdr:nvSpPr>
      <xdr:spPr>
        <a:xfrm>
          <a:off x="2005013" y="1462089"/>
          <a:ext cx="925446" cy="29527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fld id="{799EEEAF-796E-4752-9CE5-D1A94A0900E8}" type="TxLink">
            <a:rPr lang="en-US" sz="1600" b="1" i="0" u="none" strike="noStrike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t>$180.80 M</a:t>
          </a:fld>
          <a:endParaRPr lang="en-US" sz="1600" b="1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5</xdr:col>
      <xdr:colOff>219076</xdr:colOff>
      <xdr:row>8</xdr:row>
      <xdr:rowOff>14289</xdr:rowOff>
    </xdr:from>
    <xdr:to>
      <xdr:col>7</xdr:col>
      <xdr:colOff>110018</xdr:colOff>
      <xdr:row>9</xdr:row>
      <xdr:rowOff>128589</xdr:rowOff>
    </xdr:to>
    <xdr:sp macro="" textlink="Analysis1!C2">
      <xdr:nvSpPr>
        <xdr:cNvPr id="52" name="TextBox 51">
          <a:extLst>
            <a:ext uri="{FF2B5EF4-FFF2-40B4-BE49-F238E27FC236}">
              <a16:creationId xmlns:a16="http://schemas.microsoft.com/office/drawing/2014/main" id="{0EAC9FF9-50F9-4A0D-83F1-619041F9EA9E}"/>
            </a:ext>
          </a:extLst>
        </xdr:cNvPr>
        <xdr:cNvSpPr txBox="1"/>
      </xdr:nvSpPr>
      <xdr:spPr>
        <a:xfrm>
          <a:off x="3457576" y="1462089"/>
          <a:ext cx="1186342" cy="29527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indent="0" algn="ctr"/>
          <a:fld id="{8AAE3E20-FA78-46E6-B018-717BD9E0F201}" type="TxLink">
            <a:rPr lang="en-US" sz="1600" b="1" i="0" u="none" strike="noStrike">
              <a:solidFill>
                <a:srgbClr val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rPr>
            <a:pPr marL="0" indent="0" algn="ctr"/>
            <a:t>$307.09 M</a:t>
          </a:fld>
          <a:endParaRPr lang="en-US" sz="1600" b="1" i="0" u="none" strike="noStrike">
            <a:solidFill>
              <a:srgbClr val="000000"/>
            </a:solidFill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</xdr:txBody>
    </xdr:sp>
    <xdr:clientData/>
  </xdr:twoCellAnchor>
  <xdr:twoCellAnchor>
    <xdr:from>
      <xdr:col>8</xdr:col>
      <xdr:colOff>47626</xdr:colOff>
      <xdr:row>8</xdr:row>
      <xdr:rowOff>14289</xdr:rowOff>
    </xdr:from>
    <xdr:to>
      <xdr:col>9</xdr:col>
      <xdr:colOff>325372</xdr:colOff>
      <xdr:row>9</xdr:row>
      <xdr:rowOff>128589</xdr:rowOff>
    </xdr:to>
    <xdr:sp macro="" textlink="Analysis1!D2">
      <xdr:nvSpPr>
        <xdr:cNvPr id="53" name="TextBox 52">
          <a:extLst>
            <a:ext uri="{FF2B5EF4-FFF2-40B4-BE49-F238E27FC236}">
              <a16:creationId xmlns:a16="http://schemas.microsoft.com/office/drawing/2014/main" id="{35E2C2FA-FFCE-4872-AFF8-8168AA7CEA95}"/>
            </a:ext>
          </a:extLst>
        </xdr:cNvPr>
        <xdr:cNvSpPr txBox="1"/>
      </xdr:nvSpPr>
      <xdr:spPr>
        <a:xfrm>
          <a:off x="5229226" y="1462089"/>
          <a:ext cx="925446" cy="29527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indent="0" algn="ctr"/>
          <a:fld id="{A97FE72B-9F02-44DC-891C-5593CB86AC14}" type="TxLink">
            <a:rPr lang="en-US" sz="1600" b="1" i="0" u="none" strike="noStrike">
              <a:solidFill>
                <a:srgbClr val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rPr>
            <a:pPr marL="0" indent="0" algn="ctr"/>
            <a:t>$126.29 M</a:t>
          </a:fld>
          <a:endParaRPr lang="en-US" sz="1600" b="1" i="0" u="none" strike="noStrike">
            <a:solidFill>
              <a:srgbClr val="000000"/>
            </a:solidFill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</xdr:txBody>
    </xdr:sp>
    <xdr:clientData/>
  </xdr:twoCellAnchor>
  <xdr:twoCellAnchor>
    <xdr:from>
      <xdr:col>10</xdr:col>
      <xdr:colOff>190500</xdr:colOff>
      <xdr:row>8</xdr:row>
      <xdr:rowOff>14289</xdr:rowOff>
    </xdr:from>
    <xdr:to>
      <xdr:col>12</xdr:col>
      <xdr:colOff>66675</xdr:colOff>
      <xdr:row>9</xdr:row>
      <xdr:rowOff>128589</xdr:rowOff>
    </xdr:to>
    <xdr:sp macro="" textlink="Analysis1!H2">
      <xdr:nvSpPr>
        <xdr:cNvPr id="54" name="TextBox 53">
          <a:extLst>
            <a:ext uri="{FF2B5EF4-FFF2-40B4-BE49-F238E27FC236}">
              <a16:creationId xmlns:a16="http://schemas.microsoft.com/office/drawing/2014/main" id="{38DFF8D1-09EA-4E6B-967D-4EA0EDBFF971}"/>
            </a:ext>
          </a:extLst>
        </xdr:cNvPr>
        <xdr:cNvSpPr txBox="1"/>
      </xdr:nvSpPr>
      <xdr:spPr>
        <a:xfrm>
          <a:off x="6667500" y="1462089"/>
          <a:ext cx="1171575" cy="29527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indent="0" algn="ctr"/>
          <a:fld id="{7199E131-CE1A-409F-AEE9-5EAB4AB47714}" type="TxLink">
            <a:rPr lang="en-US" sz="1600" b="1" i="0" u="none" strike="noStrike">
              <a:solidFill>
                <a:srgbClr val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rPr>
            <a:pPr marL="0" indent="0" algn="ctr"/>
            <a:t>41.12%</a:t>
          </a:fld>
          <a:endParaRPr lang="en-US" sz="1600" b="1" i="0" u="none" strike="noStrike">
            <a:solidFill>
              <a:srgbClr val="000000"/>
            </a:solidFill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</xdr:txBody>
    </xdr:sp>
    <xdr:clientData/>
  </xdr:twoCellAnchor>
  <xdr:twoCellAnchor>
    <xdr:from>
      <xdr:col>12</xdr:col>
      <xdr:colOff>552450</xdr:colOff>
      <xdr:row>7</xdr:row>
      <xdr:rowOff>71439</xdr:rowOff>
    </xdr:from>
    <xdr:to>
      <xdr:col>14</xdr:col>
      <xdr:colOff>428625</xdr:colOff>
      <xdr:row>9</xdr:row>
      <xdr:rowOff>4764</xdr:rowOff>
    </xdr:to>
    <xdr:sp macro="" textlink="Analysis1!A2">
      <xdr:nvSpPr>
        <xdr:cNvPr id="33" name="TextBox 32">
          <a:extLst>
            <a:ext uri="{FF2B5EF4-FFF2-40B4-BE49-F238E27FC236}">
              <a16:creationId xmlns:a16="http://schemas.microsoft.com/office/drawing/2014/main" id="{58FF85A8-19AD-4326-B9DA-1DEBD7EC1C24}"/>
            </a:ext>
          </a:extLst>
        </xdr:cNvPr>
        <xdr:cNvSpPr txBox="1"/>
      </xdr:nvSpPr>
      <xdr:spPr>
        <a:xfrm>
          <a:off x="8324850" y="1338264"/>
          <a:ext cx="1171575" cy="2952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fld id="{C04E223D-F427-4A49-8C31-C5012CDBA641}" type="TxLink">
            <a:rPr lang="en-US" sz="1600" b="1" i="0" u="none" strike="noStrike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60.40 K</a:t>
          </a:fld>
          <a:endParaRPr lang="en-US" sz="1600" b="1">
            <a:solidFill>
              <a:schemeClr val="bg1"/>
            </a:solidFill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0</xdr:col>
      <xdr:colOff>266700</xdr:colOff>
      <xdr:row>7</xdr:row>
      <xdr:rowOff>71439</xdr:rowOff>
    </xdr:from>
    <xdr:to>
      <xdr:col>2</xdr:col>
      <xdr:colOff>142875</xdr:colOff>
      <xdr:row>9</xdr:row>
      <xdr:rowOff>4764</xdr:rowOff>
    </xdr:to>
    <xdr:sp macro="" textlink="Analysis1!E2">
      <xdr:nvSpPr>
        <xdr:cNvPr id="34" name="TextBox 33">
          <a:extLst>
            <a:ext uri="{FF2B5EF4-FFF2-40B4-BE49-F238E27FC236}">
              <a16:creationId xmlns:a16="http://schemas.microsoft.com/office/drawing/2014/main" id="{F2B4D0D8-72EB-429A-B64E-6BE0E3EA262A}"/>
            </a:ext>
          </a:extLst>
        </xdr:cNvPr>
        <xdr:cNvSpPr txBox="1"/>
      </xdr:nvSpPr>
      <xdr:spPr>
        <a:xfrm>
          <a:off x="266700" y="1338264"/>
          <a:ext cx="1171575" cy="2952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fld id="{1A64F49A-3834-430D-AA91-CF353B9E97C6}" type="TxLink">
            <a:rPr lang="en-US" sz="1600" b="1" i="0" u="none" strike="noStrike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606</a:t>
          </a:fld>
          <a:endParaRPr lang="en-US" sz="1600" b="1">
            <a:solidFill>
              <a:schemeClr val="bg1"/>
            </a:solidFill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15</xdr:col>
          <xdr:colOff>76200</xdr:colOff>
          <xdr:row>3</xdr:row>
          <xdr:rowOff>23813</xdr:rowOff>
        </xdr:from>
        <xdr:to>
          <xdr:col>16</xdr:col>
          <xdr:colOff>276225</xdr:colOff>
          <xdr:row>4</xdr:row>
          <xdr:rowOff>76201</xdr:rowOff>
        </xdr:to>
        <xdr:sp macro="" textlink="">
          <xdr:nvSpPr>
            <xdr:cNvPr id="1025" name="Option Button 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1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50292" rIns="0" bIns="50292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Revenue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16</xdr:col>
          <xdr:colOff>369094</xdr:colOff>
          <xdr:row>3</xdr:row>
          <xdr:rowOff>23813</xdr:rowOff>
        </xdr:from>
        <xdr:to>
          <xdr:col>17</xdr:col>
          <xdr:colOff>478632</xdr:colOff>
          <xdr:row>4</xdr:row>
          <xdr:rowOff>76201</xdr:rowOff>
        </xdr:to>
        <xdr:sp macro="" textlink="">
          <xdr:nvSpPr>
            <xdr:cNvPr id="1026" name="Option Button 2" hidden="1">
              <a:extLst>
                <a:ext uri="{63B3BB69-23CF-44E3-9099-C40C66FF867C}">
                  <a14:compatExt spid="_x0000_s1026"/>
                </a:ext>
                <a:ext uri="{FF2B5EF4-FFF2-40B4-BE49-F238E27FC236}">
                  <a16:creationId xmlns:a16="http://schemas.microsoft.com/office/drawing/2014/main" id="{522FB8F0-8558-49E4-9273-F9ECF1135F6B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50292" rIns="0" bIns="50292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Profit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17</xdr:col>
          <xdr:colOff>571500</xdr:colOff>
          <xdr:row>3</xdr:row>
          <xdr:rowOff>23813</xdr:rowOff>
        </xdr:from>
        <xdr:to>
          <xdr:col>19</xdr:col>
          <xdr:colOff>119063</xdr:colOff>
          <xdr:row>4</xdr:row>
          <xdr:rowOff>76201</xdr:rowOff>
        </xdr:to>
        <xdr:sp macro="" textlink="">
          <xdr:nvSpPr>
            <xdr:cNvPr id="1027" name="Option Button 3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E8FC3456-EA4A-47DC-BCCF-4032AAE33B4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50292" rIns="0" bIns="50292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Transaction</a:t>
              </a:r>
            </a:p>
          </xdr:txBody>
        </xdr:sp>
        <xdr:clientData/>
      </xdr:twoCellAnchor>
    </mc:Choice>
    <mc:Fallback/>
  </mc:AlternateContent>
  <xdr:twoCellAnchor>
    <xdr:from>
      <xdr:col>15</xdr:col>
      <xdr:colOff>114300</xdr:colOff>
      <xdr:row>7</xdr:row>
      <xdr:rowOff>4763</xdr:rowOff>
    </xdr:from>
    <xdr:to>
      <xdr:col>19</xdr:col>
      <xdr:colOff>314325</xdr:colOff>
      <xdr:row>12</xdr:row>
      <xdr:rowOff>142876</xdr:rowOff>
    </xdr:to>
    <xdr:graphicFrame macro="">
      <xdr:nvGraphicFramePr>
        <xdr:cNvPr id="42" name="Chart 41">
          <a:extLst>
            <a:ext uri="{FF2B5EF4-FFF2-40B4-BE49-F238E27FC236}">
              <a16:creationId xmlns:a16="http://schemas.microsoft.com/office/drawing/2014/main" id="{F5DB69C2-7B6D-4874-8B76-7ACD2C349CD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HP" refreshedDate="46172.942003124997" backgroundQuery="1" createdVersion="7" refreshedVersion="7" minRefreshableVersion="3" recordCount="0" supportSubquery="1" supportAdvancedDrill="1" xr:uid="{DEDBE1DB-B810-4ED4-A077-119388480B89}">
  <cacheSource type="external" connectionId="8"/>
  <cacheFields count="8">
    <cacheField name="[Measures].[#Transactions]" caption="#Transactions" numFmtId="0" hierarchy="42" level="32767"/>
    <cacheField name="[Measures].[Sum of COGS]" caption="Sum of COGS" numFmtId="0" hierarchy="55" level="32767"/>
    <cacheField name="[Measures].[Sum of Total Revenue]" caption="Sum of Total Revenue" numFmtId="0" hierarchy="56" level="32767"/>
    <cacheField name="[Measures].[Sum of Profit]" caption="Sum of Profit" numFmtId="0" hierarchy="57" level="32767"/>
    <cacheField name="[Measures].[All_Products]" caption="All_Products" numFmtId="0" hierarchy="43" level="32767"/>
    <cacheField name="[Measures].[Sold_Products]" caption="Sold_Products" numFmtId="0" hierarchy="44" level="32767"/>
    <cacheField name="[Measures].[Unsold_Products]" caption="Unsold_Products" numFmtId="0" hierarchy="45" level="32767"/>
    <cacheField name="[Measures].[% Profit Margin]" caption="% Profit Margin" numFmtId="0" hierarchy="46" level="32767"/>
  </cacheFields>
  <cacheHierarchies count="59">
    <cacheHierarchy uniqueName="[All_Measures].[All_Measures]" caption="All_Measures" attribute="1" defaultMemberUniqueName="[All_Measures].[All_Measures].[All]" allUniqueName="[All_Measures].[All_Measures].[All]" dimensionUniqueName="[All_Measures]" displayFolder="" count="0" memberValueDatatype="130" unbalanced="0"/>
    <cacheHierarchy uniqueName="[DimCustomer].[CustomerKey]" caption="CustomerKey" attribute="1" defaultMemberUniqueName="[DimCustomer].[CustomerKey].[All]" allUniqueName="[DimCustomer].[CustomerKey].[All]" dimensionUniqueName="[DimCustomer]" displayFolder="" count="0" memberValueDatatype="20" unbalanced="0"/>
    <cacheHierarchy uniqueName="[DimCustomer].[GeographyKey]" caption="GeographyKey" attribute="1" defaultMemberUniqueName="[DimCustomer].[GeographyKey].[All]" allUniqueName="[DimCustomer].[GeographyKey].[All]" dimensionUniqueName="[DimCustomer]" displayFolder="" count="0" memberValueDatatype="20" unbalanced="0"/>
    <cacheHierarchy uniqueName="[DimCustomer].[CustomerAlternateKey]" caption="CustomerAlternateKey" attribute="1" defaultMemberUniqueName="[DimCustomer].[CustomerAlternateKey].[All]" allUniqueName="[DimCustomer].[CustomerAlternateKey].[All]" dimensionUniqueName="[DimCustomer]" displayFolder="" count="0" memberValueDatatype="130" unbalanced="0"/>
    <cacheHierarchy uniqueName="[DimCustomer].[Full Name]" caption="Full Name" attribute="1" defaultMemberUniqueName="[DimCustomer].[Full Name].[All]" allUniqueName="[DimCustomer].[Full Name].[All]" dimensionUniqueName="[DimCustomer]" displayFolder="" count="0" memberValueDatatype="130" unbalanced="0"/>
    <cacheHierarchy uniqueName="[DimCustomer].[BirthDate]" caption="BirthDate" attribute="1" time="1" defaultMemberUniqueName="[DimCustomer].[BirthDate].[All]" allUniqueName="[DimCustomer].[BirthDate].[All]" dimensionUniqueName="[DimCustomer]" displayFolder="" count="0" memberValueDatatype="7" unbalanced="0"/>
    <cacheHierarchy uniqueName="[DimCustomer].[Gender]" caption="Gender" attribute="1" defaultMemberUniqueName="[DimCustomer].[Gender].[All]" allUniqueName="[DimCustomer].[Gender].[All]" dimensionUniqueName="[DimCustomer]" displayFolder="" count="0" memberValueDatatype="130" unbalanced="0"/>
    <cacheHierarchy uniqueName="[DimDate].[Full Date]" caption="Full Date" attribute="1" time="1" defaultMemberUniqueName="[DimDate].[Full Date].[All]" allUniqueName="[DimDate].[Full Date].[All]" dimensionUniqueName="[DimDate]" displayFolder="" count="0" memberValueDatatype="7" unbalanced="0"/>
    <cacheHierarchy uniqueName="[DimDate].[Year]" caption="Year" attribute="1" defaultMemberUniqueName="[DimDate].[Year].[All]" allUniqueName="[DimDate].[Year].[All]" dimensionUniqueName="[DimDate]" displayFolder="" count="0" memberValueDatatype="20" unbalanced="0"/>
    <cacheHierarchy uniqueName="[DimDate].[Month]" caption="Month" attribute="1" defaultMemberUniqueName="[DimDate].[Month].[All]" allUniqueName="[DimDate].[Month].[All]" dimensionUniqueName="[DimDate]" displayFolder="" count="0" memberValueDatatype="20" unbalanced="0"/>
    <cacheHierarchy uniqueName="[DimDate].[Month Name]" caption="Month Name" attribute="1" defaultMemberUniqueName="[DimDate].[Month Name].[All]" allUniqueName="[DimDate].[Month Name].[All]" dimensionUniqueName="[DimDate]" displayFolder="" count="0" memberValueDatatype="130" unbalanced="0"/>
    <cacheHierarchy uniqueName="[DimDate].[Day Name]" caption="Day Name" attribute="1" defaultMemberUniqueName="[DimDate].[Day Name].[All]" allUniqueName="[DimDate].[Day Name].[All]" dimensionUniqueName="[DimDate]" displayFolder="" count="0" memberValueDatatype="130" unbalanced="0"/>
    <cacheHierarchy uniqueName="[DimDate].[Quarter]" caption="Quarter" attribute="1" defaultMemberUniqueName="[DimDate].[Quarter].[All]" allUniqueName="[DimDate].[Quarter].[All]" dimensionUniqueName="[DimDate]" displayFolder="" count="0" memberValueDatatype="130" unbalanced="0"/>
    <cacheHierarchy uniqueName="[DimDate].[Day Type]" caption="Day Type" attribute="1" defaultMemberUniqueName="[DimDate].[Day Type].[All]" allUniqueName="[DimDate].[Day Type].[All]" dimensionUniqueName="[DimDate]" displayFolder="" count="0" memberValueDatatype="130" unbalanced="0"/>
    <cacheHierarchy uniqueName="[DimGeography].[GeographyKey]" caption="GeographyKey" attribute="1" defaultMemberUniqueName="[DimGeography].[GeographyKey].[All]" allUniqueName="[DimGeography].[GeographyKey].[All]" dimensionUniqueName="[DimGeography]" displayFolder="" count="0" memberValueDatatype="20" unbalanced="0"/>
    <cacheHierarchy uniqueName="[DimGeography].[City]" caption="City" attribute="1" defaultMemberUniqueName="[DimGeography].[City].[All]" allUniqueName="[DimGeography].[City].[All]" dimensionUniqueName="[DimGeography]" displayFolder="" count="0" memberValueDatatype="130" unbalanced="0"/>
    <cacheHierarchy uniqueName="[DimGeography].[Country]" caption="Country" attribute="1" defaultMemberUniqueName="[DimGeography].[Country].[All]" allUniqueName="[DimGeography].[Country].[All]" dimensionUniqueName="[DimGeography]" displayFolder="" count="0" memberValueDatatype="130" unbalanced="0"/>
    <cacheHierarchy uniqueName="[DimGeography].[SalesTerritoryKey]" caption="SalesTerritoryKey" attribute="1" defaultMemberUniqueName="[DimGeography].[SalesTerritoryKey].[All]" allUniqueName="[DimGeography].[SalesTerritoryKey].[All]" dimensionUniqueName="[DimGeography]" displayFolder="" count="0" memberValueDatatype="20" unbalanced="0"/>
    <cacheHierarchy uniqueName="[DimProduct].[ProductKey]" caption="ProductKey" attribute="1" defaultMemberUniqueName="[DimProduct].[ProductKey].[All]" allUniqueName="[DimProduct].[ProductKey].[All]" dimensionUniqueName="[DimProduct]" displayFolder="" count="0" memberValueDatatype="20" unbalanced="0"/>
    <cacheHierarchy uniqueName="[DimProduct].[ProductName]" caption="ProductName" attribute="1" defaultMemberUniqueName="[DimProduct].[ProductName].[All]" allUniqueName="[DimProduct].[ProductName].[All]" dimensionUniqueName="[DimProduct]" displayFolder="" count="0" memberValueDatatype="130" unbalanced="0"/>
    <cacheHierarchy uniqueName="[DimProduct].[Color]" caption="Color" attribute="1" defaultMemberUniqueName="[DimProduct].[Color].[All]" allUniqueName="[DimProduct].[Color].[All]" dimensionUniqueName="[DimProduct]" displayFolder="" count="0" memberValueDatatype="130" unbalanced="0"/>
    <cacheHierarchy uniqueName="[DimSalesTerritory].[SalesTerritoryKey]" caption="SalesTerritoryKey" attribute="1" defaultMemberUniqueName="[DimSalesTerritory].[SalesTerritoryKey].[All]" allUniqueName="[DimSalesTerritory].[SalesTerritoryKey].[All]" dimensionUniqueName="[DimSalesTerritory]" displayFolder="" count="0" memberValueDatatype="20" unbalanced="0"/>
    <cacheHierarchy uniqueName="[DimSalesTerritory].[SalesTerritoryAlternateKey]" caption="SalesTerritoryAlternateKey" attribute="1" defaultMemberUniqueName="[DimSalesTerritory].[SalesTerritoryAlternateKey].[All]" allUniqueName="[DimSalesTerritory].[SalesTerritoryAlternateKey].[All]" dimensionUniqueName="[DimSalesTerritory]" displayFolder="" count="0" memberValueDatatype="20" unbalanced="0"/>
    <cacheHierarchy uniqueName="[DimSalesTerritory].[SalesTerritoryRegion]" caption="SalesTerritoryRegion" attribute="1" defaultMemberUniqueName="[DimSalesTerritory].[SalesTerritoryRegion].[All]" allUniqueName="[DimSalesTerritory].[SalesTerritoryRegion].[All]" dimensionUniqueName="[DimSalesTerritory]" displayFolder="" count="0" memberValueDatatype="130" unbalanced="0"/>
    <cacheHierarchy uniqueName="[DimSalesTerritory].[SalesTerritoryCountry]" caption="SalesTerritoryCountry" attribute="1" defaultMemberUniqueName="[DimSalesTerritory].[SalesTerritoryCountry].[All]" allUniqueName="[DimSalesTerritory].[SalesTerritoryCountry].[All]" dimensionUniqueName="[DimSalesTerritory]" displayFolder="" count="0" memberValueDatatype="130" unbalanced="0"/>
    <cacheHierarchy uniqueName="[DimSalesTerritory].[SalesTerritoryGroup]" caption="SalesTerritoryGroup" attribute="1" defaultMemberUniqueName="[DimSalesTerritory].[SalesTerritoryGroup].[All]" allUniqueName="[DimSalesTerritory].[SalesTerritoryGroup].[All]" dimensionUniqueName="[DimSalesTerritory]" displayFolder="" count="0" memberValueDatatype="130" unbalanced="0"/>
    <cacheHierarchy uniqueName="[FactInternetSales].[ProductKey]" caption="ProductKey" attribute="1" defaultMemberUniqueName="[FactInternetSales].[ProductKey].[All]" allUniqueName="[FactInternetSales].[ProductKey].[All]" dimensionUniqueName="[FactInternetSales]" displayFolder="" count="0" memberValueDatatype="20" unbalanced="0"/>
    <cacheHierarchy uniqueName="[FactInternetSales].[OrderDateKey]" caption="OrderDateKey" attribute="1" defaultMemberUniqueName="[FactInternetSales].[OrderDateKey].[All]" allUniqueName="[FactInternetSales].[OrderDateKey].[All]" dimensionUniqueName="[FactInternetSales]" displayFolder="" count="0" memberValueDatatype="20" unbalanced="0"/>
    <cacheHierarchy uniqueName="[FactInternetSales].[DueDateKey]" caption="DueDateKey" attribute="1" defaultMemberUniqueName="[FactInternetSales].[DueDateKey].[All]" allUniqueName="[FactInternetSales].[DueDateKey].[All]" dimensionUniqueName="[FactInternetSales]" displayFolder="" count="0" memberValueDatatype="20" unbalanced="0"/>
    <cacheHierarchy uniqueName="[FactInternetSales].[ShipDateKey]" caption="ShipDateKey" attribute="1" defaultMemberUniqueName="[FactInternetSales].[ShipDateKey].[All]" allUniqueName="[FactInternetSales].[ShipDateKey].[All]" dimensionUniqueName="[FactInternetSales]" displayFolder="" count="0" memberValueDatatype="20" unbalanced="0"/>
    <cacheHierarchy uniqueName="[FactInternetSales].[CustomerKey]" caption="CustomerKey" attribute="1" defaultMemberUniqueName="[FactInternetSales].[CustomerKey].[All]" allUniqueName="[FactInternetSales].[CustomerKey].[All]" dimensionUniqueName="[FactInternetSales]" displayFolder="" count="0" memberValueDatatype="20" unbalanced="0"/>
    <cacheHierarchy uniqueName="[FactInternetSales].[PromotionKey]" caption="PromotionKey" attribute="1" defaultMemberUniqueName="[FactInternetSales].[PromotionKey].[All]" allUniqueName="[FactInternetSales].[PromotionKey].[All]" dimensionUniqueName="[FactInternetSales]" displayFolder="" count="0" memberValueDatatype="20" unbalanced="0"/>
    <cacheHierarchy uniqueName="[FactInternetSales].[SalesTerritoryKey]" caption="SalesTerritoryKey" attribute="1" defaultMemberUniqueName="[FactInternetSales].[SalesTerritoryKey].[All]" allUniqueName="[FactInternetSales].[SalesTerritoryKey].[All]" dimensionUniqueName="[FactInternetSales]" displayFolder="" count="0" memberValueDatatype="20" unbalanced="0"/>
    <cacheHierarchy uniqueName="[FactInternetSales].[OrderQuantity]" caption="OrderQuantity" attribute="1" defaultMemberUniqueName="[FactInternetSales].[OrderQuantity].[All]" allUniqueName="[FactInternetSales].[OrderQuantity].[All]" dimensionUniqueName="[FactInternetSales]" displayFolder="" count="0" memberValueDatatype="20" unbalanced="0"/>
    <cacheHierarchy uniqueName="[FactInternetSales].[UnitPrice]" caption="UnitPrice" attribute="1" defaultMemberUniqueName="[FactInternetSales].[UnitPrice].[All]" allUniqueName="[FactInternetSales].[UnitPrice].[All]" dimensionUniqueName="[FactInternetSales]" displayFolder="" count="0" memberValueDatatype="5" unbalanced="0"/>
    <cacheHierarchy uniqueName="[FactInternetSales].[Cost]" caption="Cost" attribute="1" defaultMemberUniqueName="[FactInternetSales].[Cost].[All]" allUniqueName="[FactInternetSales].[Cost].[All]" dimensionUniqueName="[FactInternetSales]" displayFolder="" count="0" memberValueDatatype="5" unbalanced="0"/>
    <cacheHierarchy uniqueName="[FactInternetSales].[OrderDate]" caption="OrderDate" attribute="1" time="1" defaultMemberUniqueName="[FactInternetSales].[OrderDate].[All]" allUniqueName="[FactInternetSales].[OrderDate].[All]" dimensionUniqueName="[FactInternetSales]" displayFolder="" count="0" memberValueDatatype="7" unbalanced="0"/>
    <cacheHierarchy uniqueName="[FactInternetSales].[DueDate]" caption="DueDate" attribute="1" time="1" defaultMemberUniqueName="[FactInternetSales].[DueDate].[All]" allUniqueName="[FactInternetSales].[DueDate].[All]" dimensionUniqueName="[FactInternetSales]" displayFolder="" count="0" memberValueDatatype="7" unbalanced="0"/>
    <cacheHierarchy uniqueName="[FactInternetSales].[ShipDate]" caption="ShipDate" attribute="1" time="1" defaultMemberUniqueName="[FactInternetSales].[ShipDate].[All]" allUniqueName="[FactInternetSales].[ShipDate].[All]" dimensionUniqueName="[FactInternetSales]" displayFolder="" count="0" memberValueDatatype="7" unbalanced="0"/>
    <cacheHierarchy uniqueName="[FactInternetSales].[Total Revenue]" caption="Total Revenue" attribute="1" defaultMemberUniqueName="[FactInternetSales].[Total Revenue].[All]" allUniqueName="[FactInternetSales].[Total Revenue].[All]" dimensionUniqueName="[FactInternetSales]" displayFolder="" count="0" memberValueDatatype="5" unbalanced="0"/>
    <cacheHierarchy uniqueName="[FactInternetSales].[COGS]" caption="COGS" attribute="1" defaultMemberUniqueName="[FactInternetSales].[COGS].[All]" allUniqueName="[FactInternetSales].[COGS].[All]" dimensionUniqueName="[FactInternetSales]" displayFolder="" count="0" memberValueDatatype="5" unbalanced="0"/>
    <cacheHierarchy uniqueName="[FactInternetSales].[Profit]" caption="Profit" attribute="1" defaultMemberUniqueName="[FactInternetSales].[Profit].[All]" allUniqueName="[FactInternetSales].[Profit].[All]" dimensionUniqueName="[FactInternetSales]" displayFolder="" count="0" memberValueDatatype="5" unbalanced="0"/>
    <cacheHierarchy uniqueName="[Measures].[#Transactions]" caption="#Transactions" measure="1" displayFolder="" measureGroup="All_Measures" count="0" oneField="1">
      <fieldsUsage count="1">
        <fieldUsage x="0"/>
      </fieldsUsage>
    </cacheHierarchy>
    <cacheHierarchy uniqueName="[Measures].[All_Products]" caption="All_Products" measure="1" displayFolder="" measureGroup="All_Measures" count="0" oneField="1">
      <fieldsUsage count="1">
        <fieldUsage x="4"/>
      </fieldsUsage>
    </cacheHierarchy>
    <cacheHierarchy uniqueName="[Measures].[Sold_Products]" caption="Sold_Products" measure="1" displayFolder="" measureGroup="All_Measures" count="0" oneField="1">
      <fieldsUsage count="1">
        <fieldUsage x="5"/>
      </fieldsUsage>
    </cacheHierarchy>
    <cacheHierarchy uniqueName="[Measures].[Unsold_Products]" caption="Unsold_Products" measure="1" displayFolder="" measureGroup="All_Measures" count="0" oneField="1">
      <fieldsUsage count="1">
        <fieldUsage x="6"/>
      </fieldsUsage>
    </cacheHierarchy>
    <cacheHierarchy uniqueName="[Measures].[% Profit Margin]" caption="% Profit Margin" measure="1" displayFolder="" measureGroup="All_Measures" count="0" oneField="1">
      <fieldsUsage count="1">
        <fieldUsage x="7"/>
      </fieldsUsage>
    </cacheHierarchy>
    <cacheHierarchy uniqueName="[Measures].[__XL_Count FactInternetSales]" caption="__XL_Count FactInternetSales" measure="1" displayFolder="" measureGroup="FactInternetSales" count="0" hidden="1"/>
    <cacheHierarchy uniqueName="[Measures].[__XL_Count DimSalesTerritory]" caption="__XL_Count DimSalesTerritory" measure="1" displayFolder="" measureGroup="DimSalesTerritory" count="0" hidden="1"/>
    <cacheHierarchy uniqueName="[Measures].[__XL_Count DimProduct]" caption="__XL_Count DimProduct" measure="1" displayFolder="" measureGroup="DimProduct" count="0" hidden="1"/>
    <cacheHierarchy uniqueName="[Measures].[__XL_Count DimGeography]" caption="__XL_Count DimGeography" measure="1" displayFolder="" measureGroup="DimGeography" count="0" hidden="1"/>
    <cacheHierarchy uniqueName="[Measures].[__XL_Count DimDate]" caption="__XL_Count DimDate" measure="1" displayFolder="" measureGroup="DimDate" count="0" hidden="1"/>
    <cacheHierarchy uniqueName="[Measures].[__XL_Count DimCustomer]" caption="__XL_Count DimCustomer" measure="1" displayFolder="" measureGroup="DimCustomer" count="0" hidden="1"/>
    <cacheHierarchy uniqueName="[Measures].[__XL_Count All_Measures]" caption="__XL_Count All_Measures" measure="1" displayFolder="" measureGroup="All_Measures" count="0" hidden="1"/>
    <cacheHierarchy uniqueName="[Measures].[__No measures defined]" caption="__No measures defined" measure="1" displayFolder="" count="0" hidden="1"/>
    <cacheHierarchy uniqueName="[Measures].[Sum of COGS]" caption="Sum of COGS" measure="1" displayFolder="" measureGroup="FactInternetSales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Sum of Total Revenue]" caption="Sum of Total Revenue" measure="1" displayFolder="" measureGroup="FactInternetSale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Sum of Profit]" caption="Sum of Profit" measure="1" displayFolder="" measureGroup="FactInternetSale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Sum of Year]" caption="Sum of Year" measure="1" displayFolder="" measureGroup="DimDat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dimensions count="8">
    <dimension name="All_Measures" uniqueName="[All_Measures]" caption="All_Measures"/>
    <dimension name="DimCustomer" uniqueName="[DimCustomer]" caption="DimCustomer"/>
    <dimension name="DimDate" uniqueName="[DimDate]" caption="DimDate"/>
    <dimension name="DimGeography" uniqueName="[DimGeography]" caption="DimGeography"/>
    <dimension name="DimProduct" uniqueName="[DimProduct]" caption="DimProduct"/>
    <dimension name="DimSalesTerritory" uniqueName="[DimSalesTerritory]" caption="DimSalesTerritory"/>
    <dimension name="FactInternetSales" uniqueName="[FactInternetSales]" caption="FactInternetSales"/>
    <dimension measure="1" name="Measures" uniqueName="[Measures]" caption="Measures"/>
  </dimensions>
  <measureGroups count="7">
    <measureGroup name="All_Measures" caption="All_Measures"/>
    <measureGroup name="DimCustomer" caption="DimCustomer"/>
    <measureGroup name="DimDate" caption="DimDate"/>
    <measureGroup name="DimGeography" caption="DimGeography"/>
    <measureGroup name="DimProduct" caption="DimProduct"/>
    <measureGroup name="DimSalesTerritory" caption="DimSalesTerritory"/>
    <measureGroup name="FactInternetSales" caption="FactInternetSales"/>
  </measureGroups>
  <maps count="13">
    <map measureGroup="0" dimension="0"/>
    <map measureGroup="1" dimension="1"/>
    <map measureGroup="1" dimension="3"/>
    <map measureGroup="2" dimension="2"/>
    <map measureGroup="3" dimension="3"/>
    <map measureGroup="4" dimension="4"/>
    <map measureGroup="5" dimension="5"/>
    <map measureGroup="6" dimension="1"/>
    <map measureGroup="6" dimension="2"/>
    <map measureGroup="6" dimension="3"/>
    <map measureGroup="6" dimension="4"/>
    <map measureGroup="6" dimension="5"/>
    <map measureGroup="6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HP" refreshedDate="46174.866087847222" backgroundQuery="1" createdVersion="7" refreshedVersion="7" minRefreshableVersion="3" recordCount="0" supportSubquery="1" supportAdvancedDrill="1" xr:uid="{7EF31FC5-C21E-4513-80EC-EAE14B88A21B}">
  <cacheSource type="external" connectionId="8"/>
  <cacheFields count="4">
    <cacheField name="[Measures].[#Transactions]" caption="#Transactions" numFmtId="0" hierarchy="42" level="32767"/>
    <cacheField name="[Measures].[Sum of Total Revenue]" caption="Sum of Total Revenue" numFmtId="0" hierarchy="56" level="32767"/>
    <cacheField name="[Measures].[Sum of Profit]" caption="Sum of Profit" numFmtId="0" hierarchy="57" level="32767"/>
    <cacheField name="[DimDate].[Year].[Year]" caption="Year" numFmtId="0" hierarchy="8" level="1">
      <sharedItems containsSemiMixedTypes="0" containsString="0" containsNumber="1" containsInteger="1" minValue="2005" maxValue="2008" count="4">
        <n v="2005"/>
        <n v="2006"/>
        <n v="2007"/>
        <n v="2008"/>
      </sharedItems>
      <extLst>
        <ext xmlns:x15="http://schemas.microsoft.com/office/spreadsheetml/2010/11/main" uri="{4F2E5C28-24EA-4eb8-9CBF-B6C8F9C3D259}">
          <x15:cachedUniqueNames>
            <x15:cachedUniqueName index="0" name="[DimDate].[Year].&amp;[2005]"/>
            <x15:cachedUniqueName index="1" name="[DimDate].[Year].&amp;[2006]"/>
            <x15:cachedUniqueName index="2" name="[DimDate].[Year].&amp;[2007]"/>
            <x15:cachedUniqueName index="3" name="[DimDate].[Year].&amp;[2008]"/>
          </x15:cachedUniqueNames>
        </ext>
      </extLst>
    </cacheField>
  </cacheFields>
  <cacheHierarchies count="59">
    <cacheHierarchy uniqueName="[All_Measures].[All_Measures]" caption="All_Measures" attribute="1" defaultMemberUniqueName="[All_Measures].[All_Measures].[All]" allUniqueName="[All_Measures].[All_Measures].[All]" dimensionUniqueName="[All_Measures]" displayFolder="" count="0" memberValueDatatype="130" unbalanced="0"/>
    <cacheHierarchy uniqueName="[DimCustomer].[CustomerKey]" caption="CustomerKey" attribute="1" defaultMemberUniqueName="[DimCustomer].[CustomerKey].[All]" allUniqueName="[DimCustomer].[CustomerKey].[All]" dimensionUniqueName="[DimCustomer]" displayFolder="" count="0" memberValueDatatype="20" unbalanced="0"/>
    <cacheHierarchy uniqueName="[DimCustomer].[GeographyKey]" caption="GeographyKey" attribute="1" defaultMemberUniqueName="[DimCustomer].[GeographyKey].[All]" allUniqueName="[DimCustomer].[GeographyKey].[All]" dimensionUniqueName="[DimCustomer]" displayFolder="" count="0" memberValueDatatype="20" unbalanced="0"/>
    <cacheHierarchy uniqueName="[DimCustomer].[CustomerAlternateKey]" caption="CustomerAlternateKey" attribute="1" defaultMemberUniqueName="[DimCustomer].[CustomerAlternateKey].[All]" allUniqueName="[DimCustomer].[CustomerAlternateKey].[All]" dimensionUniqueName="[DimCustomer]" displayFolder="" count="0" memberValueDatatype="130" unbalanced="0"/>
    <cacheHierarchy uniqueName="[DimCustomer].[Full Name]" caption="Full Name" attribute="1" defaultMemberUniqueName="[DimCustomer].[Full Name].[All]" allUniqueName="[DimCustomer].[Full Name].[All]" dimensionUniqueName="[DimCustomer]" displayFolder="" count="0" memberValueDatatype="130" unbalanced="0"/>
    <cacheHierarchy uniqueName="[DimCustomer].[BirthDate]" caption="BirthDate" attribute="1" time="1" defaultMemberUniqueName="[DimCustomer].[BirthDate].[All]" allUniqueName="[DimCustomer].[BirthDate].[All]" dimensionUniqueName="[DimCustomer]" displayFolder="" count="0" memberValueDatatype="7" unbalanced="0"/>
    <cacheHierarchy uniqueName="[DimCustomer].[Gender]" caption="Gender" attribute="1" defaultMemberUniqueName="[DimCustomer].[Gender].[All]" allUniqueName="[DimCustomer].[Gender].[All]" dimensionUniqueName="[DimCustomer]" displayFolder="" count="0" memberValueDatatype="130" unbalanced="0"/>
    <cacheHierarchy uniqueName="[DimDate].[Full Date]" caption="Full Date" attribute="1" time="1" defaultMemberUniqueName="[DimDate].[Full Date].[All]" allUniqueName="[DimDate].[Full Date].[All]" dimensionUniqueName="[DimDate]" displayFolder="" count="0" memberValueDatatype="7" unbalanced="0"/>
    <cacheHierarchy uniqueName="[DimDate].[Year]" caption="Year" attribute="1" defaultMemberUniqueName="[DimDate].[Year].[All]" allUniqueName="[DimDate].[Year].[All]" dimensionUniqueName="[DimDate]" displayFolder="" count="2" memberValueDatatype="20" unbalanced="0">
      <fieldsUsage count="2">
        <fieldUsage x="-1"/>
        <fieldUsage x="3"/>
      </fieldsUsage>
    </cacheHierarchy>
    <cacheHierarchy uniqueName="[DimDate].[Month]" caption="Month" attribute="1" defaultMemberUniqueName="[DimDate].[Month].[All]" allUniqueName="[DimDate].[Month].[All]" dimensionUniqueName="[DimDate]" displayFolder="" count="0" memberValueDatatype="20" unbalanced="0"/>
    <cacheHierarchy uniqueName="[DimDate].[Month Name]" caption="Month Name" attribute="1" defaultMemberUniqueName="[DimDate].[Month Name].[All]" allUniqueName="[DimDate].[Month Name].[All]" dimensionUniqueName="[DimDate]" displayFolder="" count="0" memberValueDatatype="130" unbalanced="0"/>
    <cacheHierarchy uniqueName="[DimDate].[Day Name]" caption="Day Name" attribute="1" defaultMemberUniqueName="[DimDate].[Day Name].[All]" allUniqueName="[DimDate].[Day Name].[All]" dimensionUniqueName="[DimDate]" displayFolder="" count="0" memberValueDatatype="130" unbalanced="0"/>
    <cacheHierarchy uniqueName="[DimDate].[Quarter]" caption="Quarter" attribute="1" defaultMemberUniqueName="[DimDate].[Quarter].[All]" allUniqueName="[DimDate].[Quarter].[All]" dimensionUniqueName="[DimDate]" displayFolder="" count="0" memberValueDatatype="130" unbalanced="0"/>
    <cacheHierarchy uniqueName="[DimDate].[Day Type]" caption="Day Type" attribute="1" defaultMemberUniqueName="[DimDate].[Day Type].[All]" allUniqueName="[DimDate].[Day Type].[All]" dimensionUniqueName="[DimDate]" displayFolder="" count="0" memberValueDatatype="130" unbalanced="0"/>
    <cacheHierarchy uniqueName="[DimGeography].[GeographyKey]" caption="GeographyKey" attribute="1" defaultMemberUniqueName="[DimGeography].[GeographyKey].[All]" allUniqueName="[DimGeography].[GeographyKey].[All]" dimensionUniqueName="[DimGeography]" displayFolder="" count="0" memberValueDatatype="20" unbalanced="0"/>
    <cacheHierarchy uniqueName="[DimGeography].[City]" caption="City" attribute="1" defaultMemberUniqueName="[DimGeography].[City].[All]" allUniqueName="[DimGeography].[City].[All]" dimensionUniqueName="[DimGeography]" displayFolder="" count="0" memberValueDatatype="130" unbalanced="0"/>
    <cacheHierarchy uniqueName="[DimGeography].[Country]" caption="Country" attribute="1" defaultMemberUniqueName="[DimGeography].[Country].[All]" allUniqueName="[DimGeography].[Country].[All]" dimensionUniqueName="[DimGeography]" displayFolder="" count="0" memberValueDatatype="130" unbalanced="0"/>
    <cacheHierarchy uniqueName="[DimGeography].[SalesTerritoryKey]" caption="SalesTerritoryKey" attribute="1" defaultMemberUniqueName="[DimGeography].[SalesTerritoryKey].[All]" allUniqueName="[DimGeography].[SalesTerritoryKey].[All]" dimensionUniqueName="[DimGeography]" displayFolder="" count="0" memberValueDatatype="20" unbalanced="0"/>
    <cacheHierarchy uniqueName="[DimProduct].[ProductKey]" caption="ProductKey" attribute="1" defaultMemberUniqueName="[DimProduct].[ProductKey].[All]" allUniqueName="[DimProduct].[ProductKey].[All]" dimensionUniqueName="[DimProduct]" displayFolder="" count="0" memberValueDatatype="20" unbalanced="0"/>
    <cacheHierarchy uniqueName="[DimProduct].[ProductName]" caption="ProductName" attribute="1" defaultMemberUniqueName="[DimProduct].[ProductName].[All]" allUniqueName="[DimProduct].[ProductName].[All]" dimensionUniqueName="[DimProduct]" displayFolder="" count="0" memberValueDatatype="130" unbalanced="0"/>
    <cacheHierarchy uniqueName="[DimProduct].[Color]" caption="Color" attribute="1" defaultMemberUniqueName="[DimProduct].[Color].[All]" allUniqueName="[DimProduct].[Color].[All]" dimensionUniqueName="[DimProduct]" displayFolder="" count="0" memberValueDatatype="130" unbalanced="0"/>
    <cacheHierarchy uniqueName="[DimSalesTerritory].[SalesTerritoryKey]" caption="SalesTerritoryKey" attribute="1" defaultMemberUniqueName="[DimSalesTerritory].[SalesTerritoryKey].[All]" allUniqueName="[DimSalesTerritory].[SalesTerritoryKey].[All]" dimensionUniqueName="[DimSalesTerritory]" displayFolder="" count="0" memberValueDatatype="20" unbalanced="0"/>
    <cacheHierarchy uniqueName="[DimSalesTerritory].[SalesTerritoryAlternateKey]" caption="SalesTerritoryAlternateKey" attribute="1" defaultMemberUniqueName="[DimSalesTerritory].[SalesTerritoryAlternateKey].[All]" allUniqueName="[DimSalesTerritory].[SalesTerritoryAlternateKey].[All]" dimensionUniqueName="[DimSalesTerritory]" displayFolder="" count="0" memberValueDatatype="20" unbalanced="0"/>
    <cacheHierarchy uniqueName="[DimSalesTerritory].[SalesTerritoryRegion]" caption="SalesTerritoryRegion" attribute="1" defaultMemberUniqueName="[DimSalesTerritory].[SalesTerritoryRegion].[All]" allUniqueName="[DimSalesTerritory].[SalesTerritoryRegion].[All]" dimensionUniqueName="[DimSalesTerritory]" displayFolder="" count="0" memberValueDatatype="130" unbalanced="0"/>
    <cacheHierarchy uniqueName="[DimSalesTerritory].[SalesTerritoryCountry]" caption="SalesTerritoryCountry" attribute="1" defaultMemberUniqueName="[DimSalesTerritory].[SalesTerritoryCountry].[All]" allUniqueName="[DimSalesTerritory].[SalesTerritoryCountry].[All]" dimensionUniqueName="[DimSalesTerritory]" displayFolder="" count="0" memberValueDatatype="130" unbalanced="0"/>
    <cacheHierarchy uniqueName="[DimSalesTerritory].[SalesTerritoryGroup]" caption="SalesTerritoryGroup" attribute="1" defaultMemberUniqueName="[DimSalesTerritory].[SalesTerritoryGroup].[All]" allUniqueName="[DimSalesTerritory].[SalesTerritoryGroup].[All]" dimensionUniqueName="[DimSalesTerritory]" displayFolder="" count="0" memberValueDatatype="130" unbalanced="0"/>
    <cacheHierarchy uniqueName="[FactInternetSales].[ProductKey]" caption="ProductKey" attribute="1" defaultMemberUniqueName="[FactInternetSales].[ProductKey].[All]" allUniqueName="[FactInternetSales].[ProductKey].[All]" dimensionUniqueName="[FactInternetSales]" displayFolder="" count="0" memberValueDatatype="20" unbalanced="0"/>
    <cacheHierarchy uniqueName="[FactInternetSales].[OrderDateKey]" caption="OrderDateKey" attribute="1" defaultMemberUniqueName="[FactInternetSales].[OrderDateKey].[All]" allUniqueName="[FactInternetSales].[OrderDateKey].[All]" dimensionUniqueName="[FactInternetSales]" displayFolder="" count="0" memberValueDatatype="20" unbalanced="0"/>
    <cacheHierarchy uniqueName="[FactInternetSales].[DueDateKey]" caption="DueDateKey" attribute="1" defaultMemberUniqueName="[FactInternetSales].[DueDateKey].[All]" allUniqueName="[FactInternetSales].[DueDateKey].[All]" dimensionUniqueName="[FactInternetSales]" displayFolder="" count="0" memberValueDatatype="20" unbalanced="0"/>
    <cacheHierarchy uniqueName="[FactInternetSales].[ShipDateKey]" caption="ShipDateKey" attribute="1" defaultMemberUniqueName="[FactInternetSales].[ShipDateKey].[All]" allUniqueName="[FactInternetSales].[ShipDateKey].[All]" dimensionUniqueName="[FactInternetSales]" displayFolder="" count="0" memberValueDatatype="20" unbalanced="0"/>
    <cacheHierarchy uniqueName="[FactInternetSales].[CustomerKey]" caption="CustomerKey" attribute="1" defaultMemberUniqueName="[FactInternetSales].[CustomerKey].[All]" allUniqueName="[FactInternetSales].[CustomerKey].[All]" dimensionUniqueName="[FactInternetSales]" displayFolder="" count="0" memberValueDatatype="20" unbalanced="0"/>
    <cacheHierarchy uniqueName="[FactInternetSales].[PromotionKey]" caption="PromotionKey" attribute="1" defaultMemberUniqueName="[FactInternetSales].[PromotionKey].[All]" allUniqueName="[FactInternetSales].[PromotionKey].[All]" dimensionUniqueName="[FactInternetSales]" displayFolder="" count="0" memberValueDatatype="20" unbalanced="0"/>
    <cacheHierarchy uniqueName="[FactInternetSales].[SalesTerritoryKey]" caption="SalesTerritoryKey" attribute="1" defaultMemberUniqueName="[FactInternetSales].[SalesTerritoryKey].[All]" allUniqueName="[FactInternetSales].[SalesTerritoryKey].[All]" dimensionUniqueName="[FactInternetSales]" displayFolder="" count="0" memberValueDatatype="20" unbalanced="0"/>
    <cacheHierarchy uniqueName="[FactInternetSales].[OrderQuantity]" caption="OrderQuantity" attribute="1" defaultMemberUniqueName="[FactInternetSales].[OrderQuantity].[All]" allUniqueName="[FactInternetSales].[OrderQuantity].[All]" dimensionUniqueName="[FactInternetSales]" displayFolder="" count="0" memberValueDatatype="20" unbalanced="0"/>
    <cacheHierarchy uniqueName="[FactInternetSales].[UnitPrice]" caption="UnitPrice" attribute="1" defaultMemberUniqueName="[FactInternetSales].[UnitPrice].[All]" allUniqueName="[FactInternetSales].[UnitPrice].[All]" dimensionUniqueName="[FactInternetSales]" displayFolder="" count="0" memberValueDatatype="5" unbalanced="0"/>
    <cacheHierarchy uniqueName="[FactInternetSales].[Cost]" caption="Cost" attribute="1" defaultMemberUniqueName="[FactInternetSales].[Cost].[All]" allUniqueName="[FactInternetSales].[Cost].[All]" dimensionUniqueName="[FactInternetSales]" displayFolder="" count="0" memberValueDatatype="5" unbalanced="0"/>
    <cacheHierarchy uniqueName="[FactInternetSales].[OrderDate]" caption="OrderDate" attribute="1" time="1" defaultMemberUniqueName="[FactInternetSales].[OrderDate].[All]" allUniqueName="[FactInternetSales].[OrderDate].[All]" dimensionUniqueName="[FactInternetSales]" displayFolder="" count="0" memberValueDatatype="7" unbalanced="0"/>
    <cacheHierarchy uniqueName="[FactInternetSales].[DueDate]" caption="DueDate" attribute="1" time="1" defaultMemberUniqueName="[FactInternetSales].[DueDate].[All]" allUniqueName="[FactInternetSales].[DueDate].[All]" dimensionUniqueName="[FactInternetSales]" displayFolder="" count="0" memberValueDatatype="7" unbalanced="0"/>
    <cacheHierarchy uniqueName="[FactInternetSales].[ShipDate]" caption="ShipDate" attribute="1" time="1" defaultMemberUniqueName="[FactInternetSales].[ShipDate].[All]" allUniqueName="[FactInternetSales].[ShipDate].[All]" dimensionUniqueName="[FactInternetSales]" displayFolder="" count="0" memberValueDatatype="7" unbalanced="0"/>
    <cacheHierarchy uniqueName="[FactInternetSales].[Total Revenue]" caption="Total Revenue" attribute="1" defaultMemberUniqueName="[FactInternetSales].[Total Revenue].[All]" allUniqueName="[FactInternetSales].[Total Revenue].[All]" dimensionUniqueName="[FactInternetSales]" displayFolder="" count="0" memberValueDatatype="5" unbalanced="0"/>
    <cacheHierarchy uniqueName="[FactInternetSales].[COGS]" caption="COGS" attribute="1" defaultMemberUniqueName="[FactInternetSales].[COGS].[All]" allUniqueName="[FactInternetSales].[COGS].[All]" dimensionUniqueName="[FactInternetSales]" displayFolder="" count="0" memberValueDatatype="5" unbalanced="0"/>
    <cacheHierarchy uniqueName="[FactInternetSales].[Profit]" caption="Profit" attribute="1" defaultMemberUniqueName="[FactInternetSales].[Profit].[All]" allUniqueName="[FactInternetSales].[Profit].[All]" dimensionUniqueName="[FactInternetSales]" displayFolder="" count="0" memberValueDatatype="5" unbalanced="0"/>
    <cacheHierarchy uniqueName="[Measures].[#Transactions]" caption="#Transactions" measure="1" displayFolder="" measureGroup="All_Measures" count="0" oneField="1">
      <fieldsUsage count="1">
        <fieldUsage x="0"/>
      </fieldsUsage>
    </cacheHierarchy>
    <cacheHierarchy uniqueName="[Measures].[All_Products]" caption="All_Products" measure="1" displayFolder="" measureGroup="All_Measures" count="0"/>
    <cacheHierarchy uniqueName="[Measures].[Sold_Products]" caption="Sold_Products" measure="1" displayFolder="" measureGroup="All_Measures" count="0"/>
    <cacheHierarchy uniqueName="[Measures].[Unsold_Products]" caption="Unsold_Products" measure="1" displayFolder="" measureGroup="All_Measures" count="0"/>
    <cacheHierarchy uniqueName="[Measures].[% Profit Margin]" caption="% Profit Margin" measure="1" displayFolder="" measureGroup="All_Measures" count="0"/>
    <cacheHierarchy uniqueName="[Measures].[__XL_Count FactInternetSales]" caption="__XL_Count FactInternetSales" measure="1" displayFolder="" measureGroup="FactInternetSales" count="0" hidden="1"/>
    <cacheHierarchy uniqueName="[Measures].[__XL_Count DimSalesTerritory]" caption="__XL_Count DimSalesTerritory" measure="1" displayFolder="" measureGroup="DimSalesTerritory" count="0" hidden="1"/>
    <cacheHierarchy uniqueName="[Measures].[__XL_Count DimProduct]" caption="__XL_Count DimProduct" measure="1" displayFolder="" measureGroup="DimProduct" count="0" hidden="1"/>
    <cacheHierarchy uniqueName="[Measures].[__XL_Count DimGeography]" caption="__XL_Count DimGeography" measure="1" displayFolder="" measureGroup="DimGeography" count="0" hidden="1"/>
    <cacheHierarchy uniqueName="[Measures].[__XL_Count DimDate]" caption="__XL_Count DimDate" measure="1" displayFolder="" measureGroup="DimDate" count="0" hidden="1"/>
    <cacheHierarchy uniqueName="[Measures].[__XL_Count DimCustomer]" caption="__XL_Count DimCustomer" measure="1" displayFolder="" measureGroup="DimCustomer" count="0" hidden="1"/>
    <cacheHierarchy uniqueName="[Measures].[__XL_Count All_Measures]" caption="__XL_Count All_Measures" measure="1" displayFolder="" measureGroup="All_Measures" count="0" hidden="1"/>
    <cacheHierarchy uniqueName="[Measures].[__No measures defined]" caption="__No measures defined" measure="1" displayFolder="" count="0" hidden="1"/>
    <cacheHierarchy uniqueName="[Measures].[Sum of COGS]" caption="Sum of COGS" measure="1" displayFolder="" measureGroup="FactInternetSale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Sum of Total Revenue]" caption="Sum of Total Revenue" measure="1" displayFolder="" measureGroup="FactInternetSales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Sum of Profit]" caption="Sum of Profit" measure="1" displayFolder="" measureGroup="FactInternetSale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Sum of Year]" caption="Sum of Year" measure="1" displayFolder="" measureGroup="DimDat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dimensions count="8">
    <dimension name="All_Measures" uniqueName="[All_Measures]" caption="All_Measures"/>
    <dimension name="DimCustomer" uniqueName="[DimCustomer]" caption="DimCustomer"/>
    <dimension name="DimDate" uniqueName="[DimDate]" caption="DimDate"/>
    <dimension name="DimGeography" uniqueName="[DimGeography]" caption="DimGeography"/>
    <dimension name="DimProduct" uniqueName="[DimProduct]" caption="DimProduct"/>
    <dimension name="DimSalesTerritory" uniqueName="[DimSalesTerritory]" caption="DimSalesTerritory"/>
    <dimension name="FactInternetSales" uniqueName="[FactInternetSales]" caption="FactInternetSales"/>
    <dimension measure="1" name="Measures" uniqueName="[Measures]" caption="Measures"/>
  </dimensions>
  <measureGroups count="7">
    <measureGroup name="All_Measures" caption="All_Measures"/>
    <measureGroup name="DimCustomer" caption="DimCustomer"/>
    <measureGroup name="DimDate" caption="DimDate"/>
    <measureGroup name="DimGeography" caption="DimGeography"/>
    <measureGroup name="DimProduct" caption="DimProduct"/>
    <measureGroup name="DimSalesTerritory" caption="DimSalesTerritory"/>
    <measureGroup name="FactInternetSales" caption="FactInternetSales"/>
  </measureGroups>
  <maps count="13">
    <map measureGroup="0" dimension="0"/>
    <map measureGroup="1" dimension="1"/>
    <map measureGroup="1" dimension="3"/>
    <map measureGroup="2" dimension="2"/>
    <map measureGroup="3" dimension="3"/>
    <map measureGroup="4" dimension="4"/>
    <map measureGroup="5" dimension="5"/>
    <map measureGroup="6" dimension="1"/>
    <map measureGroup="6" dimension="2"/>
    <map measureGroup="6" dimension="3"/>
    <map measureGroup="6" dimension="4"/>
    <map measureGroup="6" dimension="5"/>
    <map measureGroup="6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26EFBF6-5532-4EF9-927C-BE7D96002D8A}" name="PivotTable2" cacheId="48" applyNumberFormats="0" applyBorderFormats="0" applyFontFormats="0" applyPatternFormats="0" applyAlignmentFormats="0" applyWidthHeightFormats="1" dataCaption="Values" tag="ea724a72-ec6f-4466-9d08-b2b6d9c8642c" updatedVersion="7" minRefreshableVersion="3" useAutoFormatting="1" subtotalHiddenItems="1" rowGrandTotals="0" colGrandTotals="0" itemPrintTitles="1" createdVersion="7" indent="0" compact="0" compactData="0" multipleFieldFilters="0">
  <location ref="B8:E12" firstHeaderRow="0" firstDataRow="1" firstDataCol="1"/>
  <pivotFields count="4"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  <pivotField axis="axisRow" compact="0" allDrilled="1" outline="0" subtotalTop="0" showAll="0" dataSourceSort="1" defaultSubtotal="0" defaultAttributeDrillState="1">
      <items count="4">
        <item x="0"/>
        <item x="1"/>
        <item x="2"/>
        <item x="3"/>
      </items>
    </pivotField>
  </pivotFields>
  <rowFields count="1">
    <field x="3"/>
  </rowFields>
  <rowItems count="4">
    <i>
      <x/>
    </i>
    <i>
      <x v="1"/>
    </i>
    <i>
      <x v="2"/>
    </i>
    <i>
      <x v="3"/>
    </i>
  </rowItems>
  <colFields count="1">
    <field x="-2"/>
  </colFields>
  <colItems count="3">
    <i>
      <x/>
    </i>
    <i i="1">
      <x v="1"/>
    </i>
    <i i="2">
      <x v="2"/>
    </i>
  </colItems>
  <dataFields count="3">
    <dataField fld="0" subtotal="count" baseField="0" baseItem="0" numFmtId="165"/>
    <dataField name=" Total Revenue" fld="1" baseField="0" baseItem="2" numFmtId="165"/>
    <dataField name="Total Profit" fld="2" baseField="0" baseItem="2" numFmtId="165"/>
  </dataFields>
  <formats count="3">
    <format dxfId="0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1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</formats>
  <pivotHierarchies count="5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Total COGS"/>
    <pivotHierarchy dragToData="1" caption=" Total Revenue"/>
    <pivotHierarchy dragToData="1" caption="Total Profit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8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ll_Measures]"/>
        <x15:activeTabTopLevelEntity name="[FactInternetSales]"/>
        <x15:activeTabTopLevelEntity name="[DimDat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1B5793E-1C34-4FE6-BE70-C5C7FFFCCB3C}" name="PivotTable1" cacheId="30" applyNumberFormats="0" applyBorderFormats="0" applyFontFormats="0" applyPatternFormats="0" applyAlignmentFormats="0" applyWidthHeightFormats="1" dataCaption="Values" tag="ea724a72-ec6f-4466-9d08-b2b6d9c8642c" updatedVersion="7" minRefreshableVersion="3" useAutoFormatting="1" itemPrintTitles="1" createdVersion="7" indent="0" outline="1" outlineData="1" multipleFieldFilters="0">
  <location ref="A1:H2" firstHeaderRow="0" firstDataRow="1" firstDataCol="0"/>
  <pivotFields count="8"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</pivotFields>
  <rowItems count="1">
    <i/>
  </rowItems>
  <colFields count="1">
    <field x="-2"/>
  </colFields>
  <colItems count="8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</colItems>
  <dataFields count="8">
    <dataField fld="0" subtotal="count" baseField="0" baseItem="0" numFmtId="165"/>
    <dataField name="Sum of COGS" fld="1" baseField="0" baseItem="0" numFmtId="165"/>
    <dataField name="Sum of Total Revenue" fld="2" baseField="0" baseItem="0" numFmtId="165"/>
    <dataField name="Sum of Profit" fld="3" baseField="0" baseItem="0" numFmtId="165"/>
    <dataField fld="4" subtotal="count" baseField="0" baseItem="0"/>
    <dataField fld="5" subtotal="count" baseField="0" baseItem="0"/>
    <dataField fld="6" subtotal="count" baseField="0" baseItem="0"/>
    <dataField fld="7" subtotal="count" baseField="0" baseItem="0"/>
  </dataFields>
  <formats count="4">
    <format dxfId="6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5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">
      <pivotArea outline="0" collapsedLevelsAreSubtotals="1" fieldPosition="0">
        <references count="1">
          <reference field="4294967294" count="1" selected="0">
            <x v="3"/>
          </reference>
        </references>
      </pivotArea>
    </format>
  </formats>
  <pivotHierarchies count="5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ll_Measures]"/>
        <x15:activeTabTopLevelEntity name="[FactInternetSal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openxmlformats.org/officeDocument/2006/relationships/ctrlProp" Target="../ctrlProps/ctrlProp3.xml"/><Relationship Id="rId4" Type="http://schemas.openxmlformats.org/officeDocument/2006/relationships/ctrlProp" Target="../ctrlProps/ctrlProp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870A47-17A9-4404-AACE-276B6127BA33}">
  <sheetPr codeName="Sheet2"/>
  <dimension ref="A1:H21"/>
  <sheetViews>
    <sheetView workbookViewId="0">
      <selection activeCell="E20" sqref="E20"/>
    </sheetView>
  </sheetViews>
  <sheetFormatPr defaultRowHeight="14.25" x14ac:dyDescent="0.45"/>
  <cols>
    <col min="1" max="1" width="14.86328125" bestFit="1" customWidth="1"/>
    <col min="2" max="2" width="13.53125" customWidth="1"/>
    <col min="3" max="3" width="12.19921875" bestFit="1" customWidth="1"/>
    <col min="4" max="4" width="17.6640625" customWidth="1"/>
    <col min="5" max="5" width="11.86328125" customWidth="1"/>
    <col min="6" max="9" width="13.33203125" bestFit="1" customWidth="1"/>
  </cols>
  <sheetData>
    <row r="1" spans="1:8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45">
      <c r="A2" s="3">
        <v>60398</v>
      </c>
      <c r="B2" s="3">
        <v>180802367.5521</v>
      </c>
      <c r="C2" s="3">
        <v>307092945.19809753</v>
      </c>
      <c r="D2" s="3">
        <v>126290577.64600064</v>
      </c>
      <c r="E2" s="1">
        <v>606</v>
      </c>
      <c r="F2" s="1">
        <v>158</v>
      </c>
      <c r="G2" s="1">
        <v>448</v>
      </c>
      <c r="H2" s="2">
        <v>0.41124545392774792</v>
      </c>
    </row>
    <row r="6" spans="1:8" x14ac:dyDescent="0.45">
      <c r="B6" s="6" t="s">
        <v>11</v>
      </c>
      <c r="C6" s="5">
        <v>2</v>
      </c>
    </row>
    <row r="8" spans="1:8" x14ac:dyDescent="0.45">
      <c r="B8" s="4" t="s">
        <v>10</v>
      </c>
      <c r="C8" t="s">
        <v>0</v>
      </c>
      <c r="D8" t="s">
        <v>8</v>
      </c>
      <c r="E8" t="s">
        <v>9</v>
      </c>
    </row>
    <row r="9" spans="1:8" x14ac:dyDescent="0.45">
      <c r="B9">
        <v>2005</v>
      </c>
      <c r="C9" s="3">
        <v>1013</v>
      </c>
      <c r="D9" s="3">
        <v>33370192.17119991</v>
      </c>
      <c r="E9" s="3">
        <v>13403626.55980004</v>
      </c>
    </row>
    <row r="10" spans="1:8" x14ac:dyDescent="0.45">
      <c r="B10">
        <v>2006</v>
      </c>
      <c r="C10" s="3">
        <v>2677</v>
      </c>
      <c r="D10" s="3">
        <v>69484523.200599954</v>
      </c>
      <c r="E10" s="3">
        <v>28177776.426300008</v>
      </c>
    </row>
    <row r="11" spans="1:8" x14ac:dyDescent="0.45">
      <c r="B11">
        <v>2007</v>
      </c>
      <c r="C11" s="3">
        <v>24443</v>
      </c>
      <c r="D11" s="3">
        <v>102379613.11629808</v>
      </c>
      <c r="E11" s="3">
        <v>42547110.664199762</v>
      </c>
    </row>
    <row r="12" spans="1:8" x14ac:dyDescent="0.45">
      <c r="B12">
        <v>2008</v>
      </c>
      <c r="C12" s="3">
        <v>32265</v>
      </c>
      <c r="D12" s="3">
        <v>101858616.70999645</v>
      </c>
      <c r="E12" s="3">
        <v>42162063.995699406</v>
      </c>
    </row>
    <row r="17" spans="2:5" x14ac:dyDescent="0.45">
      <c r="B17" t="str">
        <f>B8</f>
        <v>Year</v>
      </c>
      <c r="C17" t="str">
        <f>_xlfn.IFS($C$6=1,D8,$C$6=2,E8,$C$6=3,C8)</f>
        <v>Total Profit</v>
      </c>
      <c r="D17" t="str">
        <f>"Average " &amp; C17</f>
        <v>Average Total Profit</v>
      </c>
      <c r="E17" t="s">
        <v>12</v>
      </c>
    </row>
    <row r="18" spans="2:5" x14ac:dyDescent="0.45">
      <c r="B18">
        <f t="shared" ref="B18:B22" si="0">B9</f>
        <v>2005</v>
      </c>
      <c r="C18" s="7">
        <f t="shared" ref="C18:C21" si="1">_xlfn.IFS($C$6=1,D9,$C$6=2,E9,$C$6=3,C9)</f>
        <v>13403626.55980004</v>
      </c>
      <c r="D18" s="7">
        <f>AVERAGE($C$18:$C$21)</f>
        <v>31572644.411499806</v>
      </c>
      <c r="E18" t="str">
        <f>IF(C18&gt;D18,C18, " ")</f>
        <v xml:space="preserve"> </v>
      </c>
    </row>
    <row r="19" spans="2:5" x14ac:dyDescent="0.45">
      <c r="B19">
        <f t="shared" si="0"/>
        <v>2006</v>
      </c>
      <c r="C19" s="7">
        <f t="shared" si="1"/>
        <v>28177776.426300008</v>
      </c>
      <c r="D19" s="7">
        <f t="shared" ref="D19:D21" si="2">AVERAGE($C$18:$C$21)</f>
        <v>31572644.411499806</v>
      </c>
      <c r="E19" t="str">
        <f>IF(C19&gt;D19,C19, " ")</f>
        <v xml:space="preserve"> </v>
      </c>
    </row>
    <row r="20" spans="2:5" x14ac:dyDescent="0.45">
      <c r="B20">
        <f t="shared" si="0"/>
        <v>2007</v>
      </c>
      <c r="C20" s="7">
        <f t="shared" si="1"/>
        <v>42547110.664199762</v>
      </c>
      <c r="D20" s="7">
        <f t="shared" si="2"/>
        <v>31572644.411499806</v>
      </c>
      <c r="E20">
        <f t="shared" ref="E19:E21" si="3">IF(C20&gt;D20,C20)</f>
        <v>42547110.664199762</v>
      </c>
    </row>
    <row r="21" spans="2:5" x14ac:dyDescent="0.45">
      <c r="B21">
        <f t="shared" si="0"/>
        <v>2008</v>
      </c>
      <c r="C21" s="7">
        <f t="shared" si="1"/>
        <v>42162063.995699406</v>
      </c>
      <c r="D21" s="7">
        <f t="shared" si="2"/>
        <v>31572644.411499806</v>
      </c>
      <c r="E21">
        <f t="shared" si="3"/>
        <v>42162063.995699406</v>
      </c>
    </row>
  </sheetData>
  <pageMargins left="0.7" right="0.7" top="0.75" bottom="0.75" header="0.3" footer="0.3"/>
  <pageSetup orientation="portrait" horizontalDpi="360" verticalDpi="360"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426FE-0A9C-4917-82E5-A0A2512445B4}">
  <sheetPr codeName="Sheet1"/>
  <dimension ref="A1"/>
  <sheetViews>
    <sheetView showGridLines="0" showRowColHeaders="0" tabSelected="1" workbookViewId="0">
      <selection activeCell="T19" sqref="T19"/>
    </sheetView>
  </sheetViews>
  <sheetFormatPr defaultRowHeight="14.25" x14ac:dyDescent="0.45"/>
  <sheetData/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5" r:id="rId3" name="Option Button 1">
              <controlPr defaultSize="0" autoFill="0" autoLine="0" autoPict="0">
                <anchor moveWithCells="1">
                  <from>
                    <xdr:col>15</xdr:col>
                    <xdr:colOff>76200</xdr:colOff>
                    <xdr:row>3</xdr:row>
                    <xdr:rowOff>23813</xdr:rowOff>
                  </from>
                  <to>
                    <xdr:col>16</xdr:col>
                    <xdr:colOff>276225</xdr:colOff>
                    <xdr:row>4</xdr:row>
                    <xdr:rowOff>76200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6" r:id="rId4" name="Option Button 2">
              <controlPr defaultSize="0" autoFill="0" autoLine="0" autoPict="0">
                <anchor moveWithCells="1">
                  <from>
                    <xdr:col>16</xdr:col>
                    <xdr:colOff>371475</xdr:colOff>
                    <xdr:row>3</xdr:row>
                    <xdr:rowOff>23813</xdr:rowOff>
                  </from>
                  <to>
                    <xdr:col>17</xdr:col>
                    <xdr:colOff>481013</xdr:colOff>
                    <xdr:row>4</xdr:row>
                    <xdr:rowOff>76200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7" r:id="rId5" name="Option Button 3">
              <controlPr defaultSize="0" autoFill="0" autoLine="0" autoPict="0">
                <anchor moveWithCells="1">
                  <from>
                    <xdr:col>17</xdr:col>
                    <xdr:colOff>571500</xdr:colOff>
                    <xdr:row>3</xdr:row>
                    <xdr:rowOff>23813</xdr:rowOff>
                  </from>
                  <to>
                    <xdr:col>19</xdr:col>
                    <xdr:colOff>119063</xdr:colOff>
                    <xdr:row>4</xdr:row>
                    <xdr:rowOff>76200</xdr:rowOff>
                  </to>
                </anchor>
              </controlPr>
            </control>
          </mc:Choice>
        </mc:AlternateContent>
      </controls>
    </mc:Choice>
  </mc:AlternateConten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Props1.xml><?xml version="1.0" encoding="utf-8"?>
<ds:datastoreItem xmlns:ds="http://schemas.openxmlformats.org/officeDocument/2006/customXml" ds:itemID="{8EC66B83-FBAF-4137-B926-8E371FE531A5}">
  <ds:schemaRefs/>
</ds:datastoreItem>
</file>

<file path=customXml/itemProps2.xml><?xml version="1.0" encoding="utf-8"?>
<ds:datastoreItem xmlns:ds="http://schemas.openxmlformats.org/officeDocument/2006/customXml" ds:itemID="{86F1E77A-8A79-4FD3-A668-93F1D73F79D2}">
  <ds:schemaRefs/>
</ds:datastoreItem>
</file>

<file path=customXml/itemProps3.xml><?xml version="1.0" encoding="utf-8"?>
<ds:datastoreItem xmlns:ds="http://schemas.openxmlformats.org/officeDocument/2006/customXml" ds:itemID="{E2BABAE1-D396-4807-9211-A24BB8C40FCB}">
  <ds:schemaRefs/>
</ds:datastoreItem>
</file>

<file path=customXml/itemProps4.xml><?xml version="1.0" encoding="utf-8"?>
<ds:datastoreItem xmlns:ds="http://schemas.openxmlformats.org/officeDocument/2006/customXml" ds:itemID="{8CD14185-3EC3-4E4F-B1FF-1A8770A598C5}">
  <ds:schemaRefs/>
</ds:datastoreItem>
</file>

<file path=customXml/itemProps5.xml><?xml version="1.0" encoding="utf-8"?>
<ds:datastoreItem xmlns:ds="http://schemas.openxmlformats.org/officeDocument/2006/customXml" ds:itemID="{862017E5-498F-4D59-B8A8-079D5A8FBE6E}">
  <ds:schemaRefs/>
</ds:datastoreItem>
</file>

<file path=customXml/itemProps6.xml><?xml version="1.0" encoding="utf-8"?>
<ds:datastoreItem xmlns:ds="http://schemas.openxmlformats.org/officeDocument/2006/customXml" ds:itemID="{9FB60F98-B17E-4854-BC1D-9A09B0AF66A7}">
  <ds:schemaRefs/>
</ds:datastoreItem>
</file>

<file path=customXml/itemProps7.xml><?xml version="1.0" encoding="utf-8"?>
<ds:datastoreItem xmlns:ds="http://schemas.openxmlformats.org/officeDocument/2006/customXml" ds:itemID="{4061F339-1964-4837-9D0A-83FDBC9CF3F0}">
  <ds:schemaRefs/>
</ds:datastoreItem>
</file>

<file path=customXml/itemProps8.xml><?xml version="1.0" encoding="utf-8"?>
<ds:datastoreItem xmlns:ds="http://schemas.openxmlformats.org/officeDocument/2006/customXml" ds:itemID="{621762FE-D928-4C48-81FA-F0C3B2791DF0}">
  <ds:schemaRefs/>
</ds:datastoreItem>
</file>

<file path=customXml/itemProps9.xml><?xml version="1.0" encoding="utf-8"?>
<ds:datastoreItem xmlns:ds="http://schemas.openxmlformats.org/officeDocument/2006/customXml" ds:itemID="{D6FCD0C4-71E8-4811-A911-9D43743BD167}">
  <ds:schemaRefs/>
</ds:datastoreItem>
</file>

<file path=customXml/itemProps10.xml><?xml version="1.0" encoding="utf-8"?>
<ds:datastoreItem xmlns:ds="http://schemas.openxmlformats.org/officeDocument/2006/customXml" ds:itemID="{3C760CEE-9CFC-4970-9AE8-84CE9115B90D}">
  <ds:schemaRefs/>
</ds:datastoreItem>
</file>

<file path=customXml/itemProps11.xml><?xml version="1.0" encoding="utf-8"?>
<ds:datastoreItem xmlns:ds="http://schemas.openxmlformats.org/officeDocument/2006/customXml" ds:itemID="{D4CEA0CE-904F-42C6-8A81-D139228867CB}">
  <ds:schemaRefs/>
</ds:datastoreItem>
</file>

<file path=customXml/itemProps12.xml><?xml version="1.0" encoding="utf-8"?>
<ds:datastoreItem xmlns:ds="http://schemas.openxmlformats.org/officeDocument/2006/customXml" ds:itemID="{FEC5B4FB-57AD-4F6F-94D1-5344946374EB}">
  <ds:schemaRefs/>
</ds:datastoreItem>
</file>

<file path=customXml/itemProps13.xml><?xml version="1.0" encoding="utf-8"?>
<ds:datastoreItem xmlns:ds="http://schemas.openxmlformats.org/officeDocument/2006/customXml" ds:itemID="{22ADBF32-0EA1-481E-9755-83F0A52BBEEC}">
  <ds:schemaRefs/>
</ds:datastoreItem>
</file>

<file path=customXml/itemProps14.xml><?xml version="1.0" encoding="utf-8"?>
<ds:datastoreItem xmlns:ds="http://schemas.openxmlformats.org/officeDocument/2006/customXml" ds:itemID="{19489298-4193-44B4-A3F8-EBB02620EB20}">
  <ds:schemaRefs/>
</ds:datastoreItem>
</file>

<file path=customXml/itemProps15.xml><?xml version="1.0" encoding="utf-8"?>
<ds:datastoreItem xmlns:ds="http://schemas.openxmlformats.org/officeDocument/2006/customXml" ds:itemID="{2043F511-1A19-4D49-B3C2-2A18114CB917}">
  <ds:schemaRefs/>
</ds:datastoreItem>
</file>

<file path=customXml/itemProps16.xml><?xml version="1.0" encoding="utf-8"?>
<ds:datastoreItem xmlns:ds="http://schemas.openxmlformats.org/officeDocument/2006/customXml" ds:itemID="{E5702FE0-1719-4BC4-9C20-2970A20B8143}">
  <ds:schemaRefs/>
</ds:datastoreItem>
</file>

<file path=customXml/itemProps17.xml><?xml version="1.0" encoding="utf-8"?>
<ds:datastoreItem xmlns:ds="http://schemas.openxmlformats.org/officeDocument/2006/customXml" ds:itemID="{57DC13AA-5D9F-4888-AECD-FC81ABDA3517}">
  <ds:schemaRefs/>
</ds:datastoreItem>
</file>

<file path=customXml/itemProps18.xml><?xml version="1.0" encoding="utf-8"?>
<ds:datastoreItem xmlns:ds="http://schemas.openxmlformats.org/officeDocument/2006/customXml" ds:itemID="{9CA84995-D6F2-4F1A-BF0B-32080F3E324E}">
  <ds:schemaRefs/>
</ds:datastoreItem>
</file>

<file path=customXml/itemProps19.xml><?xml version="1.0" encoding="utf-8"?>
<ds:datastoreItem xmlns:ds="http://schemas.openxmlformats.org/officeDocument/2006/customXml" ds:itemID="{B55F03FF-AB76-4C76-BB58-0EF08D6DF662}">
  <ds:schemaRefs/>
</ds:datastoreItem>
</file>

<file path=customXml/itemProps20.xml><?xml version="1.0" encoding="utf-8"?>
<ds:datastoreItem xmlns:ds="http://schemas.openxmlformats.org/officeDocument/2006/customXml" ds:itemID="{A4A37EB3-C39B-4B4B-947F-65C6FFF71394}">
  <ds:schemaRefs/>
</ds:datastoreItem>
</file>

<file path=customXml/itemProps21.xml><?xml version="1.0" encoding="utf-8"?>
<ds:datastoreItem xmlns:ds="http://schemas.openxmlformats.org/officeDocument/2006/customXml" ds:itemID="{94DB147B-5A63-43FB-8069-A28229160E2A}">
  <ds:schemaRefs/>
</ds:datastoreItem>
</file>

<file path=customXml/itemProps22.xml><?xml version="1.0" encoding="utf-8"?>
<ds:datastoreItem xmlns:ds="http://schemas.openxmlformats.org/officeDocument/2006/customXml" ds:itemID="{84126A26-017F-4AB4-A107-EE43B958A0F6}">
  <ds:schemaRefs/>
</ds:datastoreItem>
</file>

<file path=customXml/itemProps23.xml><?xml version="1.0" encoding="utf-8"?>
<ds:datastoreItem xmlns:ds="http://schemas.openxmlformats.org/officeDocument/2006/customXml" ds:itemID="{16350276-7AEF-4D5E-A5D5-D17F319F7B65}">
  <ds:schemaRefs/>
</ds:datastoreItem>
</file>

<file path=customXml/itemProps24.xml><?xml version="1.0" encoding="utf-8"?>
<ds:datastoreItem xmlns:ds="http://schemas.openxmlformats.org/officeDocument/2006/customXml" ds:itemID="{8F67B918-09E8-4095-BA1E-2716CAA12D7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Analysis1</vt:lpstr>
      <vt:lpstr>Time_Series_Dashboard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2026-05-30T17:12:08Z</dcterms:created>
  <dcterms:modified xsi:type="dcterms:W3CDTF">2026-06-01T21:04:13Z</dcterms:modified>
</cp:coreProperties>
</file>