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1_Deviation Prediction/06_ICPM Retry/"/>
    </mc:Choice>
  </mc:AlternateContent>
  <xr:revisionPtr revIDLastSave="0" documentId="13_ncr:1_{371DAF29-0BE9-5649-83CE-69857C04DFDB}" xr6:coauthVersionLast="47" xr6:coauthVersionMax="47" xr10:uidLastSave="{00000000-0000-0000-0000-000000000000}"/>
  <bookViews>
    <workbookView xWindow="4340" yWindow="500" windowWidth="55800" windowHeight="28300" activeTab="23" xr2:uid="{B30E5894-0F4C-904C-8649-6A7C7A125913}"/>
  </bookViews>
  <sheets>
    <sheet name="12O DO0" sheetId="141" state="hidden" r:id="rId1"/>
    <sheet name="12A DO0" sheetId="140" state="hidden" r:id="rId2"/>
    <sheet name="RfP DO0" sheetId="139" state="hidden" r:id="rId3"/>
    <sheet name="Dom DO0" sheetId="138" state="hidden" r:id="rId4"/>
    <sheet name="Prep DO0" sheetId="137" state="hidden" r:id="rId5"/>
    <sheet name="Int DO0" sheetId="136" state="hidden" r:id="rId6"/>
    <sheet name="mobis DO0" sheetId="135" state="hidden" r:id="rId7"/>
    <sheet name="mobis w4" sheetId="134" state="hidden" r:id="rId8"/>
    <sheet name="Prep w4" sheetId="133" state="hidden" r:id="rId9"/>
    <sheet name="Int w4" sheetId="132" state="hidden" r:id="rId10"/>
    <sheet name="Dom w4" sheetId="131" state="hidden" r:id="rId11"/>
    <sheet name="RfP w4" sheetId="130" state="hidden" r:id="rId12"/>
    <sheet name="12O w4" sheetId="129" state="hidden" r:id="rId13"/>
    <sheet name="12A w4" sheetId="128" state="hidden" r:id="rId14"/>
    <sheet name="Dom 32x32" sheetId="125" state="hidden" r:id="rId15"/>
    <sheet name="Prep 32x32" sheetId="126" state="hidden" r:id="rId16"/>
    <sheet name="12A 32x32" sheetId="127" state="hidden" r:id="rId17"/>
    <sheet name="Int 32x32" sheetId="124" state="hidden" r:id="rId18"/>
    <sheet name="Int 64x64" sheetId="121" state="hidden" r:id="rId19"/>
    <sheet name="Dom 64x64" sheetId="122" state="hidden" r:id="rId20"/>
    <sheet name="Prep 64x64" sheetId="123" state="hidden" r:id="rId21"/>
    <sheet name="12A 64x64" sheetId="120" state="hidden" r:id="rId22"/>
    <sheet name="12A DO02" sheetId="119" state="hidden" r:id="rId23"/>
    <sheet name="Evaluation_Latex_qual" sheetId="60" r:id="rId24"/>
    <sheet name="base_12A BPDP" sheetId="6" state="hidden" r:id="rId25"/>
    <sheet name="base_12O BPDP" sheetId="7" state="hidden" r:id="rId26"/>
    <sheet name="base_Dom BPDP" sheetId="17" state="hidden" r:id="rId27"/>
    <sheet name="base_Int BPDP" sheetId="23" state="hidden" r:id="rId28"/>
    <sheet name="base_RfP BPDP" sheetId="12" state="hidden" r:id="rId29"/>
    <sheet name="base_Prep BPDP" sheetId="11" state="hidden" r:id="rId30"/>
    <sheet name="base_Mobis BPDP" sheetId="22" state="hidden" r:id="rId31"/>
    <sheet name="w8_12A BPDP" sheetId="65" state="hidden" r:id="rId32"/>
    <sheet name="w8_12O BPDP" sheetId="66" state="hidden" r:id="rId33"/>
    <sheet name="w8_Dom BPDP" sheetId="67" state="hidden" r:id="rId34"/>
    <sheet name="w8_Int BPDP" sheetId="68" state="hidden" r:id="rId35"/>
    <sheet name="w8_RfP BPDP" sheetId="69" state="hidden" r:id="rId36"/>
    <sheet name="w8_Prep BPDP" sheetId="70" state="hidden" r:id="rId37"/>
    <sheet name="w8_Mobis BPDP" sheetId="71" state="hidden" r:id="rId38"/>
    <sheet name="w24_12A BPDP" sheetId="72" state="hidden" r:id="rId39"/>
    <sheet name="w24_12O BPDP" sheetId="73" state="hidden" r:id="rId40"/>
    <sheet name="w24_Dom BPDP" sheetId="74" state="hidden" r:id="rId41"/>
    <sheet name="w24_Int BPDP" sheetId="75" state="hidden" r:id="rId42"/>
    <sheet name="w24_RfP BPDP" sheetId="76" state="hidden" r:id="rId43"/>
    <sheet name="w24_Prep BPDP" sheetId="77" state="hidden" r:id="rId44"/>
    <sheet name="w24_Mobis BPDP" sheetId="78" state="hidden" r:id="rId45"/>
    <sheet name="w32_12A BPDP" sheetId="79" state="hidden" r:id="rId46"/>
    <sheet name="w32_12O BPDP" sheetId="80" state="hidden" r:id="rId47"/>
    <sheet name="w32_Dom BPDP" sheetId="81" state="hidden" r:id="rId48"/>
    <sheet name="w32_Int BPDP" sheetId="82" state="hidden" r:id="rId49"/>
    <sheet name="w32_RfP BPDP" sheetId="83" state="hidden" r:id="rId50"/>
    <sheet name="w32_Prep BPDP" sheetId="84" state="hidden" r:id="rId51"/>
    <sheet name="w32_Mobis BPDP" sheetId="85" state="hidden" r:id="rId52"/>
    <sheet name="larg_12A BPDP" sheetId="86" state="hidden" r:id="rId53"/>
    <sheet name="larg_12O BPDP " sheetId="87" state="hidden" r:id="rId54"/>
    <sheet name="larg_Dom BPDP" sheetId="88" state="hidden" r:id="rId55"/>
    <sheet name="larg_Int BPDP" sheetId="89" state="hidden" r:id="rId56"/>
    <sheet name="larg_RfP BPDP" sheetId="90" state="hidden" r:id="rId57"/>
    <sheet name="larg_Prep BPDP" sheetId="91" state="hidden" r:id="rId58"/>
    <sheet name="larg_Mobis BPDP " sheetId="92" state="hidden" r:id="rId59"/>
    <sheet name="12O BPDP_32x32" sheetId="107" state="hidden" r:id="rId60"/>
    <sheet name="12O BPDP_64x64" sheetId="108" state="hidden" r:id="rId61"/>
    <sheet name="12O BPDP_DO02" sheetId="109" state="hidden" r:id="rId62"/>
    <sheet name="RfP BPDP_32x32" sheetId="110" state="hidden" r:id="rId63"/>
    <sheet name="RfP BPDP_64x64" sheetId="111" state="hidden" r:id="rId64"/>
    <sheet name="RfP BPDP_DO02" sheetId="112" state="hidden" r:id="rId65"/>
    <sheet name="Mobis BPDP_32x32" sheetId="113" state="hidden" r:id="rId66"/>
    <sheet name="Mobis BPDP_64x64" sheetId="114" state="hidden" r:id="rId67"/>
    <sheet name="Mobis BPDP_DO02" sheetId="115" state="hidden" r:id="rId68"/>
    <sheet name="Int DO02" sheetId="116" state="hidden" r:id="rId69"/>
    <sheet name="Dom DO02" sheetId="117" state="hidden" r:id="rId70"/>
    <sheet name="Prep DO02" sheetId="118" state="hidden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41" l="1"/>
  <c r="T10" i="60" s="1"/>
  <c r="J9" i="141"/>
  <c r="U9" i="60" s="1"/>
  <c r="I9" i="141"/>
  <c r="T9" i="60" s="1"/>
  <c r="J8" i="141"/>
  <c r="U8" i="60" s="1"/>
  <c r="I8" i="141"/>
  <c r="U6" i="60"/>
  <c r="C10" i="140"/>
  <c r="T7" i="60" s="1"/>
  <c r="D9" i="140"/>
  <c r="C9" i="140"/>
  <c r="T6" i="60" s="1"/>
  <c r="D8" i="140"/>
  <c r="U5" i="60" s="1"/>
  <c r="C8" i="140"/>
  <c r="T5" i="60" s="1"/>
  <c r="C11" i="139"/>
  <c r="T19" i="60" s="1"/>
  <c r="D10" i="139"/>
  <c r="U18" i="60" s="1"/>
  <c r="C10" i="139"/>
  <c r="T18" i="60" s="1"/>
  <c r="D9" i="139"/>
  <c r="U17" i="60" s="1"/>
  <c r="C9" i="139"/>
  <c r="T17" i="60" s="1"/>
  <c r="I10" i="138"/>
  <c r="T13" i="60" s="1"/>
  <c r="J9" i="138"/>
  <c r="U12" i="60" s="1"/>
  <c r="I9" i="138"/>
  <c r="T12" i="60" s="1"/>
  <c r="J8" i="138"/>
  <c r="U11" i="60" s="1"/>
  <c r="I8" i="138"/>
  <c r="T11" i="60" s="1"/>
  <c r="I15" i="137"/>
  <c r="T22" i="60" s="1"/>
  <c r="J14" i="137"/>
  <c r="U21" i="60" s="1"/>
  <c r="I14" i="137"/>
  <c r="T21" i="60" s="1"/>
  <c r="J13" i="137"/>
  <c r="U20" i="60" s="1"/>
  <c r="I13" i="137"/>
  <c r="T20" i="60" s="1"/>
  <c r="I9" i="136"/>
  <c r="T16" i="60" s="1"/>
  <c r="J8" i="136"/>
  <c r="U15" i="60" s="1"/>
  <c r="I8" i="136"/>
  <c r="T15" i="60" s="1"/>
  <c r="J7" i="136"/>
  <c r="U14" i="60" s="1"/>
  <c r="I7" i="136"/>
  <c r="T14" i="60" s="1"/>
  <c r="U23" i="60"/>
  <c r="I10" i="135"/>
  <c r="T25" i="60" s="1"/>
  <c r="J9" i="135"/>
  <c r="U24" i="60" s="1"/>
  <c r="I9" i="135"/>
  <c r="T24" i="60" s="1"/>
  <c r="J8" i="135"/>
  <c r="I8" i="135"/>
  <c r="T23" i="60" s="1"/>
  <c r="I10" i="134"/>
  <c r="F25" i="60" s="1"/>
  <c r="J9" i="134"/>
  <c r="G24" i="60" s="1"/>
  <c r="I9" i="134"/>
  <c r="F24" i="60" s="1"/>
  <c r="J8" i="134"/>
  <c r="G23" i="60" s="1"/>
  <c r="I8" i="134"/>
  <c r="F23" i="60" s="1"/>
  <c r="I15" i="133"/>
  <c r="J14" i="133"/>
  <c r="G21" i="60" s="1"/>
  <c r="I14" i="133"/>
  <c r="F21" i="60" s="1"/>
  <c r="J13" i="133"/>
  <c r="G20" i="60" s="1"/>
  <c r="I13" i="133"/>
  <c r="F20" i="60" s="1"/>
  <c r="I9" i="132"/>
  <c r="F16" i="60" s="1"/>
  <c r="J8" i="132"/>
  <c r="G15" i="60" s="1"/>
  <c r="I8" i="132"/>
  <c r="F15" i="60" s="1"/>
  <c r="J7" i="132"/>
  <c r="G14" i="60" s="1"/>
  <c r="I7" i="132"/>
  <c r="F14" i="60" s="1"/>
  <c r="F13" i="60"/>
  <c r="I10" i="131"/>
  <c r="J9" i="131"/>
  <c r="G12" i="60" s="1"/>
  <c r="I9" i="131"/>
  <c r="F12" i="60" s="1"/>
  <c r="J8" i="131"/>
  <c r="G11" i="60" s="1"/>
  <c r="I8" i="131"/>
  <c r="F11" i="60" s="1"/>
  <c r="G18" i="60"/>
  <c r="G17" i="60"/>
  <c r="C11" i="130"/>
  <c r="F19" i="60" s="1"/>
  <c r="C10" i="130"/>
  <c r="F18" i="60" s="1"/>
  <c r="C9" i="130"/>
  <c r="F17" i="60" s="1"/>
  <c r="D9" i="130"/>
  <c r="D10" i="130"/>
  <c r="H10" i="129"/>
  <c r="F10" i="60" s="1"/>
  <c r="I9" i="129"/>
  <c r="G9" i="60" s="1"/>
  <c r="H9" i="129"/>
  <c r="F9" i="60" s="1"/>
  <c r="I8" i="129"/>
  <c r="G8" i="60" s="1"/>
  <c r="H8" i="129"/>
  <c r="F8" i="60" s="1"/>
  <c r="C10" i="128"/>
  <c r="F7" i="60" s="1"/>
  <c r="D9" i="128"/>
  <c r="G6" i="60" s="1"/>
  <c r="C9" i="128"/>
  <c r="F6" i="60" s="1"/>
  <c r="D8" i="128"/>
  <c r="G5" i="60" s="1"/>
  <c r="C8" i="128"/>
  <c r="F5" i="60" s="1"/>
  <c r="P6" i="60"/>
  <c r="Q11" i="60"/>
  <c r="C10" i="127"/>
  <c r="D9" i="127"/>
  <c r="Q6" i="60" s="1"/>
  <c r="C9" i="127"/>
  <c r="D8" i="127"/>
  <c r="Q5" i="60" s="1"/>
  <c r="C8" i="127"/>
  <c r="P5" i="60" s="1"/>
  <c r="I16" i="126"/>
  <c r="P22" i="60" s="1"/>
  <c r="J15" i="126"/>
  <c r="Q21" i="60" s="1"/>
  <c r="I15" i="126"/>
  <c r="P21" i="60" s="1"/>
  <c r="J14" i="126"/>
  <c r="Q20" i="60" s="1"/>
  <c r="I14" i="126"/>
  <c r="P20" i="60" s="1"/>
  <c r="I10" i="125"/>
  <c r="P13" i="60" s="1"/>
  <c r="J9" i="125"/>
  <c r="Q12" i="60" s="1"/>
  <c r="I9" i="125"/>
  <c r="P12" i="60" s="1"/>
  <c r="J8" i="125"/>
  <c r="I8" i="125"/>
  <c r="P11" i="60" s="1"/>
  <c r="P15" i="60"/>
  <c r="I10" i="124"/>
  <c r="P7" i="60" s="1"/>
  <c r="J9" i="124"/>
  <c r="Q15" i="60" s="1"/>
  <c r="I9" i="124"/>
  <c r="J8" i="124"/>
  <c r="Q14" i="60" s="1"/>
  <c r="I8" i="124"/>
  <c r="P14" i="60" s="1"/>
  <c r="S12" i="60"/>
  <c r="R15" i="60"/>
  <c r="I16" i="123"/>
  <c r="R22" i="60" s="1"/>
  <c r="J15" i="123"/>
  <c r="S21" i="60" s="1"/>
  <c r="I15" i="123"/>
  <c r="R21" i="60" s="1"/>
  <c r="J14" i="123"/>
  <c r="S20" i="60" s="1"/>
  <c r="I14" i="123"/>
  <c r="R20" i="60" s="1"/>
  <c r="I11" i="122"/>
  <c r="R13" i="60" s="1"/>
  <c r="J10" i="122"/>
  <c r="I10" i="122"/>
  <c r="R12" i="60" s="1"/>
  <c r="J9" i="122"/>
  <c r="S11" i="60" s="1"/>
  <c r="I9" i="122"/>
  <c r="R11" i="60" s="1"/>
  <c r="I10" i="121"/>
  <c r="R16" i="60" s="1"/>
  <c r="J9" i="121"/>
  <c r="S15" i="60" s="1"/>
  <c r="I9" i="121"/>
  <c r="J8" i="121"/>
  <c r="S14" i="60" s="1"/>
  <c r="I8" i="121"/>
  <c r="R14" i="60" s="1"/>
  <c r="P16" i="60" l="1"/>
  <c r="F22" i="60"/>
  <c r="T8" i="60"/>
  <c r="C11" i="120" l="1"/>
  <c r="R7" i="60" s="1"/>
  <c r="D10" i="120"/>
  <c r="S6" i="60" s="1"/>
  <c r="C10" i="120"/>
  <c r="R6" i="60" s="1"/>
  <c r="D9" i="120"/>
  <c r="S5" i="60" s="1"/>
  <c r="C9" i="120"/>
  <c r="R5" i="60" s="1"/>
  <c r="C11" i="119"/>
  <c r="V7" i="60" s="1"/>
  <c r="D10" i="119"/>
  <c r="W6" i="60" s="1"/>
  <c r="C10" i="119"/>
  <c r="V6" i="60" s="1"/>
  <c r="D9" i="119"/>
  <c r="W5" i="60" s="1"/>
  <c r="C9" i="119"/>
  <c r="V5" i="60" s="1"/>
  <c r="I16" i="118"/>
  <c r="V22" i="60" s="1"/>
  <c r="J15" i="118"/>
  <c r="W21" i="60" s="1"/>
  <c r="I15" i="118"/>
  <c r="V21" i="60" s="1"/>
  <c r="J14" i="118"/>
  <c r="W20" i="60" s="1"/>
  <c r="I14" i="118"/>
  <c r="V20" i="60" s="1"/>
  <c r="I11" i="117"/>
  <c r="V13" i="60" s="1"/>
  <c r="J10" i="117"/>
  <c r="W12" i="60" s="1"/>
  <c r="I10" i="117"/>
  <c r="V12" i="60" s="1"/>
  <c r="J9" i="117"/>
  <c r="W11" i="60" s="1"/>
  <c r="I9" i="117"/>
  <c r="V11" i="60" s="1"/>
  <c r="I10" i="116"/>
  <c r="V16" i="60" s="1"/>
  <c r="J9" i="116"/>
  <c r="W15" i="60" s="1"/>
  <c r="I9" i="116"/>
  <c r="V15" i="60" s="1"/>
  <c r="J8" i="116"/>
  <c r="W14" i="60" s="1"/>
  <c r="I8" i="116"/>
  <c r="V14" i="60" s="1"/>
  <c r="W19" i="60"/>
  <c r="R10" i="60"/>
  <c r="S19" i="60"/>
  <c r="Q19" i="60"/>
  <c r="C10" i="115"/>
  <c r="D9" i="115"/>
  <c r="W24" i="60" s="1"/>
  <c r="C9" i="115"/>
  <c r="V25" i="60" s="1"/>
  <c r="D8" i="115"/>
  <c r="W23" i="60" s="1"/>
  <c r="C8" i="115"/>
  <c r="V23" i="60" s="1"/>
  <c r="C10" i="114"/>
  <c r="R25" i="60" s="1"/>
  <c r="D9" i="114"/>
  <c r="S24" i="60" s="1"/>
  <c r="C9" i="114"/>
  <c r="R24" i="60" s="1"/>
  <c r="D8" i="114"/>
  <c r="S23" i="60" s="1"/>
  <c r="C8" i="114"/>
  <c r="R23" i="60" s="1"/>
  <c r="C10" i="113"/>
  <c r="P25" i="60" s="1"/>
  <c r="D9" i="113"/>
  <c r="Q24" i="60" s="1"/>
  <c r="C9" i="113"/>
  <c r="P24" i="60" s="1"/>
  <c r="D8" i="113"/>
  <c r="Q23" i="60" s="1"/>
  <c r="C8" i="113"/>
  <c r="P23" i="60" s="1"/>
  <c r="C10" i="112"/>
  <c r="V19" i="60" s="1"/>
  <c r="D9" i="112"/>
  <c r="W18" i="60" s="1"/>
  <c r="C9" i="112"/>
  <c r="V18" i="60" s="1"/>
  <c r="D8" i="112"/>
  <c r="W17" i="60" s="1"/>
  <c r="C8" i="112"/>
  <c r="V17" i="60" s="1"/>
  <c r="C10" i="111"/>
  <c r="R19" i="60" s="1"/>
  <c r="D9" i="111"/>
  <c r="S18" i="60" s="1"/>
  <c r="C9" i="111"/>
  <c r="R18" i="60" s="1"/>
  <c r="D8" i="111"/>
  <c r="S17" i="60" s="1"/>
  <c r="C8" i="111"/>
  <c r="R17" i="60" s="1"/>
  <c r="C10" i="110"/>
  <c r="P19" i="60" s="1"/>
  <c r="D9" i="110"/>
  <c r="Q18" i="60" s="1"/>
  <c r="C9" i="110"/>
  <c r="P18" i="60" s="1"/>
  <c r="D8" i="110"/>
  <c r="Q17" i="60" s="1"/>
  <c r="C8" i="110"/>
  <c r="P17" i="60" s="1"/>
  <c r="C10" i="109"/>
  <c r="V10" i="60" s="1"/>
  <c r="D9" i="109"/>
  <c r="W9" i="60" s="1"/>
  <c r="C9" i="109"/>
  <c r="V9" i="60" s="1"/>
  <c r="D8" i="109"/>
  <c r="W8" i="60" s="1"/>
  <c r="C8" i="109"/>
  <c r="V8" i="60" s="1"/>
  <c r="C10" i="108"/>
  <c r="D9" i="108"/>
  <c r="S9" i="60" s="1"/>
  <c r="C9" i="108"/>
  <c r="R9" i="60" s="1"/>
  <c r="D8" i="108"/>
  <c r="S8" i="60" s="1"/>
  <c r="C8" i="108"/>
  <c r="R8" i="60" s="1"/>
  <c r="C10" i="107"/>
  <c r="P10" i="60" s="1"/>
  <c r="D9" i="107"/>
  <c r="Q9" i="60" s="1"/>
  <c r="C9" i="107"/>
  <c r="P9" i="60" s="1"/>
  <c r="D8" i="107"/>
  <c r="Q8" i="60" s="1"/>
  <c r="C8" i="107"/>
  <c r="P8" i="60" s="1"/>
  <c r="I10" i="92"/>
  <c r="N25" i="60" s="1"/>
  <c r="J9" i="92"/>
  <c r="O24" i="60" s="1"/>
  <c r="I9" i="92"/>
  <c r="N24" i="60" s="1"/>
  <c r="J8" i="92"/>
  <c r="I8" i="92"/>
  <c r="N23" i="60" s="1"/>
  <c r="I10" i="91"/>
  <c r="N22" i="60" s="1"/>
  <c r="J9" i="91"/>
  <c r="O21" i="60" s="1"/>
  <c r="I9" i="91"/>
  <c r="N21" i="60" s="1"/>
  <c r="J8" i="91"/>
  <c r="I8" i="91"/>
  <c r="I10" i="90"/>
  <c r="N19" i="60" s="1"/>
  <c r="J9" i="90"/>
  <c r="O18" i="60" s="1"/>
  <c r="I9" i="90"/>
  <c r="N18" i="60" s="1"/>
  <c r="J8" i="90"/>
  <c r="I8" i="90"/>
  <c r="I10" i="89"/>
  <c r="N16" i="60" s="1"/>
  <c r="J9" i="89"/>
  <c r="O15" i="60" s="1"/>
  <c r="I9" i="89"/>
  <c r="N15" i="60" s="1"/>
  <c r="J8" i="89"/>
  <c r="I8" i="89"/>
  <c r="N14" i="60" s="1"/>
  <c r="I10" i="88"/>
  <c r="N13" i="60" s="1"/>
  <c r="J9" i="88"/>
  <c r="O12" i="60" s="1"/>
  <c r="I9" i="88"/>
  <c r="N12" i="60" s="1"/>
  <c r="J8" i="88"/>
  <c r="O11" i="60" s="1"/>
  <c r="I8" i="88"/>
  <c r="I10" i="87"/>
  <c r="N10" i="60" s="1"/>
  <c r="J9" i="87"/>
  <c r="O9" i="60" s="1"/>
  <c r="I9" i="87"/>
  <c r="N9" i="60" s="1"/>
  <c r="J8" i="87"/>
  <c r="O8" i="60" s="1"/>
  <c r="I8" i="87"/>
  <c r="N8" i="60" s="1"/>
  <c r="C10" i="86"/>
  <c r="N7" i="60" s="1"/>
  <c r="D9" i="86"/>
  <c r="O6" i="60" s="1"/>
  <c r="C9" i="86"/>
  <c r="N6" i="60" s="1"/>
  <c r="D8" i="86"/>
  <c r="C8" i="86"/>
  <c r="O22" i="60"/>
  <c r="O19" i="60"/>
  <c r="O16" i="60"/>
  <c r="O13" i="60"/>
  <c r="O10" i="60"/>
  <c r="O7" i="60"/>
  <c r="I10" i="85"/>
  <c r="L25" i="60" s="1"/>
  <c r="J9" i="85"/>
  <c r="M24" i="60" s="1"/>
  <c r="I9" i="85"/>
  <c r="L24" i="60" s="1"/>
  <c r="J8" i="85"/>
  <c r="I8" i="85"/>
  <c r="L23" i="60" s="1"/>
  <c r="I10" i="84"/>
  <c r="L22" i="60" s="1"/>
  <c r="J9" i="84"/>
  <c r="M21" i="60" s="1"/>
  <c r="I9" i="84"/>
  <c r="L21" i="60" s="1"/>
  <c r="J8" i="84"/>
  <c r="I8" i="84"/>
  <c r="I10" i="83"/>
  <c r="L19" i="60" s="1"/>
  <c r="J9" i="83"/>
  <c r="M18" i="60" s="1"/>
  <c r="I9" i="83"/>
  <c r="L18" i="60" s="1"/>
  <c r="J8" i="83"/>
  <c r="M17" i="60" s="1"/>
  <c r="I8" i="83"/>
  <c r="L17" i="60" s="1"/>
  <c r="I10" i="82"/>
  <c r="L16" i="60" s="1"/>
  <c r="J9" i="82"/>
  <c r="M15" i="60" s="1"/>
  <c r="I9" i="82"/>
  <c r="L15" i="60" s="1"/>
  <c r="J8" i="82"/>
  <c r="I8" i="82"/>
  <c r="I10" i="81"/>
  <c r="L13" i="60" s="1"/>
  <c r="J9" i="81"/>
  <c r="M12" i="60" s="1"/>
  <c r="I9" i="81"/>
  <c r="L12" i="60" s="1"/>
  <c r="J8" i="81"/>
  <c r="I8" i="81"/>
  <c r="I10" i="80"/>
  <c r="L10" i="60" s="1"/>
  <c r="J9" i="80"/>
  <c r="M9" i="60" s="1"/>
  <c r="I9" i="80"/>
  <c r="L9" i="60" s="1"/>
  <c r="J8" i="80"/>
  <c r="M8" i="60" s="1"/>
  <c r="I8" i="80"/>
  <c r="C10" i="79"/>
  <c r="L7" i="60" s="1"/>
  <c r="D9" i="79"/>
  <c r="M6" i="60" s="1"/>
  <c r="C9" i="79"/>
  <c r="L6" i="60" s="1"/>
  <c r="D8" i="79"/>
  <c r="C8" i="79"/>
  <c r="M22" i="60"/>
  <c r="M19" i="60"/>
  <c r="M16" i="60"/>
  <c r="M13" i="60"/>
  <c r="M10" i="60"/>
  <c r="M7" i="60"/>
  <c r="K23" i="60"/>
  <c r="J16" i="60"/>
  <c r="J7" i="60"/>
  <c r="I10" i="78"/>
  <c r="J25" i="60" s="1"/>
  <c r="J9" i="78"/>
  <c r="K24" i="60" s="1"/>
  <c r="I9" i="78"/>
  <c r="J24" i="60" s="1"/>
  <c r="J8" i="78"/>
  <c r="I8" i="78"/>
  <c r="J23" i="60" s="1"/>
  <c r="I10" i="77"/>
  <c r="J22" i="60" s="1"/>
  <c r="J9" i="77"/>
  <c r="K21" i="60" s="1"/>
  <c r="I9" i="77"/>
  <c r="J21" i="60" s="1"/>
  <c r="J8" i="77"/>
  <c r="K20" i="60" s="1"/>
  <c r="I8" i="77"/>
  <c r="J20" i="60" s="1"/>
  <c r="I10" i="76"/>
  <c r="J19" i="60" s="1"/>
  <c r="J9" i="76"/>
  <c r="K18" i="60" s="1"/>
  <c r="I9" i="76"/>
  <c r="J18" i="60" s="1"/>
  <c r="J8" i="76"/>
  <c r="K17" i="60" s="1"/>
  <c r="I8" i="76"/>
  <c r="J17" i="60" s="1"/>
  <c r="I10" i="75"/>
  <c r="J9" i="75"/>
  <c r="K15" i="60" s="1"/>
  <c r="I9" i="75"/>
  <c r="J15" i="60" s="1"/>
  <c r="J8" i="75"/>
  <c r="K14" i="60" s="1"/>
  <c r="I8" i="75"/>
  <c r="J14" i="60" s="1"/>
  <c r="I10" i="74"/>
  <c r="J13" i="60" s="1"/>
  <c r="J9" i="74"/>
  <c r="K12" i="60" s="1"/>
  <c r="I9" i="74"/>
  <c r="J12" i="60" s="1"/>
  <c r="J8" i="74"/>
  <c r="K11" i="60" s="1"/>
  <c r="I8" i="74"/>
  <c r="J11" i="60" s="1"/>
  <c r="C10" i="73"/>
  <c r="J10" i="60" s="1"/>
  <c r="D9" i="73"/>
  <c r="K9" i="60" s="1"/>
  <c r="C9" i="73"/>
  <c r="J9" i="60" s="1"/>
  <c r="D8" i="73"/>
  <c r="K8" i="60" s="1"/>
  <c r="C8" i="73"/>
  <c r="C10" i="72"/>
  <c r="D9" i="72"/>
  <c r="K6" i="60" s="1"/>
  <c r="C9" i="72"/>
  <c r="J6" i="60" s="1"/>
  <c r="D8" i="72"/>
  <c r="C8" i="72"/>
  <c r="J5" i="60" s="1"/>
  <c r="K22" i="60"/>
  <c r="K19" i="60"/>
  <c r="K16" i="60"/>
  <c r="K13" i="60"/>
  <c r="K10" i="60"/>
  <c r="K7" i="60"/>
  <c r="I23" i="60"/>
  <c r="H11" i="60"/>
  <c r="I22" i="60"/>
  <c r="I19" i="60"/>
  <c r="I16" i="60"/>
  <c r="I13" i="60"/>
  <c r="I10" i="60"/>
  <c r="I7" i="60"/>
  <c r="I10" i="71"/>
  <c r="H25" i="60" s="1"/>
  <c r="J9" i="71"/>
  <c r="I24" i="60" s="1"/>
  <c r="I9" i="71"/>
  <c r="H24" i="60" s="1"/>
  <c r="J8" i="71"/>
  <c r="I8" i="71"/>
  <c r="I10" i="70"/>
  <c r="H22" i="60" s="1"/>
  <c r="J9" i="70"/>
  <c r="I21" i="60" s="1"/>
  <c r="I9" i="70"/>
  <c r="H21" i="60" s="1"/>
  <c r="J8" i="70"/>
  <c r="I8" i="70"/>
  <c r="H20" i="60" s="1"/>
  <c r="I10" i="69"/>
  <c r="H19" i="60" s="1"/>
  <c r="J9" i="69"/>
  <c r="I18" i="60" s="1"/>
  <c r="I9" i="69"/>
  <c r="H18" i="60" s="1"/>
  <c r="J8" i="69"/>
  <c r="I8" i="69"/>
  <c r="I10" i="68"/>
  <c r="H16" i="60" s="1"/>
  <c r="J9" i="68"/>
  <c r="I15" i="60" s="1"/>
  <c r="I9" i="68"/>
  <c r="H15" i="60" s="1"/>
  <c r="J8" i="68"/>
  <c r="I14" i="60" s="1"/>
  <c r="I8" i="68"/>
  <c r="H14" i="60" s="1"/>
  <c r="I10" i="67"/>
  <c r="H13" i="60" s="1"/>
  <c r="J9" i="67"/>
  <c r="I12" i="60" s="1"/>
  <c r="I9" i="67"/>
  <c r="H12" i="60" s="1"/>
  <c r="J8" i="67"/>
  <c r="I11" i="60" s="1"/>
  <c r="I8" i="67"/>
  <c r="I10" i="66"/>
  <c r="H10" i="60" s="1"/>
  <c r="J9" i="66"/>
  <c r="I9" i="60" s="1"/>
  <c r="I9" i="66"/>
  <c r="H9" i="60" s="1"/>
  <c r="J8" i="66"/>
  <c r="I8" i="66"/>
  <c r="C10" i="65"/>
  <c r="H7" i="60" s="1"/>
  <c r="D9" i="65"/>
  <c r="I6" i="60" s="1"/>
  <c r="C9" i="65"/>
  <c r="H6" i="60" s="1"/>
  <c r="D8" i="65"/>
  <c r="I5" i="60" s="1"/>
  <c r="C8" i="65"/>
  <c r="V24" i="60" l="1"/>
  <c r="J8" i="60"/>
  <c r="K5" i="60"/>
  <c r="H23" i="60"/>
  <c r="I20" i="60"/>
  <c r="H17" i="60"/>
  <c r="I8" i="60"/>
  <c r="H8" i="60"/>
  <c r="H5" i="60"/>
  <c r="O23" i="60"/>
  <c r="O17" i="60"/>
  <c r="N17" i="60"/>
  <c r="N20" i="60"/>
  <c r="O20" i="60"/>
  <c r="O14" i="60"/>
  <c r="N11" i="60"/>
  <c r="N5" i="60"/>
  <c r="O5" i="60"/>
  <c r="M23" i="60"/>
  <c r="L20" i="60"/>
  <c r="M20" i="60"/>
  <c r="L14" i="60"/>
  <c r="M14" i="60"/>
  <c r="M11" i="60"/>
  <c r="L11" i="60"/>
  <c r="L8" i="60"/>
  <c r="L5" i="60"/>
  <c r="M5" i="60"/>
  <c r="I17" i="60"/>
  <c r="E22" i="60"/>
  <c r="E19" i="60"/>
  <c r="E16" i="60"/>
  <c r="E13" i="60"/>
  <c r="E10" i="60"/>
  <c r="E7" i="60"/>
  <c r="C10" i="6" l="1"/>
  <c r="C9" i="6"/>
  <c r="D9" i="6"/>
  <c r="D8" i="6"/>
  <c r="C8" i="6"/>
  <c r="I10" i="7"/>
  <c r="I9" i="7"/>
  <c r="J9" i="7"/>
  <c r="J8" i="7"/>
  <c r="I8" i="7"/>
  <c r="D10" i="17"/>
  <c r="D9" i="17"/>
  <c r="D12" i="60" s="1"/>
  <c r="E9" i="17"/>
  <c r="E12" i="60" s="1"/>
  <c r="E8" i="17"/>
  <c r="E11" i="60" s="1"/>
  <c r="D8" i="17"/>
  <c r="D11" i="60" s="1"/>
  <c r="I10" i="23"/>
  <c r="D16" i="60" s="1"/>
  <c r="I9" i="23"/>
  <c r="D15" i="60" s="1"/>
  <c r="J9" i="23"/>
  <c r="E15" i="60" s="1"/>
  <c r="J8" i="23"/>
  <c r="E14" i="60" s="1"/>
  <c r="I8" i="23"/>
  <c r="D14" i="60" s="1"/>
  <c r="C10" i="12"/>
  <c r="D19" i="60" s="1"/>
  <c r="D9" i="12"/>
  <c r="E18" i="60" s="1"/>
  <c r="C9" i="12"/>
  <c r="D18" i="60" s="1"/>
  <c r="D8" i="12"/>
  <c r="E17" i="60" s="1"/>
  <c r="C8" i="12"/>
  <c r="D17" i="60" s="1"/>
  <c r="I10" i="11"/>
  <c r="D22" i="60" s="1"/>
  <c r="I9" i="11"/>
  <c r="D21" i="60" s="1"/>
  <c r="J9" i="11"/>
  <c r="E21" i="60" s="1"/>
  <c r="J8" i="11"/>
  <c r="E20" i="60" s="1"/>
  <c r="I8" i="11"/>
  <c r="D20" i="60" s="1"/>
  <c r="I10" i="22"/>
  <c r="I9" i="22"/>
  <c r="J9" i="22"/>
  <c r="J8" i="22"/>
  <c r="I8" i="22"/>
  <c r="D9" i="60" l="1"/>
  <c r="D10" i="60"/>
  <c r="D8" i="60"/>
  <c r="E8" i="60"/>
  <c r="E9" i="60"/>
  <c r="E23" i="60"/>
  <c r="E24" i="60"/>
  <c r="D24" i="60"/>
  <c r="D23" i="60"/>
  <c r="D25" i="60"/>
  <c r="D5" i="60"/>
  <c r="E5" i="60"/>
  <c r="D6" i="60"/>
  <c r="D7" i="60"/>
  <c r="E6" i="60"/>
  <c r="D13" i="60"/>
</calcChain>
</file>

<file path=xl/sharedStrings.xml><?xml version="1.0" encoding="utf-8"?>
<sst xmlns="http://schemas.openxmlformats.org/spreadsheetml/2006/main" count="5102" uniqueCount="249">
  <si>
    <t>MobIS</t>
  </si>
  <si>
    <t>Data</t>
  </si>
  <si>
    <t>BPI 12A</t>
  </si>
  <si>
    <t>Event</t>
  </si>
  <si>
    <t>Precision</t>
  </si>
  <si>
    <t xml:space="preserve">Recall </t>
  </si>
  <si>
    <t>BPI 12O</t>
  </si>
  <si>
    <t>('&gt;&gt;', 'A_APPROVED')</t>
  </si>
  <si>
    <t>('A_APPROVED', '&gt;&gt;')</t>
  </si>
  <si>
    <t>('&gt;&gt;', 'A_DECLINED')</t>
  </si>
  <si>
    <t>NoDev('&gt;&gt;', 'A_APPROVED')</t>
  </si>
  <si>
    <t>NoDev('A_APPROVED', '&gt;&gt;')</t>
  </si>
  <si>
    <t>NoDev('&gt;&gt;', 'A_DECLINED')</t>
  </si>
  <si>
    <t>Recall</t>
  </si>
  <si>
    <t>('O_SELECTED', '&gt;&gt;')</t>
  </si>
  <si>
    <t>('O_CANCELLED', '&gt;&gt;')</t>
  </si>
  <si>
    <t>('O_CREATED', '&gt;&gt;')</t>
  </si>
  <si>
    <t>('O_SENT', '&gt;&gt;')</t>
  </si>
  <si>
    <t>('O_SENT_BACK', '&gt;&gt;')</t>
  </si>
  <si>
    <t>('&gt;&gt;', 'O_SENT_BACK')</t>
  </si>
  <si>
    <t>('&gt;&gt;', 'O_CANCELLED')</t>
  </si>
  <si>
    <t>NoDev('O_SELECTED', '&gt;&gt;')</t>
  </si>
  <si>
    <t>NoDev('O_CANCELLED', '&gt;&gt;')</t>
  </si>
  <si>
    <t>NoDev('O_CREATED', '&gt;&gt;')</t>
  </si>
  <si>
    <t>NoDev('O_SENT', '&gt;&gt;')</t>
  </si>
  <si>
    <t>NoDev('O_SENT_BACK', '&gt;&gt;')</t>
  </si>
  <si>
    <t>NoDev('&gt;&gt;', 'O_SENT_BACK')</t>
  </si>
  <si>
    <t>NoDev('&gt;&gt;', 'O_CANCELLED')</t>
  </si>
  <si>
    <t>('&gt;&gt;', 'Declaration APPROVED by ADMINISTRATION')</t>
  </si>
  <si>
    <t>('Declaration APPROVED by PRE_APPROVER', '&gt;&gt;')</t>
  </si>
  <si>
    <t>('Declaration REJECTED by MISSING', '&gt;&gt;')</t>
  </si>
  <si>
    <t>('Declaration SUBMITTED by EMPLOYEE', '&gt;&gt;')</t>
  </si>
  <si>
    <t>('Declaration FINAL_APPROVED by SUPERVISOR', '&gt;&gt;')</t>
  </si>
  <si>
    <t>('Declaration REJECTED by PRE_APPROVER', '&gt;&gt;')</t>
  </si>
  <si>
    <t>('Declaration REJECTED by EMPLOYEE', '&gt;&gt;')</t>
  </si>
  <si>
    <t>('Declaration SAVED by EMPLOYEE', '&gt;&gt;')</t>
  </si>
  <si>
    <t>('&gt;&gt;', 'Declaration SUBMITTED by EMPLOYEE')</t>
  </si>
  <si>
    <t>('&gt;&gt;', 'Declaration REJECTED by ADMINISTRATION')</t>
  </si>
  <si>
    <t>('&gt;&gt;', 'Declaration REJECTED by EMPLOYEE')</t>
  </si>
  <si>
    <t>Dom. Dec.</t>
  </si>
  <si>
    <t>Int. Dec.</t>
  </si>
  <si>
    <t>RfP</t>
  </si>
  <si>
    <t>('&gt;&gt;', 'Permit APPROVED by ADMINISTRATION')</t>
  </si>
  <si>
    <t>('&gt;&gt;', 'Request For Payment APPROVED by ADMINISTRATION')</t>
  </si>
  <si>
    <t>('Request For Payment SUBMITTED by EMPLOYEE', '&gt;&gt;')</t>
  </si>
  <si>
    <t>('&gt;&gt;', 'Permit SUBMITTED by EMPLOYEE')</t>
  </si>
  <si>
    <t>('Request For Payment APPROVED by PRE_APPROVER', '&gt;&gt;')</t>
  </si>
  <si>
    <t>('&gt;&gt;', 'Permit FINAL_APPROVED by SUPERVISOR')</t>
  </si>
  <si>
    <t>('Permit APPROVED by PRE_APPROVER', '&gt;&gt;')</t>
  </si>
  <si>
    <t>('Request For Payment REJECTED by EMPLOYEE', '&gt;&gt;')</t>
  </si>
  <si>
    <t>('Permit REJECTED by EMPLOYEE', '&gt;&gt;')</t>
  </si>
  <si>
    <t>('Permit FINAL_APPROVED by SUPERVISOR', '&gt;&gt;')</t>
  </si>
  <si>
    <t>('Permit APPROVED by BUDGET OWNER', '&gt;&gt;')</t>
  </si>
  <si>
    <t>NoDev('&gt;&gt;', 'Permit APPROVED by ADMINISTRATION')</t>
  </si>
  <si>
    <t>NoDev('&gt;&gt;', 'Request For Payment APPROVED by ADMINISTRATION')</t>
  </si>
  <si>
    <t>NoDev('Request For Payment SUBMITTED by EMPLOYEE', '&gt;&gt;')</t>
  </si>
  <si>
    <t>NoDev('&gt;&gt;', 'Permit SUBMITTED by EMPLOYEE')</t>
  </si>
  <si>
    <t>NoDev('Request For Payment APPROVED by PRE_APPROVER', '&gt;&gt;')</t>
  </si>
  <si>
    <t>NoDev('&gt;&gt;', 'Permit FINAL_APPROVED by SUPERVISOR')</t>
  </si>
  <si>
    <t>NoDev('Permit APPROVED by PRE_APPROVER', '&gt;&gt;')</t>
  </si>
  <si>
    <t>NoDev('Request For Payment REJECTED by EMPLOYEE', '&gt;&gt;')</t>
  </si>
  <si>
    <t>NoDev('Permit REJECTED by EMPLOYEE', '&gt;&gt;')</t>
  </si>
  <si>
    <t>NoDev('Permit FINAL_APPROVED by SUPERVISOR', '&gt;&gt;')</t>
  </si>
  <si>
    <t>NoDev('Permit APPROVED by BUDGET OWNER', '&gt;&gt;')</t>
  </si>
  <si>
    <t>('Request For Payment FINAL_APPROVED by SUPERVISOR', '&gt;&gt;')</t>
  </si>
  <si>
    <t>('Request For Payment REJECTED by MISSING', '&gt;&gt;')</t>
  </si>
  <si>
    <t>('&gt;&gt;', 'Request For Payment REJECTED by ADMINISTRATION')</t>
  </si>
  <si>
    <t>('&gt;&gt;', 'Request For Payment REJECTED by EMPLOYEE')</t>
  </si>
  <si>
    <t>('Request For Payment SAVED by EMPLOYEE', '&gt;&gt;')</t>
  </si>
  <si>
    <t>('&gt;&gt;', 'Request For Payment SUBMITTED by EMPLOYEE')</t>
  </si>
  <si>
    <t>NoDev('Request For Payment FINAL_APPROVED by SUPERVISOR', '&gt;&gt;')</t>
  </si>
  <si>
    <t>NoDev('Request For Payment REJECTED by MISSING', '&gt;&gt;')</t>
  </si>
  <si>
    <t>NoDev('&gt;&gt;', 'Request For Payment REJECTED by ADMINISTRATION')</t>
  </si>
  <si>
    <t>NoDev('&gt;&gt;', 'Request For Payment REJECTED by EMPLOYEE')</t>
  </si>
  <si>
    <t>NoDev('Request For Payment SAVED by EMPLOYEE', '&gt;&gt;')</t>
  </si>
  <si>
    <t>NoDev('&gt;&gt;', 'Request For Payment SUBMITTED by EMPLOYEE')</t>
  </si>
  <si>
    <t>('Permit SUBMITTED by EMPLOYEE', '&gt;&gt;')</t>
  </si>
  <si>
    <t>('Start trip', '&gt;&gt;')</t>
  </si>
  <si>
    <t>('&gt;&gt;', 'Start trip')</t>
  </si>
  <si>
    <t>('&gt;&gt;', 'End trip')</t>
  </si>
  <si>
    <t>('End trip', '&gt;&gt;')</t>
  </si>
  <si>
    <t>NoDev('&gt;&gt;', 'Declaration APPROVED by ADMINISTRATION')</t>
  </si>
  <si>
    <t>NoDev('Declaration APPROVED by PRE_APPROVER', '&gt;&gt;')</t>
  </si>
  <si>
    <t>NoDev('Declaration REJECTED by MISSING', '&gt;&gt;')</t>
  </si>
  <si>
    <t>NoDev('Declaration SUBMITTED by EMPLOYEE', '&gt;&gt;')</t>
  </si>
  <si>
    <t>NoDev('Declaration FINAL_APPROVED by SUPERVISOR', '&gt;&gt;')</t>
  </si>
  <si>
    <t>NoDev('Declaration REJECTED by PRE_APPROVER', '&gt;&gt;')</t>
  </si>
  <si>
    <t>NoDev('Declaration REJECTED by EMPLOYEE', '&gt;&gt;')</t>
  </si>
  <si>
    <t>NoDev('Declaration SAVED by EMPLOYEE', '&gt;&gt;')</t>
  </si>
  <si>
    <t>NoDev('&gt;&gt;', 'Declaration SUBMITTED by EMPLOYEE')</t>
  </si>
  <si>
    <t>NoDev('&gt;&gt;', 'Declaration REJECTED by ADMINISTRATION')</t>
  </si>
  <si>
    <t>NoDev('&gt;&gt;', 'Declaration REJECTED by EMPLOYEE')</t>
  </si>
  <si>
    <t>('&gt;&gt;', 'decide on approval requirements')</t>
  </si>
  <si>
    <t>('&gt;&gt;', 'decide on request')</t>
  </si>
  <si>
    <t>('&gt;&gt;', 'check if booking is necessary')</t>
  </si>
  <si>
    <t>('&gt;&gt;', 'check if expense documents exist')</t>
  </si>
  <si>
    <t>('correct travel expense report', '&gt;&gt;')</t>
  </si>
  <si>
    <t>('&gt;&gt;', 'decide on travel expense approval')</t>
  </si>
  <si>
    <t>('send request for travel expense correction', '&gt;&gt;')</t>
  </si>
  <si>
    <t>('decide on request', '&gt;&gt;')</t>
  </si>
  <si>
    <t>('request update of the booking proposal', '&gt;&gt;')</t>
  </si>
  <si>
    <t>('transform price inquiry to travel request', '&gt;&gt;')</t>
  </si>
  <si>
    <t>('&gt;&gt;', 'request update of booking proposal')</t>
  </si>
  <si>
    <t>('&gt;&gt;', 'transform price inquiry into travel request')</t>
  </si>
  <si>
    <t>('decide on approval requirements', '&gt;&gt;')</t>
  </si>
  <si>
    <t>('check if booking is necessary', '&gt;&gt;')</t>
  </si>
  <si>
    <t>('check if expense documents exist', '&gt;&gt;')</t>
  </si>
  <si>
    <t>x</t>
  </si>
  <si>
    <t>ROC_AUC</t>
  </si>
  <si>
    <t>('O_DECLINED', '&gt;&gt;')</t>
  </si>
  <si>
    <t>NoDev('O_DECLINED', '&gt;&gt;')</t>
  </si>
  <si>
    <t>('Request For Payment REJECTED by PRE_APPROVER', '&gt;&gt;')</t>
  </si>
  <si>
    <t>('&gt;&gt;', 'Request Payment')</t>
  </si>
  <si>
    <t>('&gt;&gt;', 'Payment Handled')</t>
  </si>
  <si>
    <t>('&gt;&gt;', 'Request For Payment APPROVED by SUPERVISOR')</t>
  </si>
  <si>
    <t>('Request For Payment APPROVED by SUPERVISOR', '&gt;&gt;')</t>
  </si>
  <si>
    <t>('Request For Payment FOR_APPROVAL by ADMINISTRATION', '&gt;&gt;')</t>
  </si>
  <si>
    <t>('&gt;&gt;', 'Request For Payment REJECTED by SUPERVISOR')</t>
  </si>
  <si>
    <t>('Request For Payment FINAL_APPROVED by BUDGET OWNER', '&gt;&gt;')</t>
  </si>
  <si>
    <t>('&gt;&gt;', 'Request For Payment FINAL_APPROVED by SUPERVISOR')</t>
  </si>
  <si>
    <t>('Request Payment', '&gt;&gt;')</t>
  </si>
  <si>
    <t>('Request For Payment APPROVED by ADMINISTRATION', '&gt;&gt;')</t>
  </si>
  <si>
    <t>('Request For Payment FOR_APPROVAL by SUPERVISOR', '&gt;&gt;')</t>
  </si>
  <si>
    <t>('Payment Handled', '&gt;&gt;')</t>
  </si>
  <si>
    <t>NoDev('Request For Payment REJECTED by PRE_APPROVER', '&gt;&gt;')</t>
  </si>
  <si>
    <t>NoDev('&gt;&gt;', 'Request Payment')</t>
  </si>
  <si>
    <t>NoDev('&gt;&gt;', 'Payment Handled')</t>
  </si>
  <si>
    <t>NoDev('&gt;&gt;', 'Request For Payment APPROVED by SUPERVISOR')</t>
  </si>
  <si>
    <t>NoDev('Request For Payment APPROVED by SUPERVISOR', '&gt;&gt;')</t>
  </si>
  <si>
    <t>NoDev('Request For Payment FOR_APPROVAL by ADMINISTRATION', '&gt;&gt;')</t>
  </si>
  <si>
    <t>NoDev('&gt;&gt;', 'Request For Payment REJECTED by SUPERVISOR')</t>
  </si>
  <si>
    <t>NoDev('Request For Payment FINAL_APPROVED by BUDGET OWNER', '&gt;&gt;')</t>
  </si>
  <si>
    <t>NoDev('&gt;&gt;', 'Request For Payment FINAL_APPROVED by SUPERVISOR')</t>
  </si>
  <si>
    <t>NoDev('Request Payment', '&gt;&gt;')</t>
  </si>
  <si>
    <t>NoDev('Request For Payment APPROVED by ADMINISTRATION', '&gt;&gt;')</t>
  </si>
  <si>
    <t>NoDev('Request For Payment FOR_APPROVAL by SUPERVISOR', '&gt;&gt;')</t>
  </si>
  <si>
    <t>NoDev('Payment Handled', '&gt;&gt;')</t>
  </si>
  <si>
    <t>Only one class present in y_true. ROC AUC score is not defined in that case.</t>
  </si>
  <si>
    <t>('Permit REJECTED by MISSING', '&gt;&gt;')</t>
  </si>
  <si>
    <t>('&gt;&gt;', 'Permit REJECTED by ADMINISTRATION')</t>
  </si>
  <si>
    <t>('&gt;&gt;', 'Permit REJECTED by EMPLOYEE')</t>
  </si>
  <si>
    <t>('Permit REJECTED by PRE_APPROVER', '&gt;&gt;')</t>
  </si>
  <si>
    <t>('&gt;&gt;', 'Permit FINAL_APPROVED by DIRECTOR')</t>
  </si>
  <si>
    <t>('Permit FINAL_APPROVED by DIRECTOR', '&gt;&gt;')</t>
  </si>
  <si>
    <t>('Permit APPROVED by SUPERVISOR', '&gt;&gt;')</t>
  </si>
  <si>
    <t>('Request For Payment REJECTED by ADMINISTRATION', '&gt;&gt;')</t>
  </si>
  <si>
    <t>('&gt;&gt;', 'Permit APPROVED by SUPERVISOR')</t>
  </si>
  <si>
    <t>('&gt;&gt;', 'Permit REJECTED by DIRECTOR')</t>
  </si>
  <si>
    <t>('&gt;&gt;', 'Permit REJECTED by SUPERVISOR')</t>
  </si>
  <si>
    <t>('&gt;&gt;', 'Permit REJECTED by BUDGET OWNER')</t>
  </si>
  <si>
    <t>('Permit REJECTED by ADMINISTRATION', '&gt;&gt;')</t>
  </si>
  <si>
    <t>('Permit APPROVED by ADMINISTRATION', '&gt;&gt;')</t>
  </si>
  <si>
    <t>('Request For Payment REJECTED by SUPERVISOR', '&gt;&gt;')</t>
  </si>
  <si>
    <t>('Permit REJECTED by SUPERVISOR', '&gt;&gt;')</t>
  </si>
  <si>
    <t>('Permit REJECTED by BUDGET OWNER', '&gt;&gt;')</t>
  </si>
  <si>
    <t>('Request For Payment APPROVED by BUDGET OWNER', '&gt;&gt;')</t>
  </si>
  <si>
    <t>NoDev('Permit REJECTED by MISSING', '&gt;&gt;')</t>
  </si>
  <si>
    <t>NoDev('&gt;&gt;', 'Permit REJECTED by ADMINISTRATION')</t>
  </si>
  <si>
    <t>NoDev('&gt;&gt;', 'Permit REJECTED by EMPLOYEE')</t>
  </si>
  <si>
    <t>NoDev('Permit SUBMITTED by EMPLOYEE', '&gt;&gt;')</t>
  </si>
  <si>
    <t>NoDev('Permit REJECTED by PRE_APPROVER', '&gt;&gt;')</t>
  </si>
  <si>
    <t>NoDev('&gt;&gt;', 'Permit FINAL_APPROVED by DIRECTOR')</t>
  </si>
  <si>
    <t>NoDev('Permit FINAL_APPROVED by DIRECTOR', '&gt;&gt;')</t>
  </si>
  <si>
    <t>NoDev('Permit APPROVED by SUPERVISOR', '&gt;&gt;')</t>
  </si>
  <si>
    <t>NoDev('Request For Payment REJECTED by ADMINISTRATION', '&gt;&gt;')</t>
  </si>
  <si>
    <t>NoDev('&gt;&gt;', 'Permit APPROVED by SUPERVISOR')</t>
  </si>
  <si>
    <t>NoDev('&gt;&gt;', 'Permit REJECTED by DIRECTOR')</t>
  </si>
  <si>
    <t>NoDev('&gt;&gt;', 'Permit REJECTED by SUPERVISOR')</t>
  </si>
  <si>
    <t>NoDev('&gt;&gt;', 'Permit REJECTED by BUDGET OWNER')</t>
  </si>
  <si>
    <t>NoDev('Permit REJECTED by ADMINISTRATION', '&gt;&gt;')</t>
  </si>
  <si>
    <t>NoDev('Permit APPROVED by ADMINISTRATION', '&gt;&gt;')</t>
  </si>
  <si>
    <t>NoDev('Request For Payment REJECTED by SUPERVISOR', '&gt;&gt;')</t>
  </si>
  <si>
    <t>NoDev('Permit REJECTED by SUPERVISOR', '&gt;&gt;')</t>
  </si>
  <si>
    <t>NoDev('Permit REJECTED by BUDGET OWNER', '&gt;&gt;')</t>
  </si>
  <si>
    <t>NoDev('Request For Payment APPROVED by BUDGET OWNER', '&gt;&gt;')</t>
  </si>
  <si>
    <t>('Declaration FOR_APPROVAL by SUPERVISOR', '&gt;&gt;')</t>
  </si>
  <si>
    <t>('&gt;&gt;', 'Declaration FINAL_APPROVED by SUPERVISOR')</t>
  </si>
  <si>
    <t>('Declaration FOR_APPROVAL by PRE_APPROVER', '&gt;&gt;')</t>
  </si>
  <si>
    <t>('Declaration FOR_APPROVAL by ADMINISTRATION', '&gt;&gt;')</t>
  </si>
  <si>
    <t>NoDev('Declaration FOR_APPROVAL by SUPERVISOR', '&gt;&gt;')</t>
  </si>
  <si>
    <t>NoDev('&gt;&gt;', 'Declaration FINAL_APPROVED by SUPERVISOR')</t>
  </si>
  <si>
    <t>NoDev('Declaration FOR_APPROVAL by PRE_APPROVER', '&gt;&gt;')</t>
  </si>
  <si>
    <t>NoDev('Declaration FOR_APPROVAL by ADMINISTRATION', '&gt;&gt;')</t>
  </si>
  <si>
    <t>ROC</t>
  </si>
  <si>
    <t>AUC ROC</t>
  </si>
  <si>
    <t>Prep.</t>
  </si>
  <si>
    <t>('Declaration APPROVED by SUPERVISOR', '&gt;&gt;')</t>
  </si>
  <si>
    <t>('Declaration FINAL_APPROVED by DIRECTOR', '&gt;&gt;')</t>
  </si>
  <si>
    <t>('Declaration REJECTED by SUPERVISOR', '&gt;&gt;')</t>
  </si>
  <si>
    <t>('&gt;&gt;', 'Declaration APPROVED by SUPERVISOR')</t>
  </si>
  <si>
    <t>('Send Reminder', '&gt;&gt;')</t>
  </si>
  <si>
    <t>('Declaration REJECTED by ADMINISTRATION', '&gt;&gt;')</t>
  </si>
  <si>
    <t>NoDev('Start trip', '&gt;&gt;')</t>
  </si>
  <si>
    <t>NoDev('&gt;&gt;', 'Start trip')</t>
  </si>
  <si>
    <t>NoDev('&gt;&gt;', 'End trip')</t>
  </si>
  <si>
    <t>NoDev('End trip', '&gt;&gt;')</t>
  </si>
  <si>
    <t>NoDev('Declaration APPROVED by SUPERVISOR', '&gt;&gt;')</t>
  </si>
  <si>
    <t>NoDev('Declaration FINAL_APPROVED by DIRECTOR', '&gt;&gt;')</t>
  </si>
  <si>
    <t>NoDev('Declaration REJECTED by SUPERVISOR', '&gt;&gt;')</t>
  </si>
  <si>
    <t>NoDev('&gt;&gt;', 'Declaration APPROVED by SUPERVISOR')</t>
  </si>
  <si>
    <t>NoDev('Send Reminder', '&gt;&gt;')</t>
  </si>
  <si>
    <t>NoDev('Declaration REJECTED by ADMINISTRATION', '&gt;&gt;')</t>
  </si>
  <si>
    <t>('&gt;&gt;', 'confirm travel expense report')</t>
  </si>
  <si>
    <t>('&gt;&gt;', 'prepare booking proposal')</t>
  </si>
  <si>
    <t>('correct request', '&gt;&gt;')</t>
  </si>
  <si>
    <t>('forward request to approver', '&gt;&gt;')</t>
  </si>
  <si>
    <t>('send request for correction', '&gt;&gt;')</t>
  </si>
  <si>
    <t>('upload travel expense documents', '&gt;&gt;')</t>
  </si>
  <si>
    <t>('confirm travel expense report', '&gt;&gt;')</t>
  </si>
  <si>
    <t>NoDev('&gt;&gt;', 'decide on approval requirements')</t>
  </si>
  <si>
    <t>NoDev('&gt;&gt;', 'decide on request')</t>
  </si>
  <si>
    <t>NoDev('&gt;&gt;', 'check if booking is necessary')</t>
  </si>
  <si>
    <t>NoDev('&gt;&gt;', 'check if expense documents exist')</t>
  </si>
  <si>
    <t>NoDev('correct travel expense report', '&gt;&gt;')</t>
  </si>
  <si>
    <t>NoDev('&gt;&gt;', 'decide on travel expense approval')</t>
  </si>
  <si>
    <t>NoDev('send request for travel expense correction', '&gt;&gt;')</t>
  </si>
  <si>
    <t>NoDev('&gt;&gt;', 'confirm travel expense report')</t>
  </si>
  <si>
    <t>NoDev('decide on request', '&gt;&gt;')</t>
  </si>
  <si>
    <t>NoDev('request update of the booking proposal', '&gt;&gt;')</t>
  </si>
  <si>
    <t>NoDev('transform price inquiry to travel request', '&gt;&gt;')</t>
  </si>
  <si>
    <t>NoDev('&gt;&gt;', 'request update of booking proposal')</t>
  </si>
  <si>
    <t>NoDev('&gt;&gt;', 'prepare booking proposal')</t>
  </si>
  <si>
    <t>NoDev('&gt;&gt;', 'transform price inquiry into travel request')</t>
  </si>
  <si>
    <t>NoDev('correct request', '&gt;&gt;')</t>
  </si>
  <si>
    <t>NoDev('forward request to approver', '&gt;&gt;')</t>
  </si>
  <si>
    <t>NoDev('send request for correction', '&gt;&gt;')</t>
  </si>
  <si>
    <t>NoDev('decide on approval requirements', '&gt;&gt;')</t>
  </si>
  <si>
    <t>NoDev('check if booking is necessary', '&gt;&gt;')</t>
  </si>
  <si>
    <t>NoDev('check if expense documents exist', '&gt;&gt;')</t>
  </si>
  <si>
    <t>NoDev('upload travel expense documents', '&gt;&gt;')</t>
  </si>
  <si>
    <t>NoDev('confirm travel expense report', '&gt;&gt;')</t>
  </si>
  <si>
    <t>('&gt;&gt;', 'book travel')</t>
  </si>
  <si>
    <t>NoDev('&gt;&gt;', 'book travel')</t>
  </si>
  <si>
    <t>Dev</t>
  </si>
  <si>
    <t>No Dev</t>
  </si>
  <si>
    <t>No Deviation in Test Set</t>
  </si>
  <si>
    <t>No Deviation in Training Set</t>
  </si>
  <si>
    <t>Macro</t>
  </si>
  <si>
    <t>&lt;</t>
  </si>
  <si>
    <t>Baseline</t>
  </si>
  <si>
    <t>Weight 8</t>
  </si>
  <si>
    <t>Weight 24</t>
  </si>
  <si>
    <t>Weight 32</t>
  </si>
  <si>
    <t>Smaller 32x32</t>
  </si>
  <si>
    <t>Smaller 64x64</t>
  </si>
  <si>
    <t>Dropout 0.2</t>
  </si>
  <si>
    <t>Larger 512x512x256</t>
  </si>
  <si>
    <t>Weight 4</t>
  </si>
  <si>
    <t>Dropout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</si>
</sst>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0" borderId="6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top"/>
    </xf>
    <xf numFmtId="0" fontId="2" fillId="0" borderId="0" xfId="0" applyFont="1"/>
    <xf numFmtId="0" fontId="1" fillId="0" borderId="13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4" fillId="0" borderId="0" xfId="0" applyFont="1"/>
    <xf numFmtId="164" fontId="4" fillId="0" borderId="0" xfId="0" applyNumberFormat="1" applyFont="1"/>
    <xf numFmtId="164" fontId="0" fillId="0" borderId="0" xfId="0" applyNumberFormat="1"/>
    <xf numFmtId="164" fontId="2" fillId="0" borderId="19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</cellXfs>
  <cellStyles count="2">
    <cellStyle name="Normal" xfId="0" builtinId="0"/>
    <cellStyle name="Normal 2" xfId="1" xr:uid="{05FF53AB-9D8F-5746-8009-34AD673C4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61C-EB90-6B41-B795-F0FD023B9DC2}">
  <dimension ref="A1:Q11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17" x14ac:dyDescent="0.2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109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110</v>
      </c>
      <c r="Q1" s="6" t="s">
        <v>27</v>
      </c>
    </row>
    <row r="2" spans="1:17" x14ac:dyDescent="0.2">
      <c r="A2" s="6" t="s">
        <v>4</v>
      </c>
      <c r="B2">
        <v>0.26904176904176902</v>
      </c>
      <c r="C2">
        <v>0.26256624377709981</v>
      </c>
      <c r="D2">
        <v>0.31204442901770219</v>
      </c>
      <c r="E2">
        <v>0.3138089005235602</v>
      </c>
      <c r="F2">
        <v>4.6376400510565879E-2</v>
      </c>
      <c r="G2">
        <v>0.33897687966502821</v>
      </c>
      <c r="H2">
        <v>1.3253012048192771E-2</v>
      </c>
      <c r="I2">
        <v>5.6775170325510979E-2</v>
      </c>
      <c r="J2">
        <v>0.95967889071337342</v>
      </c>
      <c r="K2">
        <v>0.9521507974867085</v>
      </c>
      <c r="L2">
        <v>0.9459048446665218</v>
      </c>
      <c r="M2">
        <v>0.93957206677639316</v>
      </c>
      <c r="N2">
        <v>0.96228123114061559</v>
      </c>
      <c r="O2">
        <v>0.95710180623973728</v>
      </c>
      <c r="P2">
        <v>0.99551981619758756</v>
      </c>
      <c r="Q2">
        <v>0.99671977507029053</v>
      </c>
    </row>
    <row r="3" spans="1:17" x14ac:dyDescent="0.2">
      <c r="A3" s="6" t="s">
        <v>13</v>
      </c>
      <c r="B3">
        <v>0.85602605863192183</v>
      </c>
      <c r="C3">
        <v>0.89198036006546644</v>
      </c>
      <c r="D3">
        <v>0.87835857352222768</v>
      </c>
      <c r="E3">
        <v>0.88183908045977011</v>
      </c>
      <c r="F3">
        <v>0.72345132743362828</v>
      </c>
      <c r="G3">
        <v>0.8990825688073395</v>
      </c>
      <c r="H3">
        <v>0.36065573770491799</v>
      </c>
      <c r="I3">
        <v>0.91463414634146345</v>
      </c>
      <c r="J3">
        <v>0.59569648924122309</v>
      </c>
      <c r="K3">
        <v>0.46179090482887952</v>
      </c>
      <c r="L3">
        <v>0.52344313536907916</v>
      </c>
      <c r="M3">
        <v>0.4879120879120879</v>
      </c>
      <c r="N3">
        <v>0.32169877938061131</v>
      </c>
      <c r="O3">
        <v>0.562213648420545</v>
      </c>
      <c r="P3">
        <v>0.84103260869565222</v>
      </c>
      <c r="Q3">
        <v>0.63059590868662907</v>
      </c>
    </row>
    <row r="4" spans="1:17" x14ac:dyDescent="0.2">
      <c r="A4" s="6" t="s">
        <v>108</v>
      </c>
      <c r="B4">
        <v>0.7258612739365724</v>
      </c>
      <c r="C4">
        <v>0.67688563244717292</v>
      </c>
      <c r="D4">
        <v>0.70090085444565331</v>
      </c>
      <c r="E4">
        <v>0.68487558418592898</v>
      </c>
      <c r="F4">
        <v>0.52257505340711974</v>
      </c>
      <c r="G4">
        <v>0.73064810861394225</v>
      </c>
      <c r="H4">
        <v>0.60084417320028516</v>
      </c>
      <c r="I4">
        <v>0.77261502751404632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6" spans="1:1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1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17" x14ac:dyDescent="0.2">
      <c r="B8" s="11"/>
      <c r="C8" s="11"/>
      <c r="D8" s="11"/>
      <c r="E8" s="11"/>
      <c r="F8" s="11"/>
      <c r="H8" s="11" t="s">
        <v>4</v>
      </c>
      <c r="I8" s="11">
        <f>+AVERAGE(B2:I2)</f>
        <v>0.20160535061367862</v>
      </c>
      <c r="J8" s="11">
        <f>+AVERAGE(J2:Q2)</f>
        <v>0.9636161535364034</v>
      </c>
      <c r="K8" s="11"/>
      <c r="L8" s="11"/>
    </row>
    <row r="9" spans="1:17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+AVERAGE(B3:I3)</f>
        <v>0.80075348162084203</v>
      </c>
      <c r="J9" s="11">
        <f t="shared" ref="J9" si="1">+AVERAGE(J3:Q3)</f>
        <v>0.55304794531683843</v>
      </c>
      <c r="K9" s="11"/>
      <c r="L9" s="11"/>
    </row>
    <row r="10" spans="1:17" x14ac:dyDescent="0.2">
      <c r="B10" s="11"/>
      <c r="C10" s="21"/>
      <c r="D10" s="21"/>
      <c r="E10" s="21"/>
      <c r="F10" s="21"/>
      <c r="H10" s="11" t="s">
        <v>183</v>
      </c>
      <c r="I10" s="21">
        <f>+AVERAGE(B4:I4)</f>
        <v>0.67690071346884007</v>
      </c>
      <c r="J10" s="21"/>
      <c r="K10" s="21"/>
      <c r="L10" s="21"/>
    </row>
    <row r="11" spans="1:17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6CAA-D7FA-6746-874D-4475E3FB016A}">
  <dimension ref="A1:CO10"/>
  <sheetViews>
    <sheetView topLeftCell="O1" workbookViewId="0">
      <selection activeCell="K6" sqref="K6:L6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0.22916666666666671</v>
      </c>
      <c r="C2">
        <v>0.25378787878787878</v>
      </c>
      <c r="D2">
        <v>0.1018518518518518</v>
      </c>
      <c r="E2">
        <v>2.358887952822241E-2</v>
      </c>
      <c r="F2">
        <v>6.1447428311333638E-2</v>
      </c>
      <c r="G2">
        <v>0.30709182323365969</v>
      </c>
      <c r="H2">
        <v>0.4901652242328875</v>
      </c>
      <c r="I2">
        <v>0.39393939393939392</v>
      </c>
      <c r="J2">
        <v>0.38461538461538458</v>
      </c>
      <c r="K2">
        <v>0.1767955801104972</v>
      </c>
      <c r="L2">
        <v>0.51607221488331134</v>
      </c>
      <c r="M2">
        <v>9.0584878744650502E-2</v>
      </c>
      <c r="N2">
        <v>5.1857901184156799E-2</v>
      </c>
      <c r="O2">
        <v>1.524390243902439E-2</v>
      </c>
      <c r="P2">
        <v>0.26444376152427779</v>
      </c>
      <c r="Q2">
        <v>1.184493898061737E-2</v>
      </c>
      <c r="R2">
        <v>2.7481323372465311E-2</v>
      </c>
      <c r="S2">
        <v>1.9555770159343309E-2</v>
      </c>
      <c r="T2">
        <v>2.2410660205935799E-2</v>
      </c>
      <c r="U2">
        <v>1.0804321728691481E-2</v>
      </c>
      <c r="V2">
        <v>2.1923937360178971E-2</v>
      </c>
      <c r="W2">
        <v>1.1404561824729891E-2</v>
      </c>
      <c r="X2">
        <v>9.2753623188405795E-3</v>
      </c>
      <c r="Y2">
        <v>3.087372645878357E-3</v>
      </c>
      <c r="Z2">
        <v>0</v>
      </c>
      <c r="AA2">
        <v>1.2335526315789471E-3</v>
      </c>
      <c r="AB2">
        <v>0</v>
      </c>
      <c r="AC2">
        <v>4.5731707317073168E-3</v>
      </c>
      <c r="AD2">
        <v>4.5688178183894918E-3</v>
      </c>
      <c r="AE2">
        <v>7.2782874617736998E-2</v>
      </c>
      <c r="AF2">
        <v>1.1357183418512209E-3</v>
      </c>
      <c r="AG2" t="s">
        <v>235</v>
      </c>
      <c r="AH2">
        <v>0</v>
      </c>
      <c r="AI2" t="s">
        <v>235</v>
      </c>
      <c r="AJ2">
        <v>4.1684035014589414E-3</v>
      </c>
      <c r="AK2">
        <v>3.252385082393755E-3</v>
      </c>
      <c r="AL2">
        <v>0</v>
      </c>
      <c r="AM2">
        <v>5.439330543933054E-3</v>
      </c>
      <c r="AN2" t="s">
        <v>235</v>
      </c>
      <c r="AO2">
        <v>4.9850448654037882E-4</v>
      </c>
      <c r="AP2" t="s">
        <v>235</v>
      </c>
      <c r="AQ2" t="s">
        <v>235</v>
      </c>
      <c r="AR2">
        <v>4.3165467625899279E-3</v>
      </c>
      <c r="AS2" t="s">
        <v>236</v>
      </c>
      <c r="AT2" t="s">
        <v>235</v>
      </c>
      <c r="AU2" t="s">
        <v>235</v>
      </c>
      <c r="AV2">
        <v>0.99995757498621185</v>
      </c>
      <c r="AW2">
        <v>0.99660575626540193</v>
      </c>
      <c r="AX2">
        <v>0.99367602444131098</v>
      </c>
      <c r="AY2">
        <v>0.99768188302425109</v>
      </c>
      <c r="AZ2">
        <v>0.98683596302866217</v>
      </c>
      <c r="BA2">
        <v>0.98891725297304034</v>
      </c>
      <c r="BB2">
        <v>0.98017719706461426</v>
      </c>
      <c r="BC2">
        <v>0.97044078698448732</v>
      </c>
      <c r="BD2">
        <v>0.97652190051967336</v>
      </c>
      <c r="BE2">
        <v>0.98954234273085007</v>
      </c>
      <c r="BF2">
        <v>0.96767847105115234</v>
      </c>
      <c r="BG2">
        <v>0.99545393167394336</v>
      </c>
      <c r="BH2">
        <v>0.98526216343882855</v>
      </c>
      <c r="BI2">
        <v>0.99599904739223621</v>
      </c>
      <c r="BJ2">
        <v>0.92320729355385422</v>
      </c>
      <c r="BK2">
        <v>0.9965919454711275</v>
      </c>
      <c r="BL2">
        <v>0.99320617986009763</v>
      </c>
      <c r="BM2">
        <v>0.99676541561842169</v>
      </c>
      <c r="BN2">
        <v>0.99704680809174584</v>
      </c>
      <c r="BO2">
        <v>0.98991477272727268</v>
      </c>
      <c r="BP2">
        <v>0.99201002663324456</v>
      </c>
      <c r="BQ2">
        <v>0.99906343964114952</v>
      </c>
      <c r="BR2">
        <v>0.99990865077190094</v>
      </c>
      <c r="BS2">
        <v>0.99960745829244357</v>
      </c>
      <c r="BT2">
        <v>0.99944883336395374</v>
      </c>
      <c r="BU2">
        <v>0.99886722990513055</v>
      </c>
      <c r="BV2">
        <v>0.99857530217381318</v>
      </c>
      <c r="BW2">
        <v>0.99939956583991496</v>
      </c>
      <c r="BX2">
        <v>0.99977135540515827</v>
      </c>
      <c r="BY2">
        <v>0.99413209606986896</v>
      </c>
      <c r="BZ2">
        <v>0.99954250160124436</v>
      </c>
      <c r="CB2">
        <v>0.99963818913662883</v>
      </c>
      <c r="CD2">
        <v>0.99981149858623941</v>
      </c>
      <c r="CE2">
        <v>0.99652759509654343</v>
      </c>
      <c r="CF2">
        <v>0.9997742765563632</v>
      </c>
      <c r="CG2">
        <v>0.99853973338357904</v>
      </c>
      <c r="CI2">
        <v>0.99912089945865912</v>
      </c>
      <c r="CL2">
        <v>1</v>
      </c>
    </row>
    <row r="3" spans="1:93" x14ac:dyDescent="0.2">
      <c r="A3" s="6" t="s">
        <v>13</v>
      </c>
      <c r="B3">
        <v>0.91666666666666663</v>
      </c>
      <c r="C3">
        <v>0.88013136288998362</v>
      </c>
      <c r="D3">
        <v>0.12941176470588239</v>
      </c>
      <c r="E3">
        <v>0.35</v>
      </c>
      <c r="F3">
        <v>0.32374100719424459</v>
      </c>
      <c r="G3">
        <v>0.92877150860344138</v>
      </c>
      <c r="H3">
        <v>0.58442776735459667</v>
      </c>
      <c r="I3">
        <v>0.609375</v>
      </c>
      <c r="J3">
        <v>0.61106840891621828</v>
      </c>
      <c r="K3">
        <v>0.82201834862385326</v>
      </c>
      <c r="L3">
        <v>0.62943071965628361</v>
      </c>
      <c r="M3">
        <v>0.55701754385964908</v>
      </c>
      <c r="N3">
        <v>0.28929384965831428</v>
      </c>
      <c r="O3">
        <v>0.32258064516129031</v>
      </c>
      <c r="P3">
        <v>0.56705107084019768</v>
      </c>
      <c r="Q3">
        <v>0.31730769230769229</v>
      </c>
      <c r="R3">
        <v>0.4327731092436975</v>
      </c>
      <c r="S3">
        <v>0.5625</v>
      </c>
      <c r="T3">
        <v>0.55223880597014929</v>
      </c>
      <c r="U3">
        <v>0.1125</v>
      </c>
      <c r="V3">
        <v>0.39043824701195218</v>
      </c>
      <c r="W3">
        <v>0.66666666666666663</v>
      </c>
      <c r="X3">
        <v>0.88888888888888884</v>
      </c>
      <c r="Y3">
        <v>0.55555555555555558</v>
      </c>
      <c r="Z3">
        <v>0</v>
      </c>
      <c r="AA3">
        <v>0.1111111111111111</v>
      </c>
      <c r="AB3">
        <v>0</v>
      </c>
      <c r="AC3">
        <v>0.40909090909090912</v>
      </c>
      <c r="AD3">
        <v>0.61538461538461542</v>
      </c>
      <c r="AE3">
        <v>0.47983870967741937</v>
      </c>
      <c r="AF3">
        <v>0.16666666666666671</v>
      </c>
      <c r="AG3" t="s">
        <v>235</v>
      </c>
      <c r="AH3">
        <v>0</v>
      </c>
      <c r="AI3" t="s">
        <v>235</v>
      </c>
      <c r="AJ3">
        <v>0.7142857142857143</v>
      </c>
      <c r="AK3">
        <v>0.1851851851851852</v>
      </c>
      <c r="AL3">
        <v>0</v>
      </c>
      <c r="AM3">
        <v>0.29545454545454553</v>
      </c>
      <c r="AN3" t="s">
        <v>235</v>
      </c>
      <c r="AO3">
        <v>0.05</v>
      </c>
      <c r="AP3" t="s">
        <v>235</v>
      </c>
      <c r="AQ3" t="s">
        <v>235</v>
      </c>
      <c r="AR3">
        <v>1</v>
      </c>
      <c r="AS3" t="s">
        <v>236</v>
      </c>
      <c r="AT3" t="s">
        <v>235</v>
      </c>
      <c r="AU3" t="s">
        <v>235</v>
      </c>
      <c r="AV3">
        <v>0.99843266827635868</v>
      </c>
      <c r="AW3">
        <v>0.93150803998261622</v>
      </c>
      <c r="AX3">
        <v>0.99172672608640022</v>
      </c>
      <c r="AY3">
        <v>0.95076256425506611</v>
      </c>
      <c r="AZ3">
        <v>0.91112835100422374</v>
      </c>
      <c r="BA3">
        <v>0.75203598484848488</v>
      </c>
      <c r="BB3">
        <v>0.97126768057464641</v>
      </c>
      <c r="BC3">
        <v>0.93187701530496392</v>
      </c>
      <c r="BD3">
        <v>0.94300564566717449</v>
      </c>
      <c r="BE3">
        <v>0.81481645878645304</v>
      </c>
      <c r="BF3">
        <v>0.94948752125752633</v>
      </c>
      <c r="BG3">
        <v>0.94549185584199047</v>
      </c>
      <c r="BH3">
        <v>0.89982743744607419</v>
      </c>
      <c r="BI3">
        <v>0.89001915301127899</v>
      </c>
      <c r="BJ3">
        <v>0.76744073066459384</v>
      </c>
      <c r="BK3">
        <v>0.88292579204762922</v>
      </c>
      <c r="BL3">
        <v>0.84410418716051494</v>
      </c>
      <c r="BM3">
        <v>0.8270074547390841</v>
      </c>
      <c r="BN3">
        <v>0.8625505641899085</v>
      </c>
      <c r="BO3">
        <v>0.89426408315154626</v>
      </c>
      <c r="BP3">
        <v>0.81290653885655595</v>
      </c>
      <c r="BQ3">
        <v>0.86019862490450727</v>
      </c>
      <c r="BR3">
        <v>0.92758781407567481</v>
      </c>
      <c r="BS3">
        <v>0.86318376339985592</v>
      </c>
      <c r="BT3">
        <v>0.92176049476850086</v>
      </c>
      <c r="BU3">
        <v>0.89704136995591721</v>
      </c>
      <c r="BV3">
        <v>0.92114634559945741</v>
      </c>
      <c r="BW3">
        <v>0.91698097215747765</v>
      </c>
      <c r="BX3">
        <v>0.9261628399559434</v>
      </c>
      <c r="BY3">
        <v>0.93513328484018654</v>
      </c>
      <c r="BZ3">
        <v>0.9254882026517558</v>
      </c>
      <c r="CB3">
        <v>0.93613146414806658</v>
      </c>
      <c r="CD3">
        <v>0.89879262868036436</v>
      </c>
      <c r="CE3">
        <v>0.80469878494349567</v>
      </c>
      <c r="CF3">
        <v>0.93783348860845261</v>
      </c>
      <c r="CG3">
        <v>0.89917285259809121</v>
      </c>
      <c r="CI3">
        <v>0.91503877282935719</v>
      </c>
      <c r="CL3">
        <v>0.94138821835429631</v>
      </c>
    </row>
    <row r="4" spans="1:93" x14ac:dyDescent="0.2">
      <c r="A4" s="6" t="s">
        <v>108</v>
      </c>
      <c r="B4">
        <v>0.9575496674715126</v>
      </c>
      <c r="C4">
        <v>0.90581970143629997</v>
      </c>
      <c r="D4">
        <v>0.56056924539614117</v>
      </c>
      <c r="E4">
        <v>0.65038128212753299</v>
      </c>
      <c r="F4">
        <v>0.61743467909923422</v>
      </c>
      <c r="G4">
        <v>0.84040374672596307</v>
      </c>
      <c r="H4">
        <v>0.77784772396462154</v>
      </c>
      <c r="I4">
        <v>0.7706260076524819</v>
      </c>
      <c r="J4">
        <v>0.77703702729169655</v>
      </c>
      <c r="K4">
        <v>0.81841740370515326</v>
      </c>
      <c r="L4">
        <v>0.78945912045690503</v>
      </c>
      <c r="M4">
        <v>0.75125469985081983</v>
      </c>
      <c r="N4">
        <v>0.59456064355219429</v>
      </c>
      <c r="O4">
        <v>0.60629989908628468</v>
      </c>
      <c r="P4">
        <v>0.66724590075239565</v>
      </c>
      <c r="Q4">
        <v>0.60011674217766076</v>
      </c>
      <c r="R4">
        <v>0.63843864820210627</v>
      </c>
      <c r="S4">
        <v>0.69475372736954222</v>
      </c>
      <c r="T4">
        <v>0.70739468508002912</v>
      </c>
      <c r="U4">
        <v>0.50338204157577315</v>
      </c>
      <c r="V4">
        <v>0.60167239293425401</v>
      </c>
      <c r="W4">
        <v>0.76343264578558701</v>
      </c>
      <c r="X4">
        <v>0.90823835148228182</v>
      </c>
      <c r="Y4">
        <v>0.70936965947770581</v>
      </c>
      <c r="Z4">
        <v>0.46088024738425049</v>
      </c>
      <c r="AA4">
        <v>0.50407624053351419</v>
      </c>
      <c r="AB4">
        <v>0.46057317279972859</v>
      </c>
      <c r="AC4">
        <v>0.66303594062419346</v>
      </c>
      <c r="AD4">
        <v>0.77077372767027952</v>
      </c>
      <c r="AE4">
        <v>0.70748599725880301</v>
      </c>
      <c r="AF4">
        <v>0.54607743465921121</v>
      </c>
      <c r="AG4" t="s">
        <v>235</v>
      </c>
      <c r="AH4">
        <v>0.46806573207403329</v>
      </c>
      <c r="AI4" t="s">
        <v>235</v>
      </c>
      <c r="AJ4">
        <v>0.80653917148303933</v>
      </c>
      <c r="AK4">
        <v>0.49494198506434028</v>
      </c>
      <c r="AL4">
        <v>0.46891674430422631</v>
      </c>
      <c r="AM4">
        <v>0.59731369902631837</v>
      </c>
      <c r="AN4" t="s">
        <v>235</v>
      </c>
      <c r="AO4">
        <v>0.48251938641467862</v>
      </c>
      <c r="AP4" t="s">
        <v>235</v>
      </c>
      <c r="AQ4" t="s">
        <v>235</v>
      </c>
      <c r="AR4">
        <v>0.97069410917714816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">
      <c r="B5" s="11"/>
      <c r="C5" s="21"/>
      <c r="D5" s="21"/>
      <c r="E5" s="21"/>
      <c r="F5" s="21"/>
      <c r="H5" s="11"/>
      <c r="I5" s="21" t="s">
        <v>3</v>
      </c>
      <c r="J5" s="21"/>
      <c r="K5" s="21"/>
      <c r="L5" s="21"/>
    </row>
    <row r="6" spans="1:93" x14ac:dyDescent="0.2">
      <c r="B6" s="11"/>
      <c r="C6" s="11"/>
      <c r="D6" s="11"/>
      <c r="E6" s="11"/>
      <c r="F6" s="11"/>
      <c r="H6" s="11"/>
      <c r="I6" s="11" t="s">
        <v>233</v>
      </c>
      <c r="J6" s="11" t="s">
        <v>234</v>
      </c>
      <c r="K6" s="11"/>
      <c r="L6" s="11"/>
    </row>
    <row r="7" spans="1:93" x14ac:dyDescent="0.2">
      <c r="B7" s="11"/>
      <c r="C7" s="11"/>
      <c r="D7" s="11"/>
      <c r="E7" s="11"/>
      <c r="F7" s="11"/>
      <c r="H7" s="11" t="s">
        <v>4</v>
      </c>
      <c r="I7" s="11">
        <f>+AVERAGE(B2:AU2)</f>
        <v>9.4747640083369944E-2</v>
      </c>
      <c r="J7" s="11">
        <f>+AVERAGE(AV2:CO2)</f>
        <v>0.9919795095477113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13</v>
      </c>
      <c r="I8" s="11">
        <f t="shared" ref="I8" si="0">+AVERAGE(B3:AU3)</f>
        <v>0.44807558122714175</v>
      </c>
      <c r="J8" s="11">
        <f t="shared" ref="J8" si="1">+AVERAGE(AV3:CO3)</f>
        <v>0.90000858883222368</v>
      </c>
      <c r="K8" s="11"/>
      <c r="L8" s="11"/>
    </row>
    <row r="9" spans="1:93" x14ac:dyDescent="0.2">
      <c r="B9" s="11"/>
      <c r="C9" s="21"/>
      <c r="D9" s="21"/>
      <c r="E9" s="21"/>
      <c r="F9" s="21"/>
      <c r="H9" s="11" t="s">
        <v>183</v>
      </c>
      <c r="I9" s="21">
        <f>+AVERAGE(B4:AU4)</f>
        <v>0.67404208502968277</v>
      </c>
      <c r="J9" s="21"/>
      <c r="K9" s="21"/>
      <c r="L9" s="21"/>
    </row>
    <row r="10" spans="1:93" x14ac:dyDescent="0.2">
      <c r="I10" s="20" t="s">
        <v>237</v>
      </c>
      <c r="J10" s="20"/>
      <c r="K10" s="20"/>
      <c r="L10" s="20"/>
    </row>
  </sheetData>
  <mergeCells count="9">
    <mergeCell ref="I10:L10"/>
    <mergeCell ref="C5:D5"/>
    <mergeCell ref="E5:F5"/>
    <mergeCell ref="I5:J5"/>
    <mergeCell ref="K5:L5"/>
    <mergeCell ref="C9:D9"/>
    <mergeCell ref="E9:F9"/>
    <mergeCell ref="I9:J9"/>
    <mergeCell ref="K9:L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2EB0-8A01-F348-B2D5-4BB93A83673B}">
  <dimension ref="A1:AM11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0.25366373567812422</v>
      </c>
      <c r="C2">
        <v>0.3202054794520548</v>
      </c>
      <c r="D2">
        <v>3.1746031746031737E-2</v>
      </c>
      <c r="E2">
        <v>0.1053811659192825</v>
      </c>
      <c r="F2">
        <v>5.6686046511627897E-2</v>
      </c>
      <c r="G2">
        <v>2.02020202020202E-2</v>
      </c>
      <c r="H2">
        <v>0.28923631990378829</v>
      </c>
      <c r="I2">
        <v>0</v>
      </c>
      <c r="J2">
        <v>0.56862745098039214</v>
      </c>
      <c r="K2">
        <v>0.38271604938271597</v>
      </c>
      <c r="L2">
        <v>0.33510638297872342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0</v>
      </c>
      <c r="U2">
        <v>0.99833732375631812</v>
      </c>
      <c r="V2">
        <v>0.99588025267783575</v>
      </c>
      <c r="W2">
        <v>0.9971561389116762</v>
      </c>
      <c r="X2">
        <v>0.99711061440331461</v>
      </c>
      <c r="Y2">
        <v>0.99773493177172534</v>
      </c>
      <c r="Z2">
        <v>0.99898341359015519</v>
      </c>
      <c r="AA2">
        <v>0.98405932500291948</v>
      </c>
      <c r="AB2">
        <v>1</v>
      </c>
      <c r="AC2">
        <v>1</v>
      </c>
      <c r="AD2">
        <v>0.99908734632522678</v>
      </c>
      <c r="AE2">
        <v>0.99827966238374277</v>
      </c>
      <c r="AM2">
        <v>0.99983613720777798</v>
      </c>
    </row>
    <row r="3" spans="1:39" x14ac:dyDescent="0.2">
      <c r="A3" s="6" t="s">
        <v>13</v>
      </c>
      <c r="B3">
        <v>0.97441146366427844</v>
      </c>
      <c r="C3">
        <v>0.7137404580152672</v>
      </c>
      <c r="D3">
        <v>0.23529411764705879</v>
      </c>
      <c r="E3">
        <v>0.47</v>
      </c>
      <c r="F3">
        <v>0.48749999999999999</v>
      </c>
      <c r="G3">
        <v>9.5238095238095233E-2</v>
      </c>
      <c r="H3">
        <v>0.63793103448275867</v>
      </c>
      <c r="J3">
        <v>1</v>
      </c>
      <c r="K3">
        <v>0.78481012658227844</v>
      </c>
      <c r="L3">
        <v>0.66315789473684206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0</v>
      </c>
      <c r="U3">
        <v>0.84274646305861212</v>
      </c>
      <c r="V3">
        <v>0.97857181410913796</v>
      </c>
      <c r="W3">
        <v>0.97393301639869667</v>
      </c>
      <c r="X3">
        <v>0.97865054310021937</v>
      </c>
      <c r="Y3">
        <v>0.96531081297771126</v>
      </c>
      <c r="Z3">
        <v>0.99483162830349536</v>
      </c>
      <c r="AA3">
        <v>0.93446077072359301</v>
      </c>
      <c r="AB3">
        <v>0.99520996327638511</v>
      </c>
      <c r="AC3">
        <v>0.99765095296567186</v>
      </c>
      <c r="AD3">
        <v>0.99465526456440401</v>
      </c>
      <c r="AE3">
        <v>0.99331336257622771</v>
      </c>
      <c r="AM3">
        <v>0.97439582667944213</v>
      </c>
    </row>
    <row r="4" spans="1:39" x14ac:dyDescent="0.2">
      <c r="A4" s="6" t="s">
        <v>108</v>
      </c>
      <c r="B4">
        <v>0.90857896336144528</v>
      </c>
      <c r="C4">
        <v>0.84615613606220264</v>
      </c>
      <c r="D4">
        <v>0.60461356702287772</v>
      </c>
      <c r="E4">
        <v>0.72432527155010973</v>
      </c>
      <c r="F4">
        <v>0.72640540648885565</v>
      </c>
      <c r="G4">
        <v>0.5450348617707953</v>
      </c>
      <c r="H4">
        <v>0.78619590260317596</v>
      </c>
      <c r="I4" t="s">
        <v>137</v>
      </c>
      <c r="J4">
        <v>0.99882547648283593</v>
      </c>
      <c r="K4">
        <v>0.88973269557334134</v>
      </c>
      <c r="L4">
        <v>0.82823562865653499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0.48719791333972112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6" spans="1:39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39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39" x14ac:dyDescent="0.2">
      <c r="B8" s="11"/>
      <c r="C8" s="11"/>
      <c r="D8" s="11"/>
      <c r="E8" s="11"/>
      <c r="F8" s="11"/>
      <c r="H8" s="11" t="s">
        <v>4</v>
      </c>
      <c r="I8" s="11">
        <f>+AVERAGE(B2:T2)</f>
        <v>0.19696422356289675</v>
      </c>
      <c r="J8" s="11">
        <f>+AVERAGE(U2:AM2)</f>
        <v>0.99720542883589103</v>
      </c>
      <c r="K8" s="11"/>
      <c r="L8" s="11"/>
    </row>
    <row r="9" spans="1:39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+AVERAGE(B3:T3)</f>
        <v>0.55109847185150707</v>
      </c>
      <c r="J9" s="11">
        <f t="shared" ref="J9" si="1">+AVERAGE(U3:AM3)</f>
        <v>0.96864420156113296</v>
      </c>
      <c r="K9" s="11"/>
      <c r="L9" s="11"/>
    </row>
    <row r="10" spans="1:39" x14ac:dyDescent="0.2">
      <c r="B10" s="11"/>
      <c r="C10" s="21"/>
      <c r="D10" s="21"/>
      <c r="E10" s="21"/>
      <c r="F10" s="21"/>
      <c r="H10" s="11" t="s">
        <v>183</v>
      </c>
      <c r="I10" s="21">
        <f>+AVERAGE(B4:T4)</f>
        <v>0.75866380208289963</v>
      </c>
      <c r="J10" s="21"/>
      <c r="K10" s="21"/>
      <c r="L10" s="21"/>
    </row>
    <row r="11" spans="1:39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BD21-36A2-684E-A3D3-62403ECD36C9}">
  <dimension ref="A1:AU12"/>
  <sheetViews>
    <sheetView zoomScale="120" zoomScaleNormal="120" workbookViewId="0">
      <selection activeCell="K6" sqref="K6:L6"/>
    </sheetView>
  </sheetViews>
  <sheetFormatPr baseColWidth="10" defaultColWidth="8.83203125" defaultRowHeight="16" x14ac:dyDescent="0.2"/>
  <sheetData>
    <row r="1" spans="1:47" x14ac:dyDescent="0.2">
      <c r="B1" s="6" t="s">
        <v>44</v>
      </c>
      <c r="C1" s="6" t="s">
        <v>64</v>
      </c>
      <c r="D1" s="6" t="s">
        <v>65</v>
      </c>
      <c r="E1" s="6" t="s">
        <v>46</v>
      </c>
      <c r="F1" s="6" t="s">
        <v>43</v>
      </c>
      <c r="G1" s="6" t="s">
        <v>49</v>
      </c>
      <c r="H1" s="6" t="s">
        <v>111</v>
      </c>
      <c r="I1" s="6" t="s">
        <v>66</v>
      </c>
      <c r="J1" s="6" t="s">
        <v>67</v>
      </c>
      <c r="K1" s="6" t="s">
        <v>112</v>
      </c>
      <c r="L1" s="6" t="s">
        <v>113</v>
      </c>
      <c r="M1" s="6" t="s">
        <v>68</v>
      </c>
      <c r="N1" s="6" t="s">
        <v>69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55</v>
      </c>
      <c r="Z1" s="6" t="s">
        <v>70</v>
      </c>
      <c r="AA1" s="6" t="s">
        <v>71</v>
      </c>
      <c r="AB1" s="6" t="s">
        <v>57</v>
      </c>
      <c r="AC1" s="6" t="s">
        <v>54</v>
      </c>
      <c r="AD1" s="6" t="s">
        <v>60</v>
      </c>
      <c r="AE1" s="6" t="s">
        <v>124</v>
      </c>
      <c r="AF1" s="6" t="s">
        <v>72</v>
      </c>
      <c r="AG1" s="6" t="s">
        <v>73</v>
      </c>
      <c r="AH1" s="6" t="s">
        <v>125</v>
      </c>
      <c r="AI1" s="6" t="s">
        <v>126</v>
      </c>
      <c r="AJ1" s="6" t="s">
        <v>74</v>
      </c>
      <c r="AK1" s="6" t="s">
        <v>75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</row>
    <row r="2" spans="1:47" x14ac:dyDescent="0.2">
      <c r="A2" s="6" t="s">
        <v>4</v>
      </c>
      <c r="B2">
        <v>1.9362186788154899E-2</v>
      </c>
      <c r="C2">
        <v>2.1621621621621619E-2</v>
      </c>
      <c r="D2">
        <v>2.3329798515376459E-2</v>
      </c>
      <c r="E2">
        <v>0.1122778675282714</v>
      </c>
      <c r="F2">
        <v>0.23338406900050729</v>
      </c>
      <c r="G2">
        <v>0.16311584553928099</v>
      </c>
      <c r="H2">
        <v>6.3424947145877377E-3</v>
      </c>
      <c r="I2">
        <v>8.7027914614121515E-2</v>
      </c>
      <c r="J2">
        <v>7.5187969924812026E-2</v>
      </c>
      <c r="K2">
        <v>6.7895247332686714E-3</v>
      </c>
      <c r="L2">
        <v>1.428571428571429E-3</v>
      </c>
      <c r="M2">
        <v>0</v>
      </c>
      <c r="N2">
        <v>4.9295774647887321E-2</v>
      </c>
      <c r="O2" t="s">
        <v>235</v>
      </c>
      <c r="P2" t="s">
        <v>235</v>
      </c>
      <c r="Q2" t="s">
        <v>236</v>
      </c>
      <c r="R2" t="s">
        <v>236</v>
      </c>
      <c r="S2" t="s">
        <v>235</v>
      </c>
      <c r="T2" t="s">
        <v>235</v>
      </c>
      <c r="U2" t="s">
        <v>235</v>
      </c>
      <c r="V2" t="s">
        <v>236</v>
      </c>
      <c r="W2" t="s">
        <v>236</v>
      </c>
      <c r="X2" t="s">
        <v>235</v>
      </c>
      <c r="Y2">
        <v>0.99682931125594509</v>
      </c>
      <c r="Z2">
        <v>0.99869474416985726</v>
      </c>
      <c r="AA2">
        <v>0.9977854548675702</v>
      </c>
      <c r="AB2">
        <v>0.99836274331453523</v>
      </c>
      <c r="AC2">
        <v>0.99766104668160993</v>
      </c>
      <c r="AD2">
        <v>0.98406337371854613</v>
      </c>
      <c r="AE2">
        <v>0.99914958754996175</v>
      </c>
      <c r="AF2">
        <v>0.99724683816570592</v>
      </c>
      <c r="AG2">
        <v>0.99757932048067777</v>
      </c>
      <c r="AH2">
        <v>0.99919650031247209</v>
      </c>
      <c r="AI2">
        <v>0.99921956295525494</v>
      </c>
      <c r="AJ2">
        <v>0.99974728329542584</v>
      </c>
      <c r="AK2">
        <v>1</v>
      </c>
    </row>
    <row r="3" spans="1:47" x14ac:dyDescent="0.2">
      <c r="A3" s="6" t="s">
        <v>13</v>
      </c>
      <c r="B3">
        <v>0.32075471698113212</v>
      </c>
      <c r="C3">
        <v>0.5161290322580645</v>
      </c>
      <c r="D3">
        <v>0.46808510638297868</v>
      </c>
      <c r="E3">
        <v>0.88535031847133761</v>
      </c>
      <c r="F3">
        <v>0.95041322314049592</v>
      </c>
      <c r="G3">
        <v>0.58894230769230771</v>
      </c>
      <c r="H3">
        <v>0.23076923076923081</v>
      </c>
      <c r="I3">
        <v>0.62352941176470589</v>
      </c>
      <c r="J3">
        <v>0.64102564102564108</v>
      </c>
      <c r="K3">
        <v>0.4375</v>
      </c>
      <c r="L3">
        <v>0.1</v>
      </c>
      <c r="M3">
        <v>0</v>
      </c>
      <c r="N3">
        <v>1</v>
      </c>
      <c r="O3" t="s">
        <v>235</v>
      </c>
      <c r="P3" t="s">
        <v>235</v>
      </c>
      <c r="Q3" t="s">
        <v>236</v>
      </c>
      <c r="R3" t="s">
        <v>236</v>
      </c>
      <c r="S3" t="s">
        <v>235</v>
      </c>
      <c r="T3" t="s">
        <v>235</v>
      </c>
      <c r="U3" t="s">
        <v>235</v>
      </c>
      <c r="V3" t="s">
        <v>236</v>
      </c>
      <c r="W3" t="s">
        <v>236</v>
      </c>
      <c r="X3" t="s">
        <v>235</v>
      </c>
      <c r="Y3">
        <v>0.92930454060267675</v>
      </c>
      <c r="Z3">
        <v>0.94066060159003362</v>
      </c>
      <c r="AA3">
        <v>0.92441526466967583</v>
      </c>
      <c r="AB3">
        <v>0.90898550724637683</v>
      </c>
      <c r="AC3">
        <v>0.87138236295539662</v>
      </c>
      <c r="AD3">
        <v>0.89361882193635744</v>
      </c>
      <c r="AE3">
        <v>0.96153531385547097</v>
      </c>
      <c r="AF3">
        <v>0.95422738124639828</v>
      </c>
      <c r="AG3">
        <v>0.94939937469145963</v>
      </c>
      <c r="AH3">
        <v>0.91617550753110677</v>
      </c>
      <c r="AI3">
        <v>0.94280805105547372</v>
      </c>
      <c r="AJ3">
        <v>0.97048000654182676</v>
      </c>
      <c r="AK3">
        <v>0.95575221238938057</v>
      </c>
    </row>
    <row r="4" spans="1:47" x14ac:dyDescent="0.2">
      <c r="A4" s="6" t="s">
        <v>108</v>
      </c>
      <c r="B4">
        <v>0.62502962879190427</v>
      </c>
      <c r="C4">
        <v>0.72839481692404895</v>
      </c>
      <c r="D4">
        <v>0.69625018552632723</v>
      </c>
      <c r="E4">
        <v>0.89716791285885722</v>
      </c>
      <c r="F4">
        <v>0.91089779304794627</v>
      </c>
      <c r="G4">
        <v>0.74128056481433269</v>
      </c>
      <c r="H4">
        <v>0.59615227231235102</v>
      </c>
      <c r="I4">
        <v>0.78887839650555203</v>
      </c>
      <c r="J4">
        <v>0.79521250785855024</v>
      </c>
      <c r="K4">
        <v>0.67683775376555333</v>
      </c>
      <c r="L4">
        <v>0.5214040255277369</v>
      </c>
      <c r="M4">
        <v>0.48524000327091338</v>
      </c>
      <c r="N4">
        <v>0.97787610619469034</v>
      </c>
      <c r="O4" t="s">
        <v>235</v>
      </c>
      <c r="P4" t="s">
        <v>235</v>
      </c>
      <c r="Q4" t="s">
        <v>236</v>
      </c>
      <c r="R4" t="s">
        <v>236</v>
      </c>
      <c r="S4" t="s">
        <v>235</v>
      </c>
      <c r="T4" t="s">
        <v>235</v>
      </c>
      <c r="U4" t="s">
        <v>235</v>
      </c>
      <c r="V4" t="s">
        <v>236</v>
      </c>
      <c r="W4" t="s">
        <v>236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1"/>
      <c r="C7" s="21" t="s">
        <v>3</v>
      </c>
      <c r="D7" s="21"/>
      <c r="E7" s="21"/>
      <c r="F7" s="21"/>
    </row>
    <row r="8" spans="1:47" x14ac:dyDescent="0.2">
      <c r="B8" s="11"/>
      <c r="C8" s="11" t="s">
        <v>233</v>
      </c>
      <c r="D8" s="11" t="s">
        <v>234</v>
      </c>
      <c r="E8" s="11"/>
      <c r="F8" s="11"/>
    </row>
    <row r="9" spans="1:47" x14ac:dyDescent="0.2">
      <c r="B9" s="11" t="s">
        <v>4</v>
      </c>
      <c r="C9" s="11">
        <f>+AVERAGE(B2:X2)</f>
        <v>6.1474126081266262E-2</v>
      </c>
      <c r="D9" s="11">
        <f>+AVERAGE(Y2:AU2)</f>
        <v>0.99734890513596619</v>
      </c>
      <c r="E9" s="11"/>
      <c r="F9" s="11"/>
    </row>
    <row r="10" spans="1:47" x14ac:dyDescent="0.2">
      <c r="B10" s="11" t="s">
        <v>13</v>
      </c>
      <c r="C10" s="11">
        <f>+AVERAGE(B3:X3)</f>
        <v>0.52019222988353031</v>
      </c>
      <c r="D10" s="11">
        <f>+AVERAGE(Y3:AU3)</f>
        <v>0.9322111497162795</v>
      </c>
      <c r="E10" s="11"/>
      <c r="F10" s="11"/>
    </row>
    <row r="11" spans="1:47" x14ac:dyDescent="0.2">
      <c r="B11" s="11" t="s">
        <v>183</v>
      </c>
      <c r="C11" s="21">
        <f>+AVERAGE(B4:X4)</f>
        <v>0.72620168979990496</v>
      </c>
      <c r="D11" s="21"/>
      <c r="E11" s="21"/>
      <c r="F11" s="21"/>
    </row>
    <row r="12" spans="1:47" x14ac:dyDescent="0.2">
      <c r="C12" s="20" t="s">
        <v>237</v>
      </c>
      <c r="D12" s="20"/>
      <c r="E12" s="20"/>
      <c r="F12" s="20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7372-9DBF-6E42-B9CC-9B0765FA2FB0}">
  <dimension ref="A1:P11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16" x14ac:dyDescent="0.2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110</v>
      </c>
      <c r="P1" s="6" t="s">
        <v>27</v>
      </c>
    </row>
    <row r="2" spans="1:16" x14ac:dyDescent="0.2">
      <c r="A2" s="6" t="s">
        <v>4</v>
      </c>
      <c r="B2">
        <v>0.32163080407701022</v>
      </c>
      <c r="C2">
        <v>0.33816206428248069</v>
      </c>
      <c r="D2">
        <v>0.40415879017013229</v>
      </c>
      <c r="E2">
        <v>0.38102945937196497</v>
      </c>
      <c r="F2">
        <v>9.4845360824742264E-2</v>
      </c>
      <c r="G2">
        <v>0.36544535691724572</v>
      </c>
      <c r="H2">
        <v>0.10426871938418469</v>
      </c>
      <c r="I2">
        <v>0.88754506337946271</v>
      </c>
      <c r="J2">
        <v>0.86684649337910735</v>
      </c>
      <c r="K2">
        <v>0.87331606217616575</v>
      </c>
      <c r="L2">
        <v>0.86283672347443652</v>
      </c>
      <c r="M2">
        <v>0.9616817456093667</v>
      </c>
      <c r="N2">
        <v>0.87303792193360186</v>
      </c>
      <c r="O2">
        <v>0.99471173786810452</v>
      </c>
      <c r="P2">
        <v>0.98914503133393017</v>
      </c>
    </row>
    <row r="3" spans="1:16" x14ac:dyDescent="0.2">
      <c r="A3" s="6" t="s">
        <v>13</v>
      </c>
      <c r="B3">
        <v>0.3700325732899023</v>
      </c>
      <c r="C3">
        <v>0.40752864157119478</v>
      </c>
      <c r="D3">
        <v>0.52222765021983386</v>
      </c>
      <c r="E3">
        <v>0.54114942528735632</v>
      </c>
      <c r="F3">
        <v>0.2035398230088496</v>
      </c>
      <c r="G3">
        <v>0.55866731047802998</v>
      </c>
      <c r="H3">
        <v>0.60569105691056913</v>
      </c>
      <c r="I3">
        <v>0.86432616081540203</v>
      </c>
      <c r="J3">
        <v>0.82864510079699949</v>
      </c>
      <c r="K3">
        <v>0.81053137773503248</v>
      </c>
      <c r="L3">
        <v>0.7665445665445666</v>
      </c>
      <c r="M3">
        <v>0.91142943609401794</v>
      </c>
      <c r="N3">
        <v>0.75777670605256808</v>
      </c>
      <c r="O3">
        <v>0.93099767080745344</v>
      </c>
      <c r="P3">
        <v>0.8735052870837039</v>
      </c>
    </row>
    <row r="4" spans="1:16" x14ac:dyDescent="0.2">
      <c r="A4" s="6" t="s">
        <v>108</v>
      </c>
      <c r="B4">
        <v>0.61717936705265219</v>
      </c>
      <c r="C4">
        <v>0.61808687118409711</v>
      </c>
      <c r="D4">
        <v>0.66637951397743311</v>
      </c>
      <c r="E4">
        <v>0.6538469959159614</v>
      </c>
      <c r="F4">
        <v>0.55748462955143363</v>
      </c>
      <c r="G4">
        <v>0.65822200826529909</v>
      </c>
      <c r="H4">
        <v>0.7395981719971364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6" spans="1:16" x14ac:dyDescent="0.2">
      <c r="B6" s="11"/>
      <c r="C6" s="21"/>
      <c r="D6" s="21"/>
      <c r="E6" s="21"/>
      <c r="F6" s="21"/>
      <c r="H6" s="21" t="s">
        <v>3</v>
      </c>
      <c r="I6" s="21"/>
      <c r="J6" s="21"/>
      <c r="K6" s="21"/>
    </row>
    <row r="7" spans="1:16" x14ac:dyDescent="0.2">
      <c r="B7" s="11"/>
      <c r="C7" s="11"/>
      <c r="D7" s="11"/>
      <c r="E7" s="11"/>
      <c r="F7" s="11"/>
      <c r="H7" s="11" t="s">
        <v>233</v>
      </c>
      <c r="I7" s="11" t="s">
        <v>234</v>
      </c>
      <c r="J7" s="11"/>
      <c r="K7" s="11"/>
    </row>
    <row r="8" spans="1:16" x14ac:dyDescent="0.2">
      <c r="B8" s="11"/>
      <c r="C8" s="11"/>
      <c r="D8" s="11"/>
      <c r="E8" s="11"/>
      <c r="F8" s="11"/>
      <c r="H8" s="11">
        <f>+AVERAGE(B2:H2)</f>
        <v>0.28707722214682302</v>
      </c>
      <c r="I8" s="11">
        <f>+AVERAGE(I2:P2)</f>
        <v>0.91364009739427177</v>
      </c>
      <c r="J8" s="11"/>
      <c r="K8" s="11"/>
    </row>
    <row r="9" spans="1:16" x14ac:dyDescent="0.2">
      <c r="B9" s="11"/>
      <c r="C9" s="11"/>
      <c r="D9" s="11"/>
      <c r="E9" s="11"/>
      <c r="F9" s="11"/>
      <c r="H9" s="11">
        <f>+AVERAGE(B3:H3)</f>
        <v>0.45840521153796221</v>
      </c>
      <c r="I9" s="11">
        <f t="shared" ref="I9" si="0">+AVERAGE(I3:P3)</f>
        <v>0.84296953824121801</v>
      </c>
      <c r="J9" s="11"/>
      <c r="K9" s="11"/>
    </row>
    <row r="10" spans="1:16" x14ac:dyDescent="0.2">
      <c r="B10" s="11"/>
      <c r="C10" s="21"/>
      <c r="D10" s="21"/>
      <c r="E10" s="21"/>
      <c r="F10" s="21"/>
      <c r="H10" s="21">
        <f>+AVERAGE(B4:H4)</f>
        <v>0.64439965113485898</v>
      </c>
      <c r="I10" s="21"/>
      <c r="J10" s="21"/>
      <c r="K10" s="21"/>
    </row>
    <row r="11" spans="1:16" x14ac:dyDescent="0.2">
      <c r="H11" s="20" t="s">
        <v>237</v>
      </c>
      <c r="I11" s="20"/>
      <c r="J11" s="20"/>
      <c r="K11" s="20"/>
    </row>
  </sheetData>
  <mergeCells count="9">
    <mergeCell ref="H11:K11"/>
    <mergeCell ref="C6:D6"/>
    <mergeCell ref="E6:F6"/>
    <mergeCell ref="H6:I6"/>
    <mergeCell ref="J6:K6"/>
    <mergeCell ref="C10:D10"/>
    <mergeCell ref="E10:F10"/>
    <mergeCell ref="H10:I10"/>
    <mergeCell ref="J10:K10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7316-EDD2-E144-88B4-18BD8062156D}">
  <dimension ref="A1:AE13"/>
  <sheetViews>
    <sheetView workbookViewId="0">
      <selection activeCell="K6" sqref="K6:L6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1" x14ac:dyDescent="0.2">
      <c r="A2" s="6" t="s">
        <v>4</v>
      </c>
      <c r="B2">
        <v>0.21781219748305911</v>
      </c>
      <c r="C2">
        <v>0.41623036649214662</v>
      </c>
      <c r="D2">
        <v>0.16159999999999999</v>
      </c>
      <c r="E2">
        <v>0.90795478116573325</v>
      </c>
      <c r="F2">
        <v>0.9066659423045581</v>
      </c>
      <c r="G2">
        <v>0.97770668291692053</v>
      </c>
    </row>
    <row r="3" spans="1:31" x14ac:dyDescent="0.2">
      <c r="A3" s="6" t="s">
        <v>13</v>
      </c>
      <c r="B3">
        <v>0.1125</v>
      </c>
      <c r="C3">
        <v>0.31635495423796262</v>
      </c>
      <c r="D3">
        <v>0.187037037037037</v>
      </c>
      <c r="E3">
        <v>0.95588797292132988</v>
      </c>
      <c r="F3">
        <v>0.93737362390474055</v>
      </c>
      <c r="G3">
        <v>0.97350457602265261</v>
      </c>
    </row>
    <row r="4" spans="1:31" x14ac:dyDescent="0.2">
      <c r="A4" s="6" t="s">
        <v>108</v>
      </c>
      <c r="B4">
        <v>0.53419398646066485</v>
      </c>
      <c r="C4">
        <v>0.62686428907135161</v>
      </c>
      <c r="D4">
        <v>0.58027080652984475</v>
      </c>
      <c r="E4">
        <v>0</v>
      </c>
      <c r="F4">
        <v>0</v>
      </c>
      <c r="G4">
        <v>0</v>
      </c>
    </row>
    <row r="6" spans="1:31" x14ac:dyDescent="0.2">
      <c r="B6" s="11"/>
      <c r="C6" s="21" t="s">
        <v>3</v>
      </c>
      <c r="D6" s="21"/>
      <c r="E6" s="21"/>
      <c r="F6" s="21"/>
    </row>
    <row r="7" spans="1:31" x14ac:dyDescent="0.2">
      <c r="B7" s="11"/>
      <c r="C7" s="11" t="s">
        <v>233</v>
      </c>
      <c r="D7" s="11" t="s">
        <v>234</v>
      </c>
      <c r="E7" s="11"/>
      <c r="F7" s="11"/>
    </row>
    <row r="8" spans="1:31" x14ac:dyDescent="0.2">
      <c r="B8" s="12" t="s">
        <v>4</v>
      </c>
      <c r="C8" s="12">
        <f>+AVERAGE(B2:D2)</f>
        <v>0.26521418799173524</v>
      </c>
      <c r="D8" s="12">
        <f>+AVERAGE(E2:G2)</f>
        <v>0.93077580212907074</v>
      </c>
      <c r="E8" s="12"/>
      <c r="F8" s="12"/>
      <c r="G8" s="13"/>
    </row>
    <row r="9" spans="1:31" x14ac:dyDescent="0.2">
      <c r="B9" s="12" t="s">
        <v>13</v>
      </c>
      <c r="C9" s="12">
        <f>+AVERAGE(B3:D3)</f>
        <v>0.20529733042499987</v>
      </c>
      <c r="D9" s="12">
        <f>+AVERAGE(E3:G3)</f>
        <v>0.95558872428290764</v>
      </c>
      <c r="E9" s="12"/>
      <c r="F9" s="12"/>
      <c r="G9" s="13"/>
    </row>
    <row r="10" spans="1:31" x14ac:dyDescent="0.2">
      <c r="B10" s="12" t="s">
        <v>183</v>
      </c>
      <c r="C10" s="22">
        <f>+AVERAGE(B4:D4)</f>
        <v>0.5804430273539537</v>
      </c>
      <c r="D10" s="22"/>
      <c r="E10" s="22"/>
      <c r="F10" s="22"/>
      <c r="G10" s="13"/>
    </row>
    <row r="11" spans="1:31" x14ac:dyDescent="0.2">
      <c r="C11" s="20" t="s">
        <v>237</v>
      </c>
      <c r="D11" s="20"/>
      <c r="E11" s="20"/>
      <c r="F11" s="20"/>
    </row>
    <row r="13" spans="1:31" x14ac:dyDescent="0.2">
      <c r="AE13" t="s">
        <v>238</v>
      </c>
    </row>
  </sheetData>
  <mergeCells count="5">
    <mergeCell ref="C11:F11"/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31CA-9481-D743-BB90-FDD9BAB1885C}">
  <dimension ref="A1:AM11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0.19780219780219779</v>
      </c>
      <c r="C2">
        <v>0.161790017211704</v>
      </c>
      <c r="D2">
        <v>1.9199999999999998E-2</v>
      </c>
      <c r="E2">
        <v>2.957589285714286E-2</v>
      </c>
      <c r="F2">
        <v>4.6181172291296632E-2</v>
      </c>
      <c r="G2">
        <v>0</v>
      </c>
      <c r="H2">
        <v>0.16510745891276871</v>
      </c>
      <c r="I2">
        <v>0</v>
      </c>
      <c r="J2">
        <v>0.38666666666666671</v>
      </c>
      <c r="K2">
        <v>0.16052631578947371</v>
      </c>
      <c r="L2">
        <v>0.10169491525423729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0</v>
      </c>
      <c r="U2">
        <v>0.99835314334813119</v>
      </c>
      <c r="V2">
        <v>0.9958018948204459</v>
      </c>
      <c r="W2">
        <v>0.99810807614993502</v>
      </c>
      <c r="X2">
        <v>0.99723480614226034</v>
      </c>
      <c r="Y2">
        <v>0.99841476532865314</v>
      </c>
      <c r="Z2">
        <v>0.99887447743595237</v>
      </c>
      <c r="AA2">
        <v>0.99319131724416876</v>
      </c>
      <c r="AB2">
        <v>1</v>
      </c>
      <c r="AC2">
        <v>1</v>
      </c>
      <c r="AD2">
        <v>0.99902221739366615</v>
      </c>
      <c r="AE2">
        <v>0.99872794646313812</v>
      </c>
      <c r="AM2">
        <v>0.99983149853965403</v>
      </c>
    </row>
    <row r="3" spans="1:39" x14ac:dyDescent="0.2">
      <c r="A3" s="6" t="s">
        <v>13</v>
      </c>
      <c r="B3">
        <v>0.97645854657113618</v>
      </c>
      <c r="C3">
        <v>0.71755725190839692</v>
      </c>
      <c r="D3">
        <v>0.52941176470588236</v>
      </c>
      <c r="E3">
        <v>0.53</v>
      </c>
      <c r="F3">
        <v>0.65</v>
      </c>
      <c r="G3">
        <v>0</v>
      </c>
      <c r="H3">
        <v>0.86604774535809015</v>
      </c>
      <c r="J3">
        <v>1</v>
      </c>
      <c r="K3">
        <v>0.77215189873417722</v>
      </c>
      <c r="L3">
        <v>0.75789473684210529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0</v>
      </c>
      <c r="U3">
        <v>0.78278688524590168</v>
      </c>
      <c r="V3">
        <v>0.94742807794030337</v>
      </c>
      <c r="W3">
        <v>0.90176806794508846</v>
      </c>
      <c r="X3">
        <v>0.90695061265985344</v>
      </c>
      <c r="Y3">
        <v>0.94259447324816936</v>
      </c>
      <c r="Z3">
        <v>0.9930200341005968</v>
      </c>
      <c r="AA3">
        <v>0.81691156085389516</v>
      </c>
      <c r="AB3">
        <v>0.99622119325137048</v>
      </c>
      <c r="AC3">
        <v>0.99508835620095026</v>
      </c>
      <c r="AD3">
        <v>0.98295029396044897</v>
      </c>
      <c r="AE3">
        <v>0.96597838878784636</v>
      </c>
      <c r="AM3">
        <v>0.9475673373788992</v>
      </c>
    </row>
    <row r="4" spans="1:39" x14ac:dyDescent="0.2">
      <c r="A4" s="6" t="s">
        <v>108</v>
      </c>
      <c r="B4">
        <v>0.87962271590851893</v>
      </c>
      <c r="C4">
        <v>0.83249266492435026</v>
      </c>
      <c r="D4">
        <v>0.71558991632548541</v>
      </c>
      <c r="E4">
        <v>0.71847530632992673</v>
      </c>
      <c r="F4">
        <v>0.79629723662408458</v>
      </c>
      <c r="G4">
        <v>0.4965100170502984</v>
      </c>
      <c r="H4">
        <v>0.8414796531059926</v>
      </c>
      <c r="I4" t="s">
        <v>137</v>
      </c>
      <c r="J4">
        <v>0.99754417810047513</v>
      </c>
      <c r="K4">
        <v>0.8775510963473131</v>
      </c>
      <c r="L4">
        <v>0.86193656281497577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0.4737836686894496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M4">
        <v>0</v>
      </c>
    </row>
    <row r="6" spans="1:39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39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39" x14ac:dyDescent="0.2">
      <c r="B8" s="11"/>
      <c r="C8" s="11"/>
      <c r="D8" s="11"/>
      <c r="E8" s="11"/>
      <c r="F8" s="11"/>
      <c r="H8" s="11" t="s">
        <v>4</v>
      </c>
      <c r="I8" s="11">
        <f>+AVERAGE(B2:T2)</f>
        <v>0.10571205306545729</v>
      </c>
      <c r="J8" s="11">
        <f>+AVERAGE(U2:AM2)</f>
        <v>0.99813001190550044</v>
      </c>
      <c r="K8" s="11"/>
      <c r="L8" s="11"/>
    </row>
    <row r="9" spans="1:39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+AVERAGE(B3:T3)</f>
        <v>0.61813835855634425</v>
      </c>
      <c r="J9" s="11">
        <f t="shared" ref="J9" si="1">+AVERAGE(U3:AM3)</f>
        <v>0.93160544013111035</v>
      </c>
      <c r="K9" s="11"/>
      <c r="L9" s="11"/>
    </row>
    <row r="10" spans="1:39" x14ac:dyDescent="0.2">
      <c r="B10" s="11"/>
      <c r="C10" s="21"/>
      <c r="D10" s="21"/>
      <c r="E10" s="21"/>
      <c r="F10" s="21"/>
      <c r="H10" s="11" t="s">
        <v>183</v>
      </c>
      <c r="I10" s="21">
        <f>+AVERAGE(B4:T4)</f>
        <v>0.77193481965644284</v>
      </c>
      <c r="J10" s="21"/>
      <c r="K10" s="21"/>
      <c r="L10" s="21"/>
    </row>
    <row r="11" spans="1:39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E400-6CC2-1745-8A40-5BCFE6073787}">
  <dimension ref="A1:CE17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0.1803833145434047</v>
      </c>
      <c r="C2">
        <v>3.490401396160559E-3</v>
      </c>
      <c r="D2">
        <v>2.004008016032064E-3</v>
      </c>
      <c r="E2">
        <v>1.0335917312661499E-2</v>
      </c>
      <c r="F2">
        <v>7.2655217965653896E-3</v>
      </c>
      <c r="G2">
        <v>0</v>
      </c>
      <c r="H2">
        <v>0.28376534788540247</v>
      </c>
      <c r="I2">
        <v>2.9922779922779918E-2</v>
      </c>
      <c r="J2">
        <v>2.0134228187919458E-2</v>
      </c>
      <c r="K2">
        <v>8.4889643463497456E-3</v>
      </c>
      <c r="L2">
        <v>1.8849206349206352E-2</v>
      </c>
      <c r="M2">
        <v>0.16582186821144099</v>
      </c>
      <c r="N2">
        <v>8.5461689587426323E-2</v>
      </c>
      <c r="O2">
        <v>5.128205128205128E-2</v>
      </c>
      <c r="P2">
        <v>2.469135802469136E-2</v>
      </c>
      <c r="Q2">
        <v>9.9781500364166054E-2</v>
      </c>
      <c r="R2">
        <v>3.4602076124567479E-3</v>
      </c>
      <c r="S2">
        <v>1.3641133263378799E-2</v>
      </c>
      <c r="T2">
        <v>1.2406947890818859E-2</v>
      </c>
      <c r="U2">
        <v>4.3165467625899283E-2</v>
      </c>
      <c r="V2">
        <v>9.943181818181818E-3</v>
      </c>
      <c r="W2">
        <v>2.964426877470356E-2</v>
      </c>
      <c r="X2">
        <v>5.9288537549407111E-3</v>
      </c>
      <c r="Y2">
        <v>3.3025099075297229E-2</v>
      </c>
      <c r="Z2">
        <v>2.0068807339449539E-2</v>
      </c>
      <c r="AA2">
        <v>0</v>
      </c>
      <c r="AB2">
        <v>8.8088854844887016E-2</v>
      </c>
      <c r="AC2">
        <v>4.3696634856855848E-2</v>
      </c>
      <c r="AD2">
        <v>4.2857142857142859E-3</v>
      </c>
      <c r="AE2" t="s">
        <v>235</v>
      </c>
      <c r="AF2" t="s">
        <v>236</v>
      </c>
      <c r="AG2">
        <v>4.6511627906976744E-3</v>
      </c>
      <c r="AH2" t="s">
        <v>235</v>
      </c>
      <c r="AI2">
        <v>0</v>
      </c>
      <c r="AJ2">
        <v>1.8993352326685661E-3</v>
      </c>
      <c r="AK2">
        <v>1.2285012285012281E-2</v>
      </c>
      <c r="AL2">
        <v>2.6506024096385541E-2</v>
      </c>
      <c r="AM2" t="s">
        <v>235</v>
      </c>
      <c r="AN2" t="s">
        <v>235</v>
      </c>
      <c r="AO2" t="s">
        <v>235</v>
      </c>
      <c r="AP2">
        <v>2.3715415019762841E-2</v>
      </c>
      <c r="AQ2">
        <v>0.99684666929444221</v>
      </c>
      <c r="AR2">
        <v>0.99814402375649591</v>
      </c>
      <c r="AS2">
        <v>0.99838807173080801</v>
      </c>
      <c r="AT2">
        <v>0.9973009446693657</v>
      </c>
      <c r="AU2">
        <v>0.99685181020912972</v>
      </c>
      <c r="AV2">
        <v>0.99741458910433978</v>
      </c>
      <c r="AW2">
        <v>0.9899888765294772</v>
      </c>
      <c r="AX2">
        <v>0.99411167512690357</v>
      </c>
      <c r="AY2">
        <v>0.99879559532002749</v>
      </c>
      <c r="AZ2">
        <v>0.99851079672375276</v>
      </c>
      <c r="BA2">
        <v>0.99676963456491019</v>
      </c>
      <c r="BB2">
        <v>0.99606986899563321</v>
      </c>
      <c r="BC2">
        <v>0.98583855957920297</v>
      </c>
      <c r="BD2">
        <v>0.99751552795031051</v>
      </c>
      <c r="BE2">
        <v>0.99941758881770526</v>
      </c>
      <c r="BF2">
        <v>0.98009331259720067</v>
      </c>
      <c r="BG2">
        <v>0.99907114991640344</v>
      </c>
      <c r="BH2">
        <v>0.99820287539936103</v>
      </c>
      <c r="BI2">
        <v>0.99982007916516735</v>
      </c>
      <c r="BJ2">
        <v>0.99299934368847076</v>
      </c>
      <c r="BK2">
        <v>0.99543465855050406</v>
      </c>
      <c r="BL2">
        <v>0.99560036663611362</v>
      </c>
      <c r="BM2">
        <v>0.99761686526122828</v>
      </c>
      <c r="BN2">
        <v>0.98335956824825721</v>
      </c>
      <c r="BO2">
        <v>0.99359734408347167</v>
      </c>
      <c r="BP2">
        <v>0.99945305378304472</v>
      </c>
      <c r="BQ2">
        <v>0.97701492537313428</v>
      </c>
      <c r="BR2">
        <v>0.99445843828715363</v>
      </c>
      <c r="BS2">
        <v>0.99600836342900589</v>
      </c>
      <c r="BV2">
        <v>0.99868322046651614</v>
      </c>
      <c r="BX2">
        <v>0.99982437653670531</v>
      </c>
      <c r="BY2">
        <v>0.9987775061124694</v>
      </c>
      <c r="BZ2">
        <v>0.99945984875765215</v>
      </c>
      <c r="CA2">
        <v>0.99909844933285252</v>
      </c>
      <c r="CE2">
        <v>1</v>
      </c>
    </row>
    <row r="3" spans="1:83" x14ac:dyDescent="0.2">
      <c r="A3" s="6" t="s">
        <v>13</v>
      </c>
      <c r="B3">
        <v>0.90909090909090906</v>
      </c>
      <c r="C3">
        <v>0.16666666666666671</v>
      </c>
      <c r="D3">
        <v>0.2</v>
      </c>
      <c r="E3">
        <v>0.36363636363636359</v>
      </c>
      <c r="F3">
        <v>0.44</v>
      </c>
      <c r="G3">
        <v>0</v>
      </c>
      <c r="H3">
        <v>0.90238611713665939</v>
      </c>
      <c r="I3">
        <v>0.51666666666666672</v>
      </c>
      <c r="J3">
        <v>0.3</v>
      </c>
      <c r="K3">
        <v>0.38461538461538458</v>
      </c>
      <c r="L3">
        <v>0.54285714285714282</v>
      </c>
      <c r="M3">
        <v>0.92712550607287447</v>
      </c>
      <c r="N3">
        <v>0.55414012738853502</v>
      </c>
      <c r="O3">
        <v>0.82857142857142863</v>
      </c>
      <c r="P3">
        <v>0.86956521739130432</v>
      </c>
      <c r="Q3">
        <v>0.81065088757396453</v>
      </c>
      <c r="R3">
        <v>0.2857142857142857</v>
      </c>
      <c r="S3">
        <v>0.59090909090909094</v>
      </c>
      <c r="T3">
        <v>0.83333333333333337</v>
      </c>
      <c r="U3">
        <v>0.65217391304347827</v>
      </c>
      <c r="V3">
        <v>0.22580645161290319</v>
      </c>
      <c r="W3">
        <v>0.38461538461538458</v>
      </c>
      <c r="X3">
        <v>0.1875</v>
      </c>
      <c r="Y3">
        <v>0.40322580645161288</v>
      </c>
      <c r="Z3">
        <v>0.56451612903225812</v>
      </c>
      <c r="AA3">
        <v>0</v>
      </c>
      <c r="AB3">
        <v>0.749185667752443</v>
      </c>
      <c r="AC3">
        <v>0.79816513761467889</v>
      </c>
      <c r="AD3">
        <v>0.125</v>
      </c>
      <c r="AE3" t="s">
        <v>235</v>
      </c>
      <c r="AF3" t="s">
        <v>236</v>
      </c>
      <c r="AG3">
        <v>0.3</v>
      </c>
      <c r="AH3" t="s">
        <v>235</v>
      </c>
      <c r="AI3">
        <v>0</v>
      </c>
      <c r="AJ3">
        <v>0.25</v>
      </c>
      <c r="AK3">
        <v>0.625</v>
      </c>
      <c r="AL3">
        <v>0.6875</v>
      </c>
      <c r="AM3" t="s">
        <v>235</v>
      </c>
      <c r="AN3" t="s">
        <v>235</v>
      </c>
      <c r="AO3" t="s">
        <v>235</v>
      </c>
      <c r="AP3">
        <v>1</v>
      </c>
      <c r="AQ3">
        <v>0.87433016421780463</v>
      </c>
      <c r="AR3">
        <v>0.90401748192973608</v>
      </c>
      <c r="AS3">
        <v>0.83263317089564781</v>
      </c>
      <c r="AT3">
        <v>0.87102205758545215</v>
      </c>
      <c r="AU3">
        <v>0.74679919137466311</v>
      </c>
      <c r="AV3">
        <v>0.90818900285858417</v>
      </c>
      <c r="AW3">
        <v>0.80909090909090908</v>
      </c>
      <c r="AX3">
        <v>0.82968988307066593</v>
      </c>
      <c r="AY3">
        <v>0.97546630818349855</v>
      </c>
      <c r="AZ3">
        <v>0.9018157363819771</v>
      </c>
      <c r="BA3">
        <v>0.83310833614579816</v>
      </c>
      <c r="BB3">
        <v>0.79838991949597482</v>
      </c>
      <c r="BC3">
        <v>0.83959338387319093</v>
      </c>
      <c r="BD3">
        <v>0.81785774910881004</v>
      </c>
      <c r="BE3">
        <v>0.86695857190973391</v>
      </c>
      <c r="BF3">
        <v>0.56037702294149028</v>
      </c>
      <c r="BG3">
        <v>0.90325831373866305</v>
      </c>
      <c r="BH3">
        <v>0.8417241959925913</v>
      </c>
      <c r="BI3">
        <v>0.93316540722082286</v>
      </c>
      <c r="BJ3">
        <v>0.77338558527858237</v>
      </c>
      <c r="BK3">
        <v>0.88246205733558181</v>
      </c>
      <c r="BL3">
        <v>0.91708882134414049</v>
      </c>
      <c r="BM3">
        <v>0.91539108494533217</v>
      </c>
      <c r="BN3">
        <v>0.74918622580092509</v>
      </c>
      <c r="BO3">
        <v>0.71028987964061707</v>
      </c>
      <c r="BP3">
        <v>0.92010741859684453</v>
      </c>
      <c r="BQ3">
        <v>0.57888220728687656</v>
      </c>
      <c r="BR3">
        <v>0.67464114832535882</v>
      </c>
      <c r="BS3">
        <v>0.88260064005389927</v>
      </c>
      <c r="BV3">
        <v>0.89211897160141151</v>
      </c>
      <c r="BX3">
        <v>0.95520134228187914</v>
      </c>
      <c r="BY3">
        <v>0.82345036116243908</v>
      </c>
      <c r="BZ3">
        <v>0.93247102301360663</v>
      </c>
      <c r="CA3">
        <v>0.93204373423044573</v>
      </c>
      <c r="CE3">
        <v>0.95852225020990767</v>
      </c>
    </row>
    <row r="4" spans="1:83" x14ac:dyDescent="0.2">
      <c r="A4" s="6" t="s">
        <v>108</v>
      </c>
      <c r="B4">
        <v>0.89171053665435696</v>
      </c>
      <c r="C4">
        <v>0.53534207429820135</v>
      </c>
      <c r="D4">
        <v>0.51631658544782388</v>
      </c>
      <c r="E4">
        <v>0.61732921061090784</v>
      </c>
      <c r="F4">
        <v>0.59339959568733147</v>
      </c>
      <c r="G4">
        <v>0.45409450142929209</v>
      </c>
      <c r="H4">
        <v>0.85573851311378424</v>
      </c>
      <c r="I4">
        <v>0.67317827486866633</v>
      </c>
      <c r="J4">
        <v>0.63773315409174924</v>
      </c>
      <c r="K4">
        <v>0.64321556049868089</v>
      </c>
      <c r="L4">
        <v>0.6879827395014706</v>
      </c>
      <c r="M4">
        <v>0.86275771278442459</v>
      </c>
      <c r="N4">
        <v>0.69686675563086298</v>
      </c>
      <c r="O4">
        <v>0.82321458884011944</v>
      </c>
      <c r="P4">
        <v>0.86826189465051906</v>
      </c>
      <c r="Q4">
        <v>0.68551395525772751</v>
      </c>
      <c r="R4">
        <v>0.59448629972647438</v>
      </c>
      <c r="S4">
        <v>0.71631664345084112</v>
      </c>
      <c r="T4">
        <v>0.88324937027707806</v>
      </c>
      <c r="U4">
        <v>0.71277974916103037</v>
      </c>
      <c r="V4">
        <v>0.55413425447424258</v>
      </c>
      <c r="W4">
        <v>0.65085210297976248</v>
      </c>
      <c r="X4">
        <v>0.55144554247266608</v>
      </c>
      <c r="Y4">
        <v>0.57620601612626898</v>
      </c>
      <c r="Z4">
        <v>0.6374030043364376</v>
      </c>
      <c r="AA4">
        <v>0.46005370929842232</v>
      </c>
      <c r="AB4">
        <v>0.66403393751965989</v>
      </c>
      <c r="AC4">
        <v>0.73640314297001896</v>
      </c>
      <c r="AD4">
        <v>0.50380032002694963</v>
      </c>
      <c r="AE4" t="s">
        <v>235</v>
      </c>
      <c r="AF4" t="s">
        <v>236</v>
      </c>
      <c r="AG4">
        <v>0.59605948580070578</v>
      </c>
      <c r="AH4" t="s">
        <v>235</v>
      </c>
      <c r="AI4">
        <v>0.47760067114093963</v>
      </c>
      <c r="AJ4">
        <v>0.53672518058121954</v>
      </c>
      <c r="AK4">
        <v>0.77873551150680331</v>
      </c>
      <c r="AL4">
        <v>0.80977186711522287</v>
      </c>
      <c r="AM4" t="s">
        <v>235</v>
      </c>
      <c r="AN4" t="s">
        <v>235</v>
      </c>
      <c r="AO4" t="s">
        <v>235</v>
      </c>
      <c r="AP4">
        <v>0.97926112510495378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2">
      <c r="AP5" t="s">
        <v>107</v>
      </c>
      <c r="CE5" t="s">
        <v>107</v>
      </c>
    </row>
    <row r="12" spans="1:83" x14ac:dyDescent="0.2">
      <c r="B12" s="11"/>
      <c r="C12" s="21"/>
      <c r="D12" s="21"/>
      <c r="E12" s="21"/>
      <c r="F12" s="21"/>
      <c r="H12" s="11"/>
      <c r="I12" s="21" t="s">
        <v>3</v>
      </c>
      <c r="J12" s="21"/>
      <c r="K12" s="21"/>
      <c r="L12" s="21"/>
    </row>
    <row r="13" spans="1:83" x14ac:dyDescent="0.2">
      <c r="B13" s="11"/>
      <c r="C13" s="11"/>
      <c r="D13" s="11"/>
      <c r="E13" s="11"/>
      <c r="F13" s="11"/>
      <c r="H13" s="11"/>
      <c r="I13" s="11" t="s">
        <v>233</v>
      </c>
      <c r="J13" s="11" t="s">
        <v>234</v>
      </c>
      <c r="K13" s="11"/>
      <c r="L13" s="11"/>
    </row>
    <row r="14" spans="1:83" x14ac:dyDescent="0.2">
      <c r="B14" s="11"/>
      <c r="C14" s="11"/>
      <c r="D14" s="11"/>
      <c r="E14" s="11"/>
      <c r="F14" s="11"/>
      <c r="H14" s="11" t="s">
        <v>4</v>
      </c>
      <c r="I14" s="11">
        <f>+AVERAGE(B2:AP2)</f>
        <v>3.9088293651239107E-2</v>
      </c>
      <c r="J14" s="11">
        <f>+AVERAGE(AQ2:CE2)</f>
        <v>0.99544394222849208</v>
      </c>
      <c r="K14" s="11"/>
      <c r="L14" s="11"/>
    </row>
    <row r="15" spans="1:83" x14ac:dyDescent="0.2">
      <c r="B15" s="11"/>
      <c r="C15" s="11"/>
      <c r="D15" s="11"/>
      <c r="E15" s="11"/>
      <c r="F15" s="11"/>
      <c r="H15" s="11" t="s">
        <v>13</v>
      </c>
      <c r="I15" s="11">
        <f t="shared" ref="I15" si="0">+AVERAGE(B3:AP3)</f>
        <v>0.49653193193563921</v>
      </c>
      <c r="J15" s="11">
        <f t="shared" ref="J15" si="1">+AVERAGE(AQ3:CE3)</f>
        <v>0.84415227306068197</v>
      </c>
      <c r="K15" s="11"/>
      <c r="L15" s="11"/>
    </row>
    <row r="16" spans="1:83" x14ac:dyDescent="0.2">
      <c r="B16" s="11"/>
      <c r="C16" s="21"/>
      <c r="D16" s="21"/>
      <c r="E16" s="21"/>
      <c r="F16" s="21"/>
      <c r="H16" s="11" t="s">
        <v>183</v>
      </c>
      <c r="I16" s="21">
        <f>+AVERAGE(B4:AP4)</f>
        <v>0.6703421024981604</v>
      </c>
      <c r="J16" s="21"/>
      <c r="K16" s="21"/>
      <c r="L16" s="21"/>
    </row>
    <row r="17" spans="9:12" x14ac:dyDescent="0.2">
      <c r="I17" s="20" t="s">
        <v>237</v>
      </c>
      <c r="J17" s="20"/>
      <c r="K17" s="20"/>
      <c r="L17" s="20"/>
    </row>
  </sheetData>
  <mergeCells count="9">
    <mergeCell ref="I17:L17"/>
    <mergeCell ref="C12:D12"/>
    <mergeCell ref="E12:F12"/>
    <mergeCell ref="I12:J12"/>
    <mergeCell ref="K12:L12"/>
    <mergeCell ref="C16:D16"/>
    <mergeCell ref="E16:F16"/>
    <mergeCell ref="I16:J16"/>
    <mergeCell ref="K16:L16"/>
  </mergeCell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2BEE-F722-614C-84EC-13CB6B5F9A14}">
  <dimension ref="A1:AE13"/>
  <sheetViews>
    <sheetView workbookViewId="0">
      <selection activeCell="K6" sqref="K6:L6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1" x14ac:dyDescent="0.2">
      <c r="A2" s="6" t="s">
        <v>4</v>
      </c>
      <c r="B2">
        <v>0.15444161238553761</v>
      </c>
      <c r="C2">
        <v>0.19907763259031511</v>
      </c>
      <c r="D2">
        <v>5.4635967641568139E-2</v>
      </c>
      <c r="E2">
        <v>0.96256684491978606</v>
      </c>
      <c r="F2">
        <v>0.95549500454132608</v>
      </c>
      <c r="G2">
        <v>0.99177658361830323</v>
      </c>
    </row>
    <row r="3" spans="1:31" x14ac:dyDescent="0.2">
      <c r="A3" s="6" t="s">
        <v>13</v>
      </c>
      <c r="B3">
        <v>0.81799999999999995</v>
      </c>
      <c r="C3">
        <v>0.82451253481894149</v>
      </c>
      <c r="D3">
        <v>0.812962962962963</v>
      </c>
      <c r="E3">
        <v>0.51100070972320799</v>
      </c>
      <c r="F3">
        <v>0.5317906088519434</v>
      </c>
      <c r="G3">
        <v>0.61591747990089496</v>
      </c>
    </row>
    <row r="4" spans="1:31" x14ac:dyDescent="0.2">
      <c r="A4" s="6" t="s">
        <v>108</v>
      </c>
      <c r="B4">
        <v>0.66450035486160408</v>
      </c>
      <c r="C4">
        <v>0.6781515718354425</v>
      </c>
      <c r="D4">
        <v>0.71444022143192909</v>
      </c>
      <c r="E4">
        <v>0</v>
      </c>
      <c r="F4">
        <v>0</v>
      </c>
      <c r="G4">
        <v>0</v>
      </c>
    </row>
    <row r="6" spans="1:31" x14ac:dyDescent="0.2">
      <c r="B6" s="11"/>
      <c r="C6" s="21" t="s">
        <v>3</v>
      </c>
      <c r="D6" s="21"/>
      <c r="E6" s="21"/>
      <c r="F6" s="21"/>
    </row>
    <row r="7" spans="1:31" x14ac:dyDescent="0.2">
      <c r="B7" s="11"/>
      <c r="C7" s="11" t="s">
        <v>233</v>
      </c>
      <c r="D7" s="11" t="s">
        <v>234</v>
      </c>
      <c r="E7" s="11"/>
      <c r="F7" s="11"/>
    </row>
    <row r="8" spans="1:31" x14ac:dyDescent="0.2">
      <c r="B8" s="12" t="s">
        <v>4</v>
      </c>
      <c r="C8" s="12">
        <f>+AVERAGE(B2:D2)</f>
        <v>0.13605173753914029</v>
      </c>
      <c r="D8" s="12">
        <f>+AVERAGE(E2:G2)</f>
        <v>0.9699461443598052</v>
      </c>
      <c r="E8" s="12"/>
      <c r="F8" s="12"/>
      <c r="G8" s="13"/>
    </row>
    <row r="9" spans="1:31" x14ac:dyDescent="0.2">
      <c r="B9" s="12" t="s">
        <v>13</v>
      </c>
      <c r="C9" s="12">
        <f>+AVERAGE(B3:D3)</f>
        <v>0.81849183259396818</v>
      </c>
      <c r="D9" s="12">
        <f>+AVERAGE(E3:G3)</f>
        <v>0.55290293282534886</v>
      </c>
      <c r="E9" s="12"/>
      <c r="F9" s="12"/>
      <c r="G9" s="13"/>
    </row>
    <row r="10" spans="1:31" x14ac:dyDescent="0.2">
      <c r="B10" s="12" t="s">
        <v>183</v>
      </c>
      <c r="C10" s="22">
        <f>+AVERAGE(B4:D4)</f>
        <v>0.68569738270965852</v>
      </c>
      <c r="D10" s="22"/>
      <c r="E10" s="22"/>
      <c r="F10" s="22"/>
      <c r="G10" s="13"/>
    </row>
    <row r="11" spans="1:31" x14ac:dyDescent="0.2">
      <c r="C11" s="20" t="s">
        <v>237</v>
      </c>
      <c r="D11" s="20"/>
      <c r="E11" s="20"/>
      <c r="F11" s="20"/>
    </row>
    <row r="13" spans="1:31" x14ac:dyDescent="0.2">
      <c r="AE13" t="s">
        <v>238</v>
      </c>
    </row>
  </sheetData>
  <mergeCells count="5">
    <mergeCell ref="C11:F11"/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306D-2AF8-F84D-8E57-F0887347EDFB}">
  <dimension ref="A1:CO11"/>
  <sheetViews>
    <sheetView workbookViewId="0">
      <selection activeCell="K6" sqref="K6:L6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4.6728971962616821E-2</v>
      </c>
      <c r="C2">
        <v>0.15872075806929231</v>
      </c>
      <c r="D2">
        <v>3.2326071679550247E-2</v>
      </c>
      <c r="E2">
        <v>7.18562874251497E-3</v>
      </c>
      <c r="F2">
        <v>4.0644583706356312E-2</v>
      </c>
      <c r="G2">
        <v>0.2137565169669807</v>
      </c>
      <c r="H2">
        <v>0.24077669902912621</v>
      </c>
      <c r="I2">
        <v>0.24422770700636939</v>
      </c>
      <c r="J2">
        <v>0.2147879821010015</v>
      </c>
      <c r="K2">
        <v>0.1067374136229023</v>
      </c>
      <c r="L2">
        <v>0.2403323745605625</v>
      </c>
      <c r="M2">
        <v>3.755364806866953E-2</v>
      </c>
      <c r="N2">
        <v>3.3003300330033E-2</v>
      </c>
      <c r="O2">
        <v>3.9497307001795344E-3</v>
      </c>
      <c r="P2">
        <v>0.19696155911915911</v>
      </c>
      <c r="Q2">
        <v>1.2272089761570831E-2</v>
      </c>
      <c r="R2">
        <v>1.6472433886149711E-2</v>
      </c>
      <c r="S2">
        <v>1.026737967914438E-2</v>
      </c>
      <c r="T2">
        <v>1.253357206803939E-2</v>
      </c>
      <c r="U2">
        <v>1.2861425394062469E-2</v>
      </c>
      <c r="V2">
        <v>1.3165234854401429E-2</v>
      </c>
      <c r="W2">
        <v>4.6247635064116041E-3</v>
      </c>
      <c r="X2">
        <v>3.4315127251930231E-3</v>
      </c>
      <c r="Y2">
        <v>2.1953896816684958E-3</v>
      </c>
      <c r="Z2">
        <v>9.4304036212749902E-4</v>
      </c>
      <c r="AA2">
        <v>3.5035957956850452E-3</v>
      </c>
      <c r="AB2">
        <v>1.936376210235131E-3</v>
      </c>
      <c r="AC2">
        <v>4.1299559471365639E-3</v>
      </c>
      <c r="AD2">
        <v>2.2953328232593732E-3</v>
      </c>
      <c r="AE2">
        <v>3.2021510633097043E-2</v>
      </c>
      <c r="AF2">
        <v>1.385809312638581E-3</v>
      </c>
      <c r="AG2" t="s">
        <v>235</v>
      </c>
      <c r="AH2">
        <v>3.729951510630362E-4</v>
      </c>
      <c r="AI2" t="s">
        <v>235</v>
      </c>
      <c r="AJ2">
        <v>2.9843322556577971E-3</v>
      </c>
      <c r="AK2">
        <v>5.588115033392395E-3</v>
      </c>
      <c r="AL2">
        <v>6.3492063492063492E-4</v>
      </c>
      <c r="AM2">
        <v>6.1973227565691623E-3</v>
      </c>
      <c r="AN2" t="s">
        <v>235</v>
      </c>
      <c r="AO2">
        <v>1.90053848590434E-3</v>
      </c>
      <c r="AP2" t="s">
        <v>235</v>
      </c>
      <c r="AQ2" t="s">
        <v>235</v>
      </c>
      <c r="AR2">
        <v>2.1104467112205419E-3</v>
      </c>
      <c r="AS2" t="s">
        <v>236</v>
      </c>
      <c r="AT2" t="s">
        <v>235</v>
      </c>
      <c r="AU2" t="s">
        <v>235</v>
      </c>
      <c r="AV2">
        <v>0.99991454817346725</v>
      </c>
      <c r="AW2">
        <v>0.99639363699239203</v>
      </c>
      <c r="AX2">
        <v>0.994413407821229</v>
      </c>
      <c r="AY2">
        <v>0.99706355972340632</v>
      </c>
      <c r="AZ2">
        <v>0.98946434512587333</v>
      </c>
      <c r="BA2">
        <v>0.9872300173419517</v>
      </c>
      <c r="BB2">
        <v>0.98431487164498999</v>
      </c>
      <c r="BC2">
        <v>0.97994084431298734</v>
      </c>
      <c r="BD2">
        <v>0.98451865159040475</v>
      </c>
      <c r="BE2">
        <v>0.98549790525298098</v>
      </c>
      <c r="BF2">
        <v>0.97937906802603536</v>
      </c>
      <c r="BG2">
        <v>0.99557588859283097</v>
      </c>
      <c r="BH2">
        <v>0.98862842259068673</v>
      </c>
      <c r="BI2">
        <v>0.99403825995807127</v>
      </c>
      <c r="BJ2">
        <v>0.95579066691857173</v>
      </c>
      <c r="BK2">
        <v>0.99810214903711969</v>
      </c>
      <c r="BL2">
        <v>0.99380741748894186</v>
      </c>
      <c r="BM2">
        <v>0.99663606419510831</v>
      </c>
      <c r="BN2">
        <v>0.99645114783187316</v>
      </c>
      <c r="BO2">
        <v>0.99194155746347346</v>
      </c>
      <c r="BP2">
        <v>0.99092521834061131</v>
      </c>
      <c r="BQ2">
        <v>0.99907834101382487</v>
      </c>
      <c r="BR2">
        <v>0.99970181890468146</v>
      </c>
      <c r="BS2">
        <v>0.99966947611964962</v>
      </c>
      <c r="BT2">
        <v>0.99961784134956599</v>
      </c>
      <c r="BU2">
        <v>0.99956034293251261</v>
      </c>
      <c r="BV2">
        <v>0.99880023995200962</v>
      </c>
      <c r="BW2">
        <v>0.99964977235202879</v>
      </c>
      <c r="BX2">
        <v>0.9997969336988527</v>
      </c>
      <c r="BY2">
        <v>0.99400860303154448</v>
      </c>
      <c r="BZ2">
        <v>0.99965019239418318</v>
      </c>
      <c r="CB2">
        <v>0.99966567962556119</v>
      </c>
      <c r="CD2">
        <v>0.99989794877028271</v>
      </c>
      <c r="CE2">
        <v>0.99754329934897434</v>
      </c>
      <c r="CF2">
        <v>0.99981854472872433</v>
      </c>
      <c r="CG2">
        <v>0.99902986979831498</v>
      </c>
      <c r="CI2">
        <v>0.99931580490665628</v>
      </c>
      <c r="CL2">
        <v>1</v>
      </c>
    </row>
    <row r="3" spans="1:93" x14ac:dyDescent="0.2">
      <c r="A3" s="6" t="s">
        <v>13</v>
      </c>
      <c r="B3">
        <v>0.83333333333333337</v>
      </c>
      <c r="C3">
        <v>0.88013136288998362</v>
      </c>
      <c r="D3">
        <v>0.27058823529411757</v>
      </c>
      <c r="E3">
        <v>0.22500000000000001</v>
      </c>
      <c r="F3">
        <v>0.54436450839328532</v>
      </c>
      <c r="G3">
        <v>0.9351740696278511</v>
      </c>
      <c r="H3">
        <v>0.69793621013133211</v>
      </c>
      <c r="I3">
        <v>0.76687499999999997</v>
      </c>
      <c r="J3">
        <v>0.7747886241352806</v>
      </c>
      <c r="K3">
        <v>0.79357798165137616</v>
      </c>
      <c r="L3">
        <v>0.80773361976369495</v>
      </c>
      <c r="M3">
        <v>0.61403508771929827</v>
      </c>
      <c r="N3">
        <v>0.592255125284738</v>
      </c>
      <c r="O3">
        <v>0.2661290322580645</v>
      </c>
      <c r="P3">
        <v>0.84579901153212522</v>
      </c>
      <c r="Q3">
        <v>0.67307692307692313</v>
      </c>
      <c r="R3">
        <v>0.61764705882352944</v>
      </c>
      <c r="S3">
        <v>0.66666666666666663</v>
      </c>
      <c r="T3">
        <v>0.52238805970149249</v>
      </c>
      <c r="U3">
        <v>0.5541666666666667</v>
      </c>
      <c r="V3">
        <v>0.47011952191235062</v>
      </c>
      <c r="W3">
        <v>0.77192982456140347</v>
      </c>
      <c r="X3">
        <v>0.66666666666666663</v>
      </c>
      <c r="Y3">
        <v>0.66666666666666663</v>
      </c>
      <c r="Z3">
        <v>0.41666666666666669</v>
      </c>
      <c r="AA3">
        <v>0.70370370370370372</v>
      </c>
      <c r="AB3">
        <v>0.22580645161290319</v>
      </c>
      <c r="AC3">
        <v>0.68181818181818177</v>
      </c>
      <c r="AD3">
        <v>0.69230769230769229</v>
      </c>
      <c r="AE3">
        <v>0.52822580645161288</v>
      </c>
      <c r="AF3">
        <v>0.41666666666666669</v>
      </c>
      <c r="AG3" t="s">
        <v>235</v>
      </c>
      <c r="AH3">
        <v>0.125</v>
      </c>
      <c r="AI3" t="s">
        <v>235</v>
      </c>
      <c r="AJ3">
        <v>0.8571428571428571</v>
      </c>
      <c r="AK3">
        <v>0.50617283950617287</v>
      </c>
      <c r="AL3">
        <v>0.2</v>
      </c>
      <c r="AM3">
        <v>0.56818181818181823</v>
      </c>
      <c r="AN3" t="s">
        <v>235</v>
      </c>
      <c r="AO3">
        <v>0.3</v>
      </c>
      <c r="AP3" t="s">
        <v>235</v>
      </c>
      <c r="AQ3" t="s">
        <v>235</v>
      </c>
      <c r="AR3">
        <v>1</v>
      </c>
      <c r="AS3" t="s">
        <v>236</v>
      </c>
      <c r="AT3" t="s">
        <v>235</v>
      </c>
      <c r="AU3" t="s">
        <v>235</v>
      </c>
      <c r="AV3">
        <v>0.9913584953615453</v>
      </c>
      <c r="AW3">
        <v>0.87653194263363754</v>
      </c>
      <c r="AX3">
        <v>0.94127681351017101</v>
      </c>
      <c r="AY3">
        <v>0.89434555418666895</v>
      </c>
      <c r="AZ3">
        <v>0.76907163175588311</v>
      </c>
      <c r="BA3">
        <v>0.59299242424242427</v>
      </c>
      <c r="BB3">
        <v>0.8959783620804328</v>
      </c>
      <c r="BC3">
        <v>0.82755801807529861</v>
      </c>
      <c r="BD3">
        <v>0.83488663858768708</v>
      </c>
      <c r="BE3">
        <v>0.67868081139864178</v>
      </c>
      <c r="BF3">
        <v>0.78149561060808015</v>
      </c>
      <c r="BG3">
        <v>0.84660766961651912</v>
      </c>
      <c r="BH3">
        <v>0.67135461604831748</v>
      </c>
      <c r="BI3">
        <v>0.64579697808044267</v>
      </c>
      <c r="BJ3">
        <v>0.49154683249125541</v>
      </c>
      <c r="BK3">
        <v>0.7604082500531576</v>
      </c>
      <c r="BL3">
        <v>0.62460972584577223</v>
      </c>
      <c r="BM3">
        <v>0.60579339723109693</v>
      </c>
      <c r="BN3">
        <v>0.76516925697253568</v>
      </c>
      <c r="BO3">
        <v>0.5633688352795243</v>
      </c>
      <c r="BP3">
        <v>0.62149092776446424</v>
      </c>
      <c r="BQ3">
        <v>0.59808165690518633</v>
      </c>
      <c r="BR3">
        <v>0.85233676539129699</v>
      </c>
      <c r="BS3">
        <v>0.76890809711452901</v>
      </c>
      <c r="BT3">
        <v>0.77561740161816406</v>
      </c>
      <c r="BU3">
        <v>0.7709393014581214</v>
      </c>
      <c r="BV3">
        <v>0.84704086823808711</v>
      </c>
      <c r="BW3">
        <v>0.84671780311056488</v>
      </c>
      <c r="BX3">
        <v>0.83427942048631709</v>
      </c>
      <c r="BY3">
        <v>0.83055924008386461</v>
      </c>
      <c r="BZ3">
        <v>0.84737577837082223</v>
      </c>
      <c r="CB3">
        <v>0.88649358349921648</v>
      </c>
      <c r="CD3">
        <v>0.83016310103791568</v>
      </c>
      <c r="CE3">
        <v>0.69003313790466481</v>
      </c>
      <c r="CF3">
        <v>0.93334462606928092</v>
      </c>
      <c r="CG3">
        <v>0.82994697773064685</v>
      </c>
      <c r="CI3">
        <v>0.86647739310987759</v>
      </c>
      <c r="CL3">
        <v>0.87985431753694998</v>
      </c>
    </row>
    <row r="4" spans="1:93" x14ac:dyDescent="0.2">
      <c r="A4" s="6" t="s">
        <v>108</v>
      </c>
      <c r="B4">
        <v>0.91234591434743939</v>
      </c>
      <c r="C4">
        <v>0.87833165276181058</v>
      </c>
      <c r="D4">
        <v>0.60593252440214429</v>
      </c>
      <c r="E4">
        <v>0.55967277709333441</v>
      </c>
      <c r="F4">
        <v>0.65671807007458416</v>
      </c>
      <c r="G4">
        <v>0.76408324693513774</v>
      </c>
      <c r="H4">
        <v>0.79695728610588223</v>
      </c>
      <c r="I4">
        <v>0.79721650903764929</v>
      </c>
      <c r="J4">
        <v>0.80483763136148379</v>
      </c>
      <c r="K4">
        <v>0.73612939652500886</v>
      </c>
      <c r="L4">
        <v>0.7946146151858875</v>
      </c>
      <c r="M4">
        <v>0.7303213786679088</v>
      </c>
      <c r="N4">
        <v>0.6318048706665278</v>
      </c>
      <c r="O4">
        <v>0.45596300516925359</v>
      </c>
      <c r="P4">
        <v>0.66867292201169026</v>
      </c>
      <c r="Q4">
        <v>0.71674258656504042</v>
      </c>
      <c r="R4">
        <v>0.62112839233465089</v>
      </c>
      <c r="S4">
        <v>0.63623003194888195</v>
      </c>
      <c r="T4">
        <v>0.64377865833701409</v>
      </c>
      <c r="U4">
        <v>0.5587677509730955</v>
      </c>
      <c r="V4">
        <v>0.54580522483840743</v>
      </c>
      <c r="W4">
        <v>0.68500574073329479</v>
      </c>
      <c r="X4">
        <v>0.75950171602898187</v>
      </c>
      <c r="Y4">
        <v>0.71778738189059788</v>
      </c>
      <c r="Z4">
        <v>0.59614203414241529</v>
      </c>
      <c r="AA4">
        <v>0.73732150258091267</v>
      </c>
      <c r="AB4">
        <v>0.53642365992549512</v>
      </c>
      <c r="AC4">
        <v>0.76426799246437349</v>
      </c>
      <c r="AD4">
        <v>0.76329355639700458</v>
      </c>
      <c r="AE4">
        <v>0.67939252326773858</v>
      </c>
      <c r="AF4">
        <v>0.63202122251874449</v>
      </c>
      <c r="AG4" t="s">
        <v>235</v>
      </c>
      <c r="AH4">
        <v>0.50574679174960824</v>
      </c>
      <c r="AI4" t="s">
        <v>235</v>
      </c>
      <c r="AJ4">
        <v>0.8436529790903865</v>
      </c>
      <c r="AK4">
        <v>0.59810298870541878</v>
      </c>
      <c r="AL4">
        <v>0.5666723130346405</v>
      </c>
      <c r="AM4">
        <v>0.69906439795623243</v>
      </c>
      <c r="AN4" t="s">
        <v>235</v>
      </c>
      <c r="AO4">
        <v>0.58323869655493887</v>
      </c>
      <c r="AP4" t="s">
        <v>235</v>
      </c>
      <c r="AQ4" t="s">
        <v>235</v>
      </c>
      <c r="AR4">
        <v>0.9399271587684751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I4">
        <v>0</v>
      </c>
      <c r="CJ4">
        <v>0</v>
      </c>
      <c r="CK4">
        <v>0</v>
      </c>
      <c r="CL4">
        <v>0</v>
      </c>
    </row>
    <row r="5" spans="1:93" x14ac:dyDescent="0.2">
      <c r="AU5" t="s">
        <v>107</v>
      </c>
      <c r="CO5" t="s">
        <v>107</v>
      </c>
    </row>
    <row r="6" spans="1:9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9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4</v>
      </c>
      <c r="I8" s="11">
        <f>+AVERAGE(B2:AU2)</f>
        <v>5.1882132614075323E-2</v>
      </c>
      <c r="J8" s="11">
        <f>+AVERAGE(AV2:CO2)</f>
        <v>0.99381137782501017</v>
      </c>
      <c r="K8" s="11"/>
      <c r="L8" s="11"/>
    </row>
    <row r="9" spans="1:9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+AVERAGE(B3:AU3)</f>
        <v>0.59680899844250335</v>
      </c>
      <c r="J9" s="11">
        <f t="shared" ref="J9" si="1">+AVERAGE(AV3:CO3)</f>
        <v>0.77811821740760667</v>
      </c>
      <c r="K9" s="11"/>
      <c r="L9" s="11"/>
    </row>
    <row r="10" spans="1:93" x14ac:dyDescent="0.2">
      <c r="B10" s="11"/>
      <c r="C10" s="21"/>
      <c r="D10" s="21"/>
      <c r="E10" s="21"/>
      <c r="F10" s="21"/>
      <c r="H10" s="11" t="s">
        <v>183</v>
      </c>
      <c r="I10" s="21">
        <f>+AVERAGE(B4:AU4)</f>
        <v>0.68746360792505512</v>
      </c>
      <c r="J10" s="21"/>
      <c r="K10" s="21"/>
      <c r="L10" s="21"/>
    </row>
    <row r="11" spans="1:9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655-D481-0D45-AC54-5B40C779BA3D}">
  <dimension ref="A1:CO11"/>
  <sheetViews>
    <sheetView workbookViewId="0">
      <selection activeCell="K6" sqref="K6:L6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8.5714285714285715E-2</v>
      </c>
      <c r="C2">
        <v>0.15454545454545451</v>
      </c>
      <c r="D2">
        <v>4.1782729805013928E-2</v>
      </c>
      <c r="E2">
        <v>8.2884376295068382E-3</v>
      </c>
      <c r="F2">
        <v>4.9745158002038728E-2</v>
      </c>
      <c r="G2">
        <v>0.1974747474747475</v>
      </c>
      <c r="H2">
        <v>0.20416353147730121</v>
      </c>
      <c r="I2">
        <v>0.22536389493056719</v>
      </c>
      <c r="J2">
        <v>0.23996286841494549</v>
      </c>
      <c r="K2">
        <v>0.1142701673241736</v>
      </c>
      <c r="L2">
        <v>0.22368421052631579</v>
      </c>
      <c r="M2">
        <v>3.8878266411727223E-2</v>
      </c>
      <c r="N2">
        <v>3.4759771357948402E-2</v>
      </c>
      <c r="O2">
        <v>5.5005500550055009E-3</v>
      </c>
      <c r="P2">
        <v>0.20018942655415881</v>
      </c>
      <c r="Q2">
        <v>1.327885597548519E-2</v>
      </c>
      <c r="R2">
        <v>2.308707124010554E-2</v>
      </c>
      <c r="S2">
        <v>1.067479984750286E-2</v>
      </c>
      <c r="T2">
        <v>1.603879149571056E-2</v>
      </c>
      <c r="U2">
        <v>1.3773502404897249E-2</v>
      </c>
      <c r="V2">
        <v>1.5099593060612549E-2</v>
      </c>
      <c r="W2">
        <v>4.0962175352971938E-3</v>
      </c>
      <c r="X2">
        <v>4.5710267229254571E-3</v>
      </c>
      <c r="Y2">
        <v>2.5917065390749601E-3</v>
      </c>
      <c r="Z2">
        <v>2.9469548133595281E-3</v>
      </c>
      <c r="AA2">
        <v>2.203249793445332E-3</v>
      </c>
      <c r="AB2">
        <v>3.9748261013580659E-3</v>
      </c>
      <c r="AC2">
        <v>5.4864667154352594E-3</v>
      </c>
      <c r="AD2">
        <v>1.230012300123001E-3</v>
      </c>
      <c r="AE2">
        <v>3.5677352637021723E-2</v>
      </c>
      <c r="AF2">
        <v>2.7948574622694238E-4</v>
      </c>
      <c r="AG2" t="s">
        <v>235</v>
      </c>
      <c r="AH2">
        <v>4.4817927170868344E-3</v>
      </c>
      <c r="AI2" t="s">
        <v>235</v>
      </c>
      <c r="AJ2">
        <v>1.522732216663041E-3</v>
      </c>
      <c r="AK2">
        <v>5.6686046511627911E-3</v>
      </c>
      <c r="AL2">
        <v>1.8461538461538459E-3</v>
      </c>
      <c r="AM2">
        <v>7.3365231259968104E-3</v>
      </c>
      <c r="AN2" t="s">
        <v>235</v>
      </c>
      <c r="AO2">
        <v>1.287001287001287E-3</v>
      </c>
      <c r="AP2" t="s">
        <v>235</v>
      </c>
      <c r="AQ2" t="s">
        <v>235</v>
      </c>
      <c r="AR2">
        <v>3.205128205128205E-3</v>
      </c>
      <c r="AS2" t="s">
        <v>236</v>
      </c>
      <c r="AT2" t="s">
        <v>235</v>
      </c>
      <c r="AU2" t="s">
        <v>235</v>
      </c>
      <c r="AV2">
        <v>0.99987241643276348</v>
      </c>
      <c r="AW2">
        <v>0.99512771297800084</v>
      </c>
      <c r="AX2">
        <v>0.99504124780237113</v>
      </c>
      <c r="AY2">
        <v>0.99717061209091762</v>
      </c>
      <c r="AZ2">
        <v>0.99075558405471842</v>
      </c>
      <c r="BA2">
        <v>0.98696652185024281</v>
      </c>
      <c r="BB2">
        <v>0.98716381418092913</v>
      </c>
      <c r="BC2">
        <v>0.9856592223103956</v>
      </c>
      <c r="BD2">
        <v>0.9861729673744174</v>
      </c>
      <c r="BE2">
        <v>0.98463240717973932</v>
      </c>
      <c r="BF2">
        <v>0.98114111237502244</v>
      </c>
      <c r="BG2">
        <v>0.99482447146135444</v>
      </c>
      <c r="BH2">
        <v>0.98751895485827601</v>
      </c>
      <c r="BI2">
        <v>0.99484237366713024</v>
      </c>
      <c r="BJ2">
        <v>0.94085797584339859</v>
      </c>
      <c r="BK2">
        <v>0.99791711172826314</v>
      </c>
      <c r="BL2">
        <v>0.99441754485901457</v>
      </c>
      <c r="BM2">
        <v>0.99756227622457527</v>
      </c>
      <c r="BN2">
        <v>0.99737087144656844</v>
      </c>
      <c r="BO2">
        <v>0.99212217538525327</v>
      </c>
      <c r="BP2">
        <v>0.99229745816119319</v>
      </c>
      <c r="BQ2">
        <v>0.99917661589131335</v>
      </c>
      <c r="BR2">
        <v>0.99975932611311669</v>
      </c>
      <c r="BS2">
        <v>0.99973122614632048</v>
      </c>
      <c r="BT2">
        <v>0.99972199054767863</v>
      </c>
      <c r="BU2">
        <v>0.99932750504371215</v>
      </c>
      <c r="BV2">
        <v>0.99907766990291258</v>
      </c>
      <c r="BW2">
        <v>0.99966483121857797</v>
      </c>
      <c r="BX2">
        <v>0.99952785646836639</v>
      </c>
      <c r="BY2">
        <v>0.99443066173864614</v>
      </c>
      <c r="BZ2">
        <v>0.99945112519335366</v>
      </c>
      <c r="CB2">
        <v>1</v>
      </c>
      <c r="CD2">
        <v>0.99963200504678795</v>
      </c>
      <c r="CE2">
        <v>0.99749088953939902</v>
      </c>
      <c r="CF2">
        <v>0.99990906610893882</v>
      </c>
      <c r="CG2">
        <v>0.99897480960749852</v>
      </c>
      <c r="CI2">
        <v>0.99921993076885574</v>
      </c>
      <c r="CL2">
        <v>1</v>
      </c>
    </row>
    <row r="3" spans="1:93" x14ac:dyDescent="0.2">
      <c r="A3" s="6" t="s">
        <v>13</v>
      </c>
      <c r="B3">
        <v>0.75</v>
      </c>
      <c r="C3">
        <v>0.83743842364532017</v>
      </c>
      <c r="D3">
        <v>0.35294117647058831</v>
      </c>
      <c r="E3">
        <v>0.25</v>
      </c>
      <c r="F3">
        <v>0.5851318944844125</v>
      </c>
      <c r="G3">
        <v>0.93877551020408168</v>
      </c>
      <c r="H3">
        <v>0.76360225140712945</v>
      </c>
      <c r="I3">
        <v>0.84187500000000004</v>
      </c>
      <c r="J3">
        <v>0.79477325134511911</v>
      </c>
      <c r="K3">
        <v>0.77064220183486243</v>
      </c>
      <c r="L3">
        <v>0.83082706766917291</v>
      </c>
      <c r="M3">
        <v>0.53508771929824561</v>
      </c>
      <c r="N3">
        <v>0.51252847380410027</v>
      </c>
      <c r="O3">
        <v>0.28225806451612911</v>
      </c>
      <c r="P3">
        <v>0.76606260296540363</v>
      </c>
      <c r="Q3">
        <v>0.625</v>
      </c>
      <c r="R3">
        <v>0.58823529411764708</v>
      </c>
      <c r="S3">
        <v>0.77777777777777779</v>
      </c>
      <c r="T3">
        <v>0.64179104477611937</v>
      </c>
      <c r="U3">
        <v>0.52500000000000002</v>
      </c>
      <c r="V3">
        <v>0.56175298804780871</v>
      </c>
      <c r="W3">
        <v>0.82456140350877194</v>
      </c>
      <c r="X3">
        <v>0.72222222222222221</v>
      </c>
      <c r="Y3">
        <v>0.72222222222222221</v>
      </c>
      <c r="Z3">
        <v>0.5</v>
      </c>
      <c r="AA3">
        <v>0.59259259259259256</v>
      </c>
      <c r="AB3">
        <v>0.38709677419354838</v>
      </c>
      <c r="AC3">
        <v>0.68181818181818177</v>
      </c>
      <c r="AD3">
        <v>0.23076923076923081</v>
      </c>
      <c r="AE3">
        <v>0.55645161290322576</v>
      </c>
      <c r="AF3">
        <v>8.3333333333333329E-2</v>
      </c>
      <c r="AG3" t="s">
        <v>235</v>
      </c>
      <c r="AH3">
        <v>1</v>
      </c>
      <c r="AI3" t="s">
        <v>235</v>
      </c>
      <c r="AJ3">
        <v>0.5</v>
      </c>
      <c r="AK3">
        <v>0.48148148148148151</v>
      </c>
      <c r="AL3">
        <v>0.6</v>
      </c>
      <c r="AM3">
        <v>0.52272727272727271</v>
      </c>
      <c r="AN3" t="s">
        <v>235</v>
      </c>
      <c r="AO3">
        <v>0.2</v>
      </c>
      <c r="AP3" t="s">
        <v>235</v>
      </c>
      <c r="AQ3" t="s">
        <v>235</v>
      </c>
      <c r="AR3">
        <v>1</v>
      </c>
      <c r="AS3" t="s">
        <v>236</v>
      </c>
      <c r="AT3" t="s">
        <v>235</v>
      </c>
      <c r="AU3" t="s">
        <v>235</v>
      </c>
      <c r="AV3">
        <v>0.99593340958190368</v>
      </c>
      <c r="AW3">
        <v>0.87874837027379404</v>
      </c>
      <c r="AX3">
        <v>0.94131945925199367</v>
      </c>
      <c r="AY3">
        <v>0.89833892688729344</v>
      </c>
      <c r="AZ3">
        <v>0.79911214550469789</v>
      </c>
      <c r="BA3">
        <v>0.54857954545454546</v>
      </c>
      <c r="BB3">
        <v>0.8593091828138163</v>
      </c>
      <c r="BC3">
        <v>0.78972705390798859</v>
      </c>
      <c r="BD3">
        <v>0.8532574603459091</v>
      </c>
      <c r="BE3">
        <v>0.7109947179191265</v>
      </c>
      <c r="BF3">
        <v>0.75322884588867955</v>
      </c>
      <c r="BG3">
        <v>0.87106151938779874</v>
      </c>
      <c r="BH3">
        <v>0.73045729076790333</v>
      </c>
      <c r="BI3">
        <v>0.73066609917003622</v>
      </c>
      <c r="BJ3">
        <v>0.54872716673144195</v>
      </c>
      <c r="BK3">
        <v>0.79459919200510309</v>
      </c>
      <c r="BL3">
        <v>0.7466318805868013</v>
      </c>
      <c r="BM3">
        <v>0.55782747603833871</v>
      </c>
      <c r="BN3">
        <v>0.77534596550989998</v>
      </c>
      <c r="BO3">
        <v>0.61409812224646054</v>
      </c>
      <c r="BP3">
        <v>0.6064275932899692</v>
      </c>
      <c r="BQ3">
        <v>0.51502419149477974</v>
      </c>
      <c r="BR3">
        <v>0.8800474556162875</v>
      </c>
      <c r="BS3">
        <v>0.78801745688741998</v>
      </c>
      <c r="BT3">
        <v>0.91396619646714961</v>
      </c>
      <c r="BU3">
        <v>0.69286198711427605</v>
      </c>
      <c r="BV3">
        <v>0.87251992538578937</v>
      </c>
      <c r="BW3">
        <v>0.88477348815527401</v>
      </c>
      <c r="BX3">
        <v>0.89680589680589684</v>
      </c>
      <c r="BY3">
        <v>0.84040049634161995</v>
      </c>
      <c r="BZ3">
        <v>0.8484771466090566</v>
      </c>
      <c r="CB3">
        <v>0.92473846935750281</v>
      </c>
      <c r="CD3">
        <v>0.80554967167972891</v>
      </c>
      <c r="CE3">
        <v>0.70936358229246321</v>
      </c>
      <c r="CF3">
        <v>0.93131193359871267</v>
      </c>
      <c r="CG3">
        <v>0.86799575821845176</v>
      </c>
      <c r="CI3">
        <v>0.86846900292385265</v>
      </c>
      <c r="CL3">
        <v>0.92097573370600938</v>
      </c>
    </row>
    <row r="4" spans="1:93" x14ac:dyDescent="0.2">
      <c r="A4" s="6" t="s">
        <v>108</v>
      </c>
      <c r="B4">
        <v>0.87296670479095184</v>
      </c>
      <c r="C4">
        <v>0.85809339695955711</v>
      </c>
      <c r="D4">
        <v>0.64713031786129094</v>
      </c>
      <c r="E4">
        <v>0.57416946344364672</v>
      </c>
      <c r="F4">
        <v>0.69212201999455525</v>
      </c>
      <c r="G4">
        <v>0.74367752782931362</v>
      </c>
      <c r="H4">
        <v>0.81145571711047282</v>
      </c>
      <c r="I4">
        <v>0.81580102695399426</v>
      </c>
      <c r="J4">
        <v>0.82401535584551422</v>
      </c>
      <c r="K4">
        <v>0.74081845987699446</v>
      </c>
      <c r="L4">
        <v>0.79202795677892623</v>
      </c>
      <c r="M4">
        <v>0.70307461934302229</v>
      </c>
      <c r="N4">
        <v>0.62149288228600186</v>
      </c>
      <c r="O4">
        <v>0.50646208184308261</v>
      </c>
      <c r="P4">
        <v>0.65739488484842279</v>
      </c>
      <c r="Q4">
        <v>0.70979959600255149</v>
      </c>
      <c r="R4">
        <v>0.66743358735222413</v>
      </c>
      <c r="S4">
        <v>0.66780262690805825</v>
      </c>
      <c r="T4">
        <v>0.70856850514300973</v>
      </c>
      <c r="U4">
        <v>0.56954906112323034</v>
      </c>
      <c r="V4">
        <v>0.58409029066888896</v>
      </c>
      <c r="W4">
        <v>0.66979279750177589</v>
      </c>
      <c r="X4">
        <v>0.80113483891925497</v>
      </c>
      <c r="Y4">
        <v>0.75511983955482098</v>
      </c>
      <c r="Z4">
        <v>0.70698310899448336</v>
      </c>
      <c r="AA4">
        <v>0.6427272898534343</v>
      </c>
      <c r="AB4">
        <v>0.62980834978966893</v>
      </c>
      <c r="AC4">
        <v>0.78329583498672806</v>
      </c>
      <c r="AD4">
        <v>0.56378756378756378</v>
      </c>
      <c r="AE4">
        <v>0.69842605462242291</v>
      </c>
      <c r="AF4">
        <v>0.46590523997119498</v>
      </c>
      <c r="AG4" t="s">
        <v>235</v>
      </c>
      <c r="AH4">
        <v>0.96236923467875124</v>
      </c>
      <c r="AI4" t="s">
        <v>235</v>
      </c>
      <c r="AJ4">
        <v>0.65277483583986451</v>
      </c>
      <c r="AK4">
        <v>0.59542253188697236</v>
      </c>
      <c r="AL4">
        <v>0.76565596679935632</v>
      </c>
      <c r="AM4">
        <v>0.69536151547286218</v>
      </c>
      <c r="AN4" t="s">
        <v>235</v>
      </c>
      <c r="AO4">
        <v>0.5342345014619263</v>
      </c>
      <c r="AP4" t="s">
        <v>235</v>
      </c>
      <c r="AQ4" t="s">
        <v>235</v>
      </c>
      <c r="AR4">
        <v>0.96048786685300469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">
      <c r="AU5" t="s">
        <v>107</v>
      </c>
      <c r="CO5" t="s">
        <v>107</v>
      </c>
    </row>
    <row r="6" spans="1:9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9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4</v>
      </c>
      <c r="I8" s="11">
        <f>+AVERAGE(B2:AU2)</f>
        <v>5.275477234739382E-2</v>
      </c>
      <c r="J8" s="11">
        <f>+AVERAGE(AV2:CO2)</f>
        <v>0.9938034300421057</v>
      </c>
      <c r="K8" s="11"/>
      <c r="L8" s="11"/>
    </row>
    <row r="9" spans="1:9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+AVERAGE(B3:AU3)</f>
        <v>0.60886255447726312</v>
      </c>
      <c r="J9" s="11">
        <f t="shared" ref="J9" si="1">+AVERAGE(AV3:CO3)</f>
        <v>0.79383394253204687</v>
      </c>
      <c r="K9" s="11"/>
      <c r="L9" s="11"/>
    </row>
    <row r="10" spans="1:93" x14ac:dyDescent="0.2">
      <c r="B10" s="11"/>
      <c r="C10" s="21"/>
      <c r="D10" s="21"/>
      <c r="E10" s="21"/>
      <c r="F10" s="21"/>
      <c r="H10" s="11" t="s">
        <v>183</v>
      </c>
      <c r="I10" s="21">
        <f>+AVERAGE(B4:AU4)</f>
        <v>0.70134824878783675</v>
      </c>
      <c r="J10" s="21"/>
      <c r="K10" s="21"/>
      <c r="L10" s="21"/>
    </row>
    <row r="11" spans="1:9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9888-2A49-E04B-B5AE-730ADF2284AB}">
  <dimension ref="A1:AE13"/>
  <sheetViews>
    <sheetView workbookViewId="0">
      <selection activeCell="K6" sqref="K6:L6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1" x14ac:dyDescent="0.2">
      <c r="A2" s="6" t="s">
        <v>4</v>
      </c>
      <c r="B2">
        <v>0.1491990456714383</v>
      </c>
      <c r="C2">
        <v>0.19542888868326089</v>
      </c>
      <c r="D2">
        <v>9.0626939788950964E-2</v>
      </c>
      <c r="E2">
        <v>0.97098240298333527</v>
      </c>
      <c r="F2">
        <v>0.95783385909568874</v>
      </c>
      <c r="G2">
        <v>0.99341255489537583</v>
      </c>
    </row>
    <row r="3" spans="1:31" x14ac:dyDescent="0.2">
      <c r="A3" s="6" t="s">
        <v>13</v>
      </c>
      <c r="B3">
        <v>0.87549999999999994</v>
      </c>
      <c r="C3">
        <v>0.84042976522085155</v>
      </c>
      <c r="D3">
        <v>0.81111111111111112</v>
      </c>
      <c r="E3">
        <v>0.45487798220232573</v>
      </c>
      <c r="F3">
        <v>0.51162660076387334</v>
      </c>
      <c r="G3">
        <v>0.77777215957930934</v>
      </c>
    </row>
    <row r="4" spans="1:31" x14ac:dyDescent="0.2">
      <c r="A4" s="6" t="s">
        <v>108</v>
      </c>
      <c r="B4">
        <v>0.66518899110116281</v>
      </c>
      <c r="C4">
        <v>0.67602818299236245</v>
      </c>
      <c r="D4">
        <v>0.79444163534521028</v>
      </c>
      <c r="E4">
        <v>0</v>
      </c>
      <c r="F4">
        <v>0</v>
      </c>
      <c r="G4">
        <v>0</v>
      </c>
    </row>
    <row r="6" spans="1:31" x14ac:dyDescent="0.2">
      <c r="B6" s="11"/>
      <c r="C6" s="21" t="s">
        <v>3</v>
      </c>
      <c r="D6" s="21"/>
      <c r="E6" s="21"/>
      <c r="F6" s="21"/>
    </row>
    <row r="7" spans="1:31" x14ac:dyDescent="0.2">
      <c r="B7" s="11"/>
      <c r="C7" s="11" t="s">
        <v>233</v>
      </c>
      <c r="D7" s="11" t="s">
        <v>234</v>
      </c>
      <c r="E7" s="11"/>
      <c r="F7" s="11"/>
    </row>
    <row r="8" spans="1:31" x14ac:dyDescent="0.2">
      <c r="B8" s="12" t="s">
        <v>4</v>
      </c>
      <c r="C8" s="12">
        <f>+AVERAGE(B2:D2)</f>
        <v>0.14508495804788338</v>
      </c>
      <c r="D8" s="12">
        <f>+AVERAGE(E2:G2)</f>
        <v>0.97407627232479987</v>
      </c>
      <c r="E8" s="12"/>
      <c r="F8" s="12"/>
      <c r="G8" s="13"/>
    </row>
    <row r="9" spans="1:31" x14ac:dyDescent="0.2">
      <c r="B9" s="12" t="s">
        <v>13</v>
      </c>
      <c r="C9" s="12">
        <f>+AVERAGE(B3:D3)</f>
        <v>0.84234695877732102</v>
      </c>
      <c r="D9" s="12">
        <f>+AVERAGE(E3:G3)</f>
        <v>0.58142558084850282</v>
      </c>
      <c r="E9" s="12"/>
      <c r="F9" s="12"/>
      <c r="G9" s="13"/>
    </row>
    <row r="10" spans="1:31" x14ac:dyDescent="0.2">
      <c r="B10" s="12" t="s">
        <v>183</v>
      </c>
      <c r="C10" s="22">
        <f>+AVERAGE(B4:D4)</f>
        <v>0.71188626981291181</v>
      </c>
      <c r="D10" s="22"/>
      <c r="E10" s="22"/>
      <c r="F10" s="22"/>
      <c r="G10" s="13"/>
    </row>
    <row r="11" spans="1:31" x14ac:dyDescent="0.2">
      <c r="C11" s="20" t="s">
        <v>237</v>
      </c>
      <c r="D11" s="20"/>
      <c r="E11" s="20"/>
      <c r="F11" s="20"/>
    </row>
    <row r="13" spans="1:31" x14ac:dyDescent="0.2">
      <c r="AE13" t="s">
        <v>238</v>
      </c>
    </row>
  </sheetData>
  <mergeCells count="5">
    <mergeCell ref="C11:F11"/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8CED-1DEA-114F-8EED-5AE491D38466}">
  <dimension ref="A1:AM12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0.19320250859801741</v>
      </c>
      <c r="C2">
        <v>0.22613065326633169</v>
      </c>
      <c r="D2">
        <v>2.5412087912087909E-2</v>
      </c>
      <c r="E2">
        <v>3.8920276208411798E-2</v>
      </c>
      <c r="F2">
        <v>3.1826861871419483E-2</v>
      </c>
      <c r="G2">
        <v>2.6548672566371681E-2</v>
      </c>
      <c r="H2">
        <v>0.162254068496478</v>
      </c>
      <c r="I2">
        <v>0</v>
      </c>
      <c r="J2">
        <v>0.37419354838709679</v>
      </c>
      <c r="K2">
        <v>0.16402116402116401</v>
      </c>
      <c r="L2">
        <v>9.5360824742268036E-2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0</v>
      </c>
      <c r="U2">
        <v>0.99841109345659396</v>
      </c>
      <c r="V2">
        <v>0.99792064740923903</v>
      </c>
      <c r="W2">
        <v>0.9982115040673859</v>
      </c>
      <c r="X2">
        <v>0.99779018376366602</v>
      </c>
      <c r="Y2">
        <v>0.99825763735625506</v>
      </c>
      <c r="Z2">
        <v>0.99919194095781927</v>
      </c>
      <c r="AA2">
        <v>0.99413849509269359</v>
      </c>
      <c r="AB2">
        <v>1</v>
      </c>
      <c r="AC2">
        <v>1</v>
      </c>
      <c r="AD2">
        <v>0.99907663896583565</v>
      </c>
      <c r="AE2">
        <v>0.99883417531782603</v>
      </c>
      <c r="AM2">
        <v>0.99983011495554674</v>
      </c>
    </row>
    <row r="3" spans="1:39" x14ac:dyDescent="0.2">
      <c r="A3" s="6" t="s">
        <v>13</v>
      </c>
      <c r="B3">
        <v>0.97748208802456504</v>
      </c>
      <c r="C3">
        <v>0.85877862595419852</v>
      </c>
      <c r="D3">
        <v>0.54411764705882348</v>
      </c>
      <c r="E3">
        <v>0.62</v>
      </c>
      <c r="F3">
        <v>0.625</v>
      </c>
      <c r="G3">
        <v>0.2857142857142857</v>
      </c>
      <c r="H3">
        <v>0.88594164456233426</v>
      </c>
      <c r="J3">
        <v>1</v>
      </c>
      <c r="K3">
        <v>0.78481012658227844</v>
      </c>
      <c r="L3">
        <v>0.77894736842105261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0</v>
      </c>
      <c r="U3">
        <v>0.77610599595778129</v>
      </c>
      <c r="V3">
        <v>0.95843903492200577</v>
      </c>
      <c r="W3">
        <v>0.92420276694621017</v>
      </c>
      <c r="X3">
        <v>0.91808015410134303</v>
      </c>
      <c r="Y3">
        <v>0.91870222887380404</v>
      </c>
      <c r="Z3">
        <v>0.98827791986359759</v>
      </c>
      <c r="AA3">
        <v>0.80876074299972278</v>
      </c>
      <c r="AB3">
        <v>0.99685986481451916</v>
      </c>
      <c r="AC3">
        <v>0.99482141903795851</v>
      </c>
      <c r="AD3">
        <v>0.98311063602351678</v>
      </c>
      <c r="AE3">
        <v>0.9624478442280946</v>
      </c>
      <c r="AM3">
        <v>0.93984882359203659</v>
      </c>
    </row>
    <row r="4" spans="1:39" x14ac:dyDescent="0.2">
      <c r="A4" s="6" t="s">
        <v>108</v>
      </c>
      <c r="B4">
        <v>0.87679404199117339</v>
      </c>
      <c r="C4">
        <v>0.90860883043810203</v>
      </c>
      <c r="D4">
        <v>0.73416020700251694</v>
      </c>
      <c r="E4">
        <v>0.76904007705067146</v>
      </c>
      <c r="F4">
        <v>0.77185111443690202</v>
      </c>
      <c r="G4">
        <v>0.63699610278894181</v>
      </c>
      <c r="H4">
        <v>0.84735119378102852</v>
      </c>
      <c r="I4" t="s">
        <v>137</v>
      </c>
      <c r="J4">
        <v>0.99741070951897914</v>
      </c>
      <c r="K4">
        <v>0.88396038130289767</v>
      </c>
      <c r="L4">
        <v>0.8706976063245736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0.46992441179601829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M4">
        <v>0</v>
      </c>
    </row>
    <row r="5" spans="1:39" x14ac:dyDescent="0.2">
      <c r="T5" t="s">
        <v>107</v>
      </c>
      <c r="AM5" t="s">
        <v>107</v>
      </c>
    </row>
    <row r="7" spans="1:39" x14ac:dyDescent="0.2">
      <c r="B7" s="11"/>
      <c r="C7" s="21"/>
      <c r="D7" s="21"/>
      <c r="E7" s="21"/>
      <c r="F7" s="21"/>
      <c r="H7" s="11"/>
      <c r="I7" s="21" t="s">
        <v>3</v>
      </c>
      <c r="J7" s="21"/>
      <c r="K7" s="21"/>
      <c r="L7" s="21"/>
    </row>
    <row r="8" spans="1:39" x14ac:dyDescent="0.2">
      <c r="B8" s="11"/>
      <c r="C8" s="11"/>
      <c r="D8" s="11"/>
      <c r="E8" s="11"/>
      <c r="F8" s="11"/>
      <c r="H8" s="11"/>
      <c r="I8" s="11" t="s">
        <v>233</v>
      </c>
      <c r="J8" s="11" t="s">
        <v>234</v>
      </c>
      <c r="K8" s="11"/>
      <c r="L8" s="11"/>
    </row>
    <row r="9" spans="1:39" x14ac:dyDescent="0.2">
      <c r="B9" s="11"/>
      <c r="C9" s="11"/>
      <c r="D9" s="11"/>
      <c r="E9" s="11"/>
      <c r="F9" s="11"/>
      <c r="H9" s="11" t="s">
        <v>4</v>
      </c>
      <c r="I9" s="11">
        <f>+AVERAGE(B2:T2)</f>
        <v>0.11148922217247059</v>
      </c>
      <c r="J9" s="11">
        <f>+AVERAGE(U2:AM2)</f>
        <v>0.99847186927857168</v>
      </c>
      <c r="K9" s="11"/>
      <c r="L9" s="11"/>
    </row>
    <row r="10" spans="1:39" x14ac:dyDescent="0.2">
      <c r="B10" s="11"/>
      <c r="C10" s="11"/>
      <c r="D10" s="11"/>
      <c r="E10" s="11"/>
      <c r="F10" s="11"/>
      <c r="H10" s="11" t="s">
        <v>13</v>
      </c>
      <c r="I10" s="11">
        <f t="shared" ref="I10" si="0">+AVERAGE(B3:T3)</f>
        <v>0.66916288966523063</v>
      </c>
      <c r="J10" s="11">
        <f t="shared" ref="J10" si="1">+AVERAGE(U3:AM3)</f>
        <v>0.9308047859467159</v>
      </c>
      <c r="K10" s="11"/>
      <c r="L10" s="11"/>
    </row>
    <row r="11" spans="1:39" x14ac:dyDescent="0.2">
      <c r="B11" s="11"/>
      <c r="C11" s="21"/>
      <c r="D11" s="21"/>
      <c r="E11" s="21"/>
      <c r="F11" s="21"/>
      <c r="H11" s="11" t="s">
        <v>183</v>
      </c>
      <c r="I11" s="21">
        <f>+AVERAGE(B4:T4)</f>
        <v>0.7969813342210732</v>
      </c>
      <c r="J11" s="21"/>
      <c r="K11" s="21"/>
      <c r="L11" s="21"/>
    </row>
    <row r="12" spans="1:39" x14ac:dyDescent="0.2">
      <c r="I12" s="20" t="s">
        <v>237</v>
      </c>
      <c r="J12" s="20"/>
      <c r="K12" s="20"/>
      <c r="L12" s="20"/>
    </row>
  </sheetData>
  <mergeCells count="9">
    <mergeCell ref="I12:L12"/>
    <mergeCell ref="C7:D7"/>
    <mergeCell ref="E7:F7"/>
    <mergeCell ref="I7:J7"/>
    <mergeCell ref="K7:L7"/>
    <mergeCell ref="C11:D11"/>
    <mergeCell ref="E11:F11"/>
    <mergeCell ref="I11:J11"/>
    <mergeCell ref="K11:L11"/>
  </mergeCells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2AE1-519F-F94D-AD4F-27BB8BF14586}">
  <dimension ref="A1:CE17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0.19640718562874249</v>
      </c>
      <c r="C2">
        <v>2.1097046413502108E-3</v>
      </c>
      <c r="D2">
        <v>0</v>
      </c>
      <c r="E2">
        <v>6.2667860340196958E-3</v>
      </c>
      <c r="F2">
        <v>2.0253164556962029E-2</v>
      </c>
      <c r="G2">
        <v>0</v>
      </c>
      <c r="H2">
        <v>0.26948051948051949</v>
      </c>
      <c r="I2">
        <v>1.6799292661361629E-2</v>
      </c>
      <c r="J2">
        <v>0.02</v>
      </c>
      <c r="K2">
        <v>1.278772378516624E-2</v>
      </c>
      <c r="L2">
        <v>1.4869888475836431E-2</v>
      </c>
      <c r="M2">
        <v>0.12897196261682239</v>
      </c>
      <c r="N2">
        <v>8.0572963294538946E-2</v>
      </c>
      <c r="O2">
        <v>6.5909090909090903E-2</v>
      </c>
      <c r="P2">
        <v>2.8150134048257371E-2</v>
      </c>
      <c r="Q2">
        <v>8.6970474967907579E-2</v>
      </c>
      <c r="R2">
        <v>0</v>
      </c>
      <c r="S2">
        <v>1.166489925768823E-2</v>
      </c>
      <c r="T2">
        <v>1.1210762331838559E-2</v>
      </c>
      <c r="U2">
        <v>4.7717842323651449E-2</v>
      </c>
      <c r="V2">
        <v>9.6359743040685224E-3</v>
      </c>
      <c r="W2">
        <v>1.7391304347826091E-2</v>
      </c>
      <c r="X2">
        <v>0</v>
      </c>
      <c r="Y2">
        <v>4.3969102792632213E-2</v>
      </c>
      <c r="Z2">
        <v>1.8639328984156569E-2</v>
      </c>
      <c r="AA2">
        <v>0</v>
      </c>
      <c r="AB2">
        <v>8.8934426229508201E-2</v>
      </c>
      <c r="AC2">
        <v>4.2771084337349399E-2</v>
      </c>
      <c r="AD2">
        <v>1.003344481605351E-2</v>
      </c>
      <c r="AE2" t="s">
        <v>235</v>
      </c>
      <c r="AF2" t="s">
        <v>236</v>
      </c>
      <c r="AG2">
        <v>6.1538461538461538E-3</v>
      </c>
      <c r="AH2" t="s">
        <v>235</v>
      </c>
      <c r="AI2">
        <v>0</v>
      </c>
      <c r="AJ2">
        <v>5.7887120115774236E-3</v>
      </c>
      <c r="AK2">
        <v>1.7182130584192441E-2</v>
      </c>
      <c r="AL2">
        <v>3.4700315457413249E-2</v>
      </c>
      <c r="AM2" t="s">
        <v>235</v>
      </c>
      <c r="AN2" t="s">
        <v>235</v>
      </c>
      <c r="AO2" t="s">
        <v>235</v>
      </c>
      <c r="AP2">
        <v>2.006688963210702E-2</v>
      </c>
      <c r="AQ2">
        <v>0.99765899336714792</v>
      </c>
      <c r="AR2">
        <v>0.99799526152724627</v>
      </c>
      <c r="AS2">
        <v>0.99805787531559531</v>
      </c>
      <c r="AT2">
        <v>0.99690338563170933</v>
      </c>
      <c r="AU2">
        <v>0.9997906197654941</v>
      </c>
      <c r="AV2">
        <v>0.99743401759530792</v>
      </c>
      <c r="AW2">
        <v>0.98959511422755031</v>
      </c>
      <c r="AX2">
        <v>0.99151138716356113</v>
      </c>
      <c r="AY2">
        <v>0.9991244965855367</v>
      </c>
      <c r="AZ2">
        <v>0.99856373429084377</v>
      </c>
      <c r="BA2">
        <v>0.99553744664338373</v>
      </c>
      <c r="BB2">
        <v>0.99081726354453625</v>
      </c>
      <c r="BC2">
        <v>0.98616845582163504</v>
      </c>
      <c r="BD2">
        <v>0.9976382601850029</v>
      </c>
      <c r="BE2">
        <v>0.99961649089165872</v>
      </c>
      <c r="BF2">
        <v>0.97644991212653776</v>
      </c>
      <c r="BG2">
        <v>0.99857665717771449</v>
      </c>
      <c r="BH2">
        <v>0.99780789159027505</v>
      </c>
      <c r="BI2">
        <v>0.99981867633726196</v>
      </c>
      <c r="BJ2">
        <v>0.994905869324474</v>
      </c>
      <c r="BK2">
        <v>0.99562363238512031</v>
      </c>
      <c r="BL2">
        <v>0.99543741321166435</v>
      </c>
      <c r="BM2">
        <v>0.99707548894169251</v>
      </c>
      <c r="BN2">
        <v>0.98831229546517063</v>
      </c>
      <c r="BO2">
        <v>0.99423328964613367</v>
      </c>
      <c r="BP2">
        <v>0.99947099277023455</v>
      </c>
      <c r="BQ2">
        <v>0.97443907980687305</v>
      </c>
      <c r="BR2">
        <v>0.99116484538479421</v>
      </c>
      <c r="BS2">
        <v>0.99664366958791717</v>
      </c>
      <c r="BV2">
        <v>0.99887026925249478</v>
      </c>
      <c r="BX2">
        <v>0.99982332155477027</v>
      </c>
      <c r="BY2">
        <v>0.99924098671726758</v>
      </c>
      <c r="BZ2">
        <v>0.99947089947089951</v>
      </c>
      <c r="CA2">
        <v>0.99911410347271434</v>
      </c>
      <c r="CE2">
        <v>1</v>
      </c>
    </row>
    <row r="3" spans="1:83" x14ac:dyDescent="0.2">
      <c r="A3" s="6" t="s">
        <v>13</v>
      </c>
      <c r="B3">
        <v>0.93181818181818177</v>
      </c>
      <c r="C3">
        <v>8.3333333333333329E-2</v>
      </c>
      <c r="D3">
        <v>0</v>
      </c>
      <c r="E3">
        <v>0.31818181818181818</v>
      </c>
      <c r="F3">
        <v>0.96</v>
      </c>
      <c r="G3">
        <v>0</v>
      </c>
      <c r="H3">
        <v>0.90021691973969631</v>
      </c>
      <c r="I3">
        <v>0.31666666666666671</v>
      </c>
      <c r="J3">
        <v>0.5</v>
      </c>
      <c r="K3">
        <v>0.38461538461538458</v>
      </c>
      <c r="L3">
        <v>0.34285714285714292</v>
      </c>
      <c r="M3">
        <v>0.83805668016194335</v>
      </c>
      <c r="N3">
        <v>0.57324840764331209</v>
      </c>
      <c r="O3">
        <v>0.82857142857142863</v>
      </c>
      <c r="P3">
        <v>0.91304347826086951</v>
      </c>
      <c r="Q3">
        <v>0.80177514792899407</v>
      </c>
      <c r="R3">
        <v>0</v>
      </c>
      <c r="S3">
        <v>0.5</v>
      </c>
      <c r="T3">
        <v>0.83333333333333337</v>
      </c>
      <c r="U3">
        <v>0.75</v>
      </c>
      <c r="V3">
        <v>0.29032258064516131</v>
      </c>
      <c r="W3">
        <v>0.41025641025641019</v>
      </c>
      <c r="X3">
        <v>0</v>
      </c>
      <c r="Y3">
        <v>0.59677419354838712</v>
      </c>
      <c r="Z3">
        <v>0.64516129032258063</v>
      </c>
      <c r="AA3">
        <v>0</v>
      </c>
      <c r="AB3">
        <v>0.70684039087947881</v>
      </c>
      <c r="AC3">
        <v>0.65137614678899081</v>
      </c>
      <c r="AD3">
        <v>0.25</v>
      </c>
      <c r="AE3" t="s">
        <v>235</v>
      </c>
      <c r="AF3" t="s">
        <v>236</v>
      </c>
      <c r="AG3">
        <v>0.4</v>
      </c>
      <c r="AH3" t="s">
        <v>235</v>
      </c>
      <c r="AI3">
        <v>0</v>
      </c>
      <c r="AJ3">
        <v>0.5</v>
      </c>
      <c r="AK3">
        <v>0.625</v>
      </c>
      <c r="AL3">
        <v>0.6875</v>
      </c>
      <c r="AM3" t="s">
        <v>235</v>
      </c>
      <c r="AN3" t="s">
        <v>235</v>
      </c>
      <c r="AO3" t="s">
        <v>235</v>
      </c>
      <c r="AP3">
        <v>1</v>
      </c>
      <c r="AQ3">
        <v>0.88401037165082108</v>
      </c>
      <c r="AR3">
        <v>0.92049083879643634</v>
      </c>
      <c r="AS3">
        <v>0.86355234414384141</v>
      </c>
      <c r="AT3">
        <v>0.81309984845933658</v>
      </c>
      <c r="AU3">
        <v>0.80441374663072773</v>
      </c>
      <c r="AV3">
        <v>0.91508323524466118</v>
      </c>
      <c r="AW3">
        <v>0.79545454545454541</v>
      </c>
      <c r="AX3">
        <v>0.81155736315878668</v>
      </c>
      <c r="AY3">
        <v>0.95883044866409006</v>
      </c>
      <c r="AZ3">
        <v>0.93510423671822462</v>
      </c>
      <c r="BA3">
        <v>0.86584542693216338</v>
      </c>
      <c r="BB3">
        <v>0.75533776688834442</v>
      </c>
      <c r="BC3">
        <v>0.82305306685044799</v>
      </c>
      <c r="BD3">
        <v>0.86046511627906974</v>
      </c>
      <c r="BE3">
        <v>0.87790501852475578</v>
      </c>
      <c r="BF3">
        <v>0.4940423261604126</v>
      </c>
      <c r="BG3">
        <v>0.82482364796775276</v>
      </c>
      <c r="BH3">
        <v>0.84307122411180335</v>
      </c>
      <c r="BI3">
        <v>0.92594458438287153</v>
      </c>
      <c r="BJ3">
        <v>0.76537740671323906</v>
      </c>
      <c r="BK3">
        <v>0.84401349072512644</v>
      </c>
      <c r="BL3">
        <v>0.84734886862546432</v>
      </c>
      <c r="BM3">
        <v>0.91757779646761983</v>
      </c>
      <c r="BN3">
        <v>0.72434469761863973</v>
      </c>
      <c r="BO3">
        <v>0.64299033734531275</v>
      </c>
      <c r="BP3">
        <v>0.95132594830480022</v>
      </c>
      <c r="BQ3">
        <v>0.60682702511496289</v>
      </c>
      <c r="BR3">
        <v>0.72846889952153115</v>
      </c>
      <c r="BS3">
        <v>0.90028633990230755</v>
      </c>
      <c r="BV3">
        <v>0.8914468156612334</v>
      </c>
      <c r="BX3">
        <v>0.94949664429530201</v>
      </c>
      <c r="BY3">
        <v>0.88459600201579036</v>
      </c>
      <c r="BZ3">
        <v>0.95195699647236687</v>
      </c>
      <c r="CA3">
        <v>0.94852817493692176</v>
      </c>
      <c r="CE3">
        <v>0.95079764903442487</v>
      </c>
    </row>
    <row r="4" spans="1:83" x14ac:dyDescent="0.2">
      <c r="A4" s="6" t="s">
        <v>108</v>
      </c>
      <c r="B4">
        <v>0.90791427673450142</v>
      </c>
      <c r="C4">
        <v>0.50191208606488491</v>
      </c>
      <c r="D4">
        <v>0.43177617207192071</v>
      </c>
      <c r="E4">
        <v>0.56564083332057735</v>
      </c>
      <c r="F4">
        <v>0.88220687331536385</v>
      </c>
      <c r="G4">
        <v>0.45754161762233048</v>
      </c>
      <c r="H4">
        <v>0.84783573259712086</v>
      </c>
      <c r="I4">
        <v>0.56411201491272667</v>
      </c>
      <c r="J4">
        <v>0.72941522433204498</v>
      </c>
      <c r="K4">
        <v>0.65985981066680455</v>
      </c>
      <c r="L4">
        <v>0.60435128489465306</v>
      </c>
      <c r="M4">
        <v>0.79669722352514372</v>
      </c>
      <c r="N4">
        <v>0.69815073724688015</v>
      </c>
      <c r="O4">
        <v>0.84451827242524913</v>
      </c>
      <c r="P4">
        <v>0.89547424839281253</v>
      </c>
      <c r="Q4">
        <v>0.64790873704470331</v>
      </c>
      <c r="R4">
        <v>0.41241182398387638</v>
      </c>
      <c r="S4">
        <v>0.67153561205590173</v>
      </c>
      <c r="T4">
        <v>0.8796389588581025</v>
      </c>
      <c r="U4">
        <v>0.75768870335661942</v>
      </c>
      <c r="V4">
        <v>0.56716803568514385</v>
      </c>
      <c r="W4">
        <v>0.62880263944093728</v>
      </c>
      <c r="X4">
        <v>0.45878889823381003</v>
      </c>
      <c r="Y4">
        <v>0.66055944558351343</v>
      </c>
      <c r="Z4">
        <v>0.64407581383394663</v>
      </c>
      <c r="AA4">
        <v>0.47566297415240011</v>
      </c>
      <c r="AB4">
        <v>0.65683370799722085</v>
      </c>
      <c r="AC4">
        <v>0.68992252315526104</v>
      </c>
      <c r="AD4">
        <v>0.57514316995115378</v>
      </c>
      <c r="AE4" t="s">
        <v>235</v>
      </c>
      <c r="AF4" t="s">
        <v>236</v>
      </c>
      <c r="AG4">
        <v>0.64572340783061666</v>
      </c>
      <c r="AH4" t="s">
        <v>235</v>
      </c>
      <c r="AI4">
        <v>0.474748322147651</v>
      </c>
      <c r="AJ4">
        <v>0.69229800100789518</v>
      </c>
      <c r="AK4">
        <v>0.78847849823618343</v>
      </c>
      <c r="AL4">
        <v>0.81801408746846083</v>
      </c>
      <c r="AM4" t="s">
        <v>235</v>
      </c>
      <c r="AN4" t="s">
        <v>235</v>
      </c>
      <c r="AO4" t="s">
        <v>235</v>
      </c>
      <c r="AP4">
        <v>0.97539882451721238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2">
      <c r="AP5" t="s">
        <v>107</v>
      </c>
      <c r="CE5" t="s">
        <v>107</v>
      </c>
    </row>
    <row r="12" spans="1:83" x14ac:dyDescent="0.2">
      <c r="B12" s="11"/>
      <c r="C12" s="21"/>
      <c r="D12" s="21"/>
      <c r="E12" s="21"/>
      <c r="F12" s="21"/>
      <c r="H12" s="11"/>
      <c r="I12" s="21" t="s">
        <v>3</v>
      </c>
      <c r="J12" s="21"/>
      <c r="K12" s="21"/>
      <c r="L12" s="21"/>
    </row>
    <row r="13" spans="1:83" x14ac:dyDescent="0.2">
      <c r="B13" s="11"/>
      <c r="C13" s="11"/>
      <c r="D13" s="11"/>
      <c r="E13" s="11"/>
      <c r="F13" s="11"/>
      <c r="H13" s="11"/>
      <c r="I13" s="11" t="s">
        <v>233</v>
      </c>
      <c r="J13" s="11" t="s">
        <v>234</v>
      </c>
      <c r="K13" s="11"/>
      <c r="L13" s="11"/>
    </row>
    <row r="14" spans="1:83" x14ac:dyDescent="0.2">
      <c r="B14" s="11"/>
      <c r="C14" s="11"/>
      <c r="D14" s="11"/>
      <c r="E14" s="11"/>
      <c r="F14" s="11"/>
      <c r="H14" s="11" t="s">
        <v>4</v>
      </c>
      <c r="I14" s="11">
        <f>+AVERAGE(B2:AP2)</f>
        <v>3.8154541561842406E-2</v>
      </c>
      <c r="J14" s="11">
        <f>+AVERAGE(AQ2:CE2)</f>
        <v>0.99522548847943482</v>
      </c>
      <c r="K14" s="11"/>
      <c r="L14" s="11"/>
    </row>
    <row r="15" spans="1:83" x14ac:dyDescent="0.2">
      <c r="B15" s="11"/>
      <c r="C15" s="11"/>
      <c r="D15" s="11"/>
      <c r="E15" s="11"/>
      <c r="F15" s="11"/>
      <c r="H15" s="11" t="s">
        <v>13</v>
      </c>
      <c r="I15" s="11">
        <f t="shared" ref="I15" si="0">+AVERAGE(B3:AP3)</f>
        <v>0.50111282673008906</v>
      </c>
      <c r="J15" s="11">
        <f t="shared" ref="J15" si="1">+AVERAGE(AQ3:CE3)</f>
        <v>0.84221337856497525</v>
      </c>
      <c r="K15" s="11"/>
      <c r="L15" s="11"/>
    </row>
    <row r="16" spans="1:83" x14ac:dyDescent="0.2">
      <c r="B16" s="11"/>
      <c r="C16" s="21"/>
      <c r="D16" s="21"/>
      <c r="E16" s="21"/>
      <c r="F16" s="21"/>
      <c r="H16" s="11" t="s">
        <v>183</v>
      </c>
      <c r="I16" s="21">
        <f>+AVERAGE(B4:AP4)</f>
        <v>0.67166310264753226</v>
      </c>
      <c r="J16" s="21"/>
      <c r="K16" s="21"/>
      <c r="L16" s="21"/>
    </row>
    <row r="17" spans="9:12" x14ac:dyDescent="0.2">
      <c r="I17" s="20" t="s">
        <v>237</v>
      </c>
      <c r="J17" s="20"/>
      <c r="K17" s="20"/>
      <c r="L17" s="20"/>
    </row>
  </sheetData>
  <mergeCells count="9">
    <mergeCell ref="I17:L17"/>
    <mergeCell ref="C12:D12"/>
    <mergeCell ref="E12:F12"/>
    <mergeCell ref="I12:J12"/>
    <mergeCell ref="K12:L12"/>
    <mergeCell ref="C16:D16"/>
    <mergeCell ref="E16:F16"/>
    <mergeCell ref="I16:J16"/>
    <mergeCell ref="K16:L16"/>
  </mergeCells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274E-29A6-6740-83EA-EFEB958F1C4C}">
  <dimension ref="A1:AE14"/>
  <sheetViews>
    <sheetView workbookViewId="0">
      <selection activeCell="K6" sqref="K6:L6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1" x14ac:dyDescent="0.2">
      <c r="A2" s="6" t="s">
        <v>4</v>
      </c>
      <c r="B2">
        <v>0.15332787034507869</v>
      </c>
      <c r="C2">
        <v>0.1920370535316647</v>
      </c>
      <c r="D2">
        <v>6.8343279340721791E-2</v>
      </c>
      <c r="E2">
        <v>0.96614527533747585</v>
      </c>
      <c r="F2">
        <v>0.96072607260726073</v>
      </c>
      <c r="G2">
        <v>0.9955568943444536</v>
      </c>
    </row>
    <row r="3" spans="1:31" x14ac:dyDescent="0.2">
      <c r="A3" s="6" t="s">
        <v>13</v>
      </c>
      <c r="B3">
        <v>0.84199999999999997</v>
      </c>
      <c r="C3">
        <v>0.85793871866295268</v>
      </c>
      <c r="D3">
        <v>0.89074074074074072</v>
      </c>
      <c r="E3">
        <v>0.49232952994486001</v>
      </c>
      <c r="F3">
        <v>0.49050775106717592</v>
      </c>
      <c r="G3">
        <v>0.66845325377964304</v>
      </c>
    </row>
    <row r="4" spans="1:31" x14ac:dyDescent="0.2">
      <c r="A4" s="6" t="s">
        <v>108</v>
      </c>
      <c r="B4">
        <v>0.66716476497243005</v>
      </c>
      <c r="C4">
        <v>0.6742232348650643</v>
      </c>
      <c r="D4">
        <v>0.77959699726019183</v>
      </c>
      <c r="E4">
        <v>0</v>
      </c>
      <c r="F4">
        <v>0</v>
      </c>
      <c r="G4">
        <v>0</v>
      </c>
    </row>
    <row r="7" spans="1:31" x14ac:dyDescent="0.2">
      <c r="B7" s="11"/>
      <c r="C7" s="21" t="s">
        <v>3</v>
      </c>
      <c r="D7" s="21"/>
      <c r="E7" s="21"/>
      <c r="F7" s="21"/>
    </row>
    <row r="8" spans="1:31" x14ac:dyDescent="0.2">
      <c r="B8" s="11"/>
      <c r="C8" s="11" t="s">
        <v>233</v>
      </c>
      <c r="D8" s="11" t="s">
        <v>234</v>
      </c>
      <c r="E8" s="11"/>
      <c r="F8" s="11"/>
    </row>
    <row r="9" spans="1:31" x14ac:dyDescent="0.2">
      <c r="B9" s="12" t="s">
        <v>4</v>
      </c>
      <c r="C9" s="12">
        <f>+AVERAGE(B2:D2)</f>
        <v>0.13790273440582171</v>
      </c>
      <c r="D9" s="12">
        <f>+AVERAGE(E2:G2)</f>
        <v>0.97414274742973006</v>
      </c>
      <c r="E9" s="12"/>
      <c r="F9" s="12"/>
      <c r="G9" s="13"/>
    </row>
    <row r="10" spans="1:31" x14ac:dyDescent="0.2">
      <c r="B10" s="12" t="s">
        <v>13</v>
      </c>
      <c r="C10" s="12">
        <f>+AVERAGE(B3:D3)</f>
        <v>0.8635598198012312</v>
      </c>
      <c r="D10" s="12">
        <f>+AVERAGE(E3:G3)</f>
        <v>0.55043017826389296</v>
      </c>
      <c r="E10" s="12"/>
      <c r="F10" s="12"/>
      <c r="G10" s="13"/>
    </row>
    <row r="11" spans="1:31" x14ac:dyDescent="0.2">
      <c r="B11" s="12" t="s">
        <v>183</v>
      </c>
      <c r="C11" s="22">
        <f>+AVERAGE(B4:D4)</f>
        <v>0.70699499903256202</v>
      </c>
      <c r="D11" s="22"/>
      <c r="E11" s="22"/>
      <c r="F11" s="22"/>
      <c r="G11" s="13"/>
    </row>
    <row r="12" spans="1:31" x14ac:dyDescent="0.2">
      <c r="C12" s="20" t="s">
        <v>237</v>
      </c>
      <c r="D12" s="20"/>
      <c r="E12" s="20"/>
      <c r="F12" s="20"/>
    </row>
    <row r="14" spans="1:31" x14ac:dyDescent="0.2">
      <c r="AE14" t="s">
        <v>238</v>
      </c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113F-A054-C94F-BADC-46B8D24710AB}">
  <dimension ref="A1:AE14"/>
  <sheetViews>
    <sheetView workbookViewId="0">
      <selection activeCell="K6" sqref="K6:L6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1" x14ac:dyDescent="0.2">
      <c r="A2" s="6" t="s">
        <v>4</v>
      </c>
      <c r="B2">
        <v>0.1594841145014155</v>
      </c>
      <c r="C2">
        <v>0.19955386188307461</v>
      </c>
      <c r="D2">
        <v>0.10349101425325349</v>
      </c>
      <c r="E2">
        <v>0.9555658627087199</v>
      </c>
      <c r="F2">
        <v>0.9617074701820465</v>
      </c>
      <c r="G2">
        <v>0.99747996898423363</v>
      </c>
    </row>
    <row r="3" spans="1:31" x14ac:dyDescent="0.2">
      <c r="A3" s="6" t="s">
        <v>13</v>
      </c>
      <c r="B3">
        <v>0.76049999999999995</v>
      </c>
      <c r="C3">
        <v>0.85435734182252288</v>
      </c>
      <c r="D3">
        <v>0.92777777777777781</v>
      </c>
      <c r="E3">
        <v>0.56237375116012445</v>
      </c>
      <c r="F3">
        <v>0.51628847450011228</v>
      </c>
      <c r="G3">
        <v>0.78055316782120643</v>
      </c>
    </row>
    <row r="4" spans="1:31" x14ac:dyDescent="0.2">
      <c r="A4" s="6" t="s">
        <v>108</v>
      </c>
      <c r="B4">
        <v>0.66143687558006214</v>
      </c>
      <c r="C4">
        <v>0.68532290816131758</v>
      </c>
      <c r="D4">
        <v>0.85416547279949218</v>
      </c>
      <c r="E4">
        <v>0</v>
      </c>
      <c r="F4">
        <v>0</v>
      </c>
      <c r="G4">
        <v>0</v>
      </c>
    </row>
    <row r="7" spans="1:31" x14ac:dyDescent="0.2">
      <c r="B7" s="11"/>
      <c r="C7" s="21" t="s">
        <v>3</v>
      </c>
      <c r="D7" s="21"/>
      <c r="E7" s="21"/>
      <c r="F7" s="21"/>
    </row>
    <row r="8" spans="1:31" x14ac:dyDescent="0.2">
      <c r="B8" s="11"/>
      <c r="C8" s="11" t="s">
        <v>233</v>
      </c>
      <c r="D8" s="11" t="s">
        <v>234</v>
      </c>
      <c r="E8" s="11"/>
      <c r="F8" s="11"/>
    </row>
    <row r="9" spans="1:31" x14ac:dyDescent="0.2">
      <c r="B9" s="12" t="s">
        <v>4</v>
      </c>
      <c r="C9" s="12">
        <f>+AVERAGE(B2:D2)</f>
        <v>0.15417633021258118</v>
      </c>
      <c r="D9" s="12">
        <f>+AVERAGE(E2:G2)</f>
        <v>0.97158443395833327</v>
      </c>
      <c r="E9" s="12"/>
      <c r="F9" s="12"/>
      <c r="G9" s="13"/>
    </row>
    <row r="10" spans="1:31" x14ac:dyDescent="0.2">
      <c r="B10" s="12" t="s">
        <v>13</v>
      </c>
      <c r="C10" s="12">
        <f>+AVERAGE(B3:D3)</f>
        <v>0.84754503986676699</v>
      </c>
      <c r="D10" s="12">
        <f>+AVERAGE(E3:G3)</f>
        <v>0.61973846449381442</v>
      </c>
      <c r="E10" s="12"/>
      <c r="F10" s="12"/>
      <c r="G10" s="13"/>
    </row>
    <row r="11" spans="1:31" x14ac:dyDescent="0.2">
      <c r="B11" s="12" t="s">
        <v>183</v>
      </c>
      <c r="C11" s="22">
        <f>+AVERAGE(B4:D4)</f>
        <v>0.7336417521802906</v>
      </c>
      <c r="D11" s="22"/>
      <c r="E11" s="22"/>
      <c r="F11" s="22"/>
      <c r="G11" s="13"/>
    </row>
    <row r="12" spans="1:31" x14ac:dyDescent="0.2">
      <c r="C12" s="20" t="s">
        <v>237</v>
      </c>
      <c r="D12" s="20"/>
      <c r="E12" s="20"/>
      <c r="F12" s="20"/>
    </row>
    <row r="14" spans="1:31" x14ac:dyDescent="0.2">
      <c r="AE14" t="s">
        <v>238</v>
      </c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80B3-B46F-EB4C-B3C8-4F8A444A60F8}">
  <dimension ref="B2:W25"/>
  <sheetViews>
    <sheetView tabSelected="1" zoomScale="160" zoomScaleNormal="16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E31" sqref="E31"/>
    </sheetView>
  </sheetViews>
  <sheetFormatPr baseColWidth="10" defaultRowHeight="16" x14ac:dyDescent="0.2"/>
  <cols>
    <col min="16" max="17" width="10.83203125" customWidth="1"/>
  </cols>
  <sheetData>
    <row r="2" spans="2:23" ht="17" thickBot="1" x14ac:dyDescent="0.25"/>
    <row r="3" spans="2:23" ht="36" customHeight="1" x14ac:dyDescent="0.2">
      <c r="B3" s="31" t="s">
        <v>1</v>
      </c>
      <c r="C3" s="32"/>
      <c r="D3" s="25" t="s">
        <v>239</v>
      </c>
      <c r="E3" s="26"/>
      <c r="F3" s="25" t="s">
        <v>247</v>
      </c>
      <c r="G3" s="26"/>
      <c r="H3" s="25" t="s">
        <v>240</v>
      </c>
      <c r="I3" s="26"/>
      <c r="J3" s="25" t="s">
        <v>241</v>
      </c>
      <c r="K3" s="26"/>
      <c r="L3" s="25" t="s">
        <v>242</v>
      </c>
      <c r="M3" s="26"/>
      <c r="N3" s="25" t="s">
        <v>246</v>
      </c>
      <c r="O3" s="26"/>
      <c r="P3" s="25" t="s">
        <v>243</v>
      </c>
      <c r="Q3" s="26"/>
      <c r="R3" s="25" t="s">
        <v>244</v>
      </c>
      <c r="S3" s="26"/>
      <c r="T3" s="25" t="s">
        <v>248</v>
      </c>
      <c r="U3" s="26"/>
      <c r="V3" s="25" t="s">
        <v>245</v>
      </c>
      <c r="W3" s="26"/>
    </row>
    <row r="4" spans="2:23" ht="43" customHeight="1" thickBot="1" x14ac:dyDescent="0.25">
      <c r="B4" s="33"/>
      <c r="C4" s="34"/>
      <c r="D4" s="4" t="s">
        <v>233</v>
      </c>
      <c r="E4" s="5" t="s">
        <v>234</v>
      </c>
      <c r="F4" s="4" t="s">
        <v>233</v>
      </c>
      <c r="G4" s="5" t="s">
        <v>234</v>
      </c>
      <c r="H4" s="4" t="s">
        <v>233</v>
      </c>
      <c r="I4" s="5" t="s">
        <v>234</v>
      </c>
      <c r="J4" s="4" t="s">
        <v>233</v>
      </c>
      <c r="K4" s="5" t="s">
        <v>234</v>
      </c>
      <c r="L4" s="4" t="s">
        <v>233</v>
      </c>
      <c r="M4" s="5" t="s">
        <v>234</v>
      </c>
      <c r="N4" s="4" t="s">
        <v>233</v>
      </c>
      <c r="O4" s="5" t="s">
        <v>234</v>
      </c>
      <c r="P4" s="4" t="s">
        <v>233</v>
      </c>
      <c r="Q4" s="5" t="s">
        <v>234</v>
      </c>
      <c r="R4" s="4" t="s">
        <v>233</v>
      </c>
      <c r="S4" s="5" t="s">
        <v>234</v>
      </c>
      <c r="T4" s="4" t="s">
        <v>233</v>
      </c>
      <c r="U4" s="5" t="s">
        <v>234</v>
      </c>
      <c r="V4" s="4" t="s">
        <v>233</v>
      </c>
      <c r="W4" s="5" t="s">
        <v>234</v>
      </c>
    </row>
    <row r="5" spans="2:23" ht="17" thickTop="1" x14ac:dyDescent="0.2">
      <c r="B5" s="38" t="s">
        <v>2</v>
      </c>
      <c r="C5" s="1" t="s">
        <v>4</v>
      </c>
      <c r="D5" s="14">
        <f>+ROUND('base_12A BPDP'!C8,4)</f>
        <v>0.16200000000000001</v>
      </c>
      <c r="E5" s="15">
        <f>+ROUND('base_12A BPDP'!D8,4)</f>
        <v>0.96689999999999998</v>
      </c>
      <c r="F5" s="14">
        <f>+'12A w4'!C8</f>
        <v>0.26521418799173524</v>
      </c>
      <c r="G5" s="15">
        <f>+'12A w4'!D8</f>
        <v>0.93077580212907074</v>
      </c>
      <c r="H5" s="14">
        <f>+'w8_12A BPDP'!C8</f>
        <v>0.19470793613566728</v>
      </c>
      <c r="I5" s="15">
        <f>+'w8_12A BPDP'!D8</f>
        <v>0.9497020845414218</v>
      </c>
      <c r="J5" s="14">
        <f>+'w24_12A BPDP'!C8</f>
        <v>0.11634010389669437</v>
      </c>
      <c r="K5" s="15">
        <f>+'w24_12A BPDP'!D8</f>
        <v>0.99515790035801588</v>
      </c>
      <c r="L5" s="14">
        <f>+'w32_12A BPDP'!C8</f>
        <v>0.11382865470435501</v>
      </c>
      <c r="M5" s="15">
        <f>+'w32_12A BPDP'!D8</f>
        <v>0.99587695566969436</v>
      </c>
      <c r="N5" s="14">
        <f>+'larg_12A BPDP'!C8</f>
        <v>0.13414943835897017</v>
      </c>
      <c r="O5" s="15">
        <f>+'larg_12A BPDP'!D8</f>
        <v>0.97236057136263732</v>
      </c>
      <c r="P5" s="14">
        <f>+'12A 32x32'!C8</f>
        <v>0.13605173753914029</v>
      </c>
      <c r="Q5" s="15">
        <f>+'12A 32x32'!D8</f>
        <v>0.9699461443598052</v>
      </c>
      <c r="R5" s="14">
        <f>+'12A 64x64'!C9</f>
        <v>0.13790273440582171</v>
      </c>
      <c r="S5" s="15">
        <f>+'12A 64x64'!D9</f>
        <v>0.97414274742973006</v>
      </c>
      <c r="T5" s="14">
        <f>+'12A DO0'!C8</f>
        <v>0.14508495804788338</v>
      </c>
      <c r="U5" s="15">
        <f>+'12A DO0'!D8</f>
        <v>0.97407627232479987</v>
      </c>
      <c r="V5" s="14">
        <f>+'12A DO02'!C9</f>
        <v>0.15417633021258118</v>
      </c>
      <c r="W5" s="15">
        <f>+'12A DO02'!D9</f>
        <v>0.97158443395833327</v>
      </c>
    </row>
    <row r="6" spans="2:23" x14ac:dyDescent="0.2">
      <c r="B6" s="30"/>
      <c r="C6" s="1" t="s">
        <v>5</v>
      </c>
      <c r="D6" s="16">
        <f>+ROUND('base_12A BPDP'!C9,4)</f>
        <v>0.80840000000000001</v>
      </c>
      <c r="E6" s="17">
        <f>+ROUND('base_12A BPDP'!D9,4)</f>
        <v>0.65629999999999999</v>
      </c>
      <c r="F6" s="16">
        <f>+'12A w4'!C9</f>
        <v>0.20529733042499987</v>
      </c>
      <c r="G6" s="17">
        <f>+'12A w4'!D9</f>
        <v>0.95558872428290764</v>
      </c>
      <c r="H6" s="16">
        <f>+'w8_12A BPDP'!C9</f>
        <v>0.5581813704538866</v>
      </c>
      <c r="I6" s="17">
        <f>+'w8_12A BPDP'!D9</f>
        <v>0.81182270776963472</v>
      </c>
      <c r="J6" s="16">
        <f>+'w24_12A BPDP'!C9</f>
        <v>0.97931426458956639</v>
      </c>
      <c r="K6" s="17">
        <f>+'w24_12A BPDP'!D9</f>
        <v>0.36107009687588859</v>
      </c>
      <c r="L6" s="16">
        <f>+'w32_12A BPDP'!C9</f>
        <v>0.98302657538822824</v>
      </c>
      <c r="M6" s="17">
        <f>+'w32_12A BPDP'!D9</f>
        <v>0.32461666681300932</v>
      </c>
      <c r="N6" s="16">
        <f>+'larg_12A BPDP'!C9</f>
        <v>0.86094007211880941</v>
      </c>
      <c r="O6" s="17">
        <f>+'larg_12A BPDP'!D9</f>
        <v>0.53791145760147463</v>
      </c>
      <c r="P6" s="16">
        <f>+'12A 32x32'!C9</f>
        <v>0.81849183259396818</v>
      </c>
      <c r="Q6" s="17">
        <f>+'12A 32x32'!D9</f>
        <v>0.55290293282534886</v>
      </c>
      <c r="R6" s="16">
        <f>+'12A 64x64'!C10</f>
        <v>0.8635598198012312</v>
      </c>
      <c r="S6" s="17">
        <f>+'12A 64x64'!D10</f>
        <v>0.55043017826389296</v>
      </c>
      <c r="T6" s="16">
        <f>+'12A DO0'!C9</f>
        <v>0.84234695877732102</v>
      </c>
      <c r="U6" s="17">
        <f>+'12A DO0'!D9</f>
        <v>0.58142558084850282</v>
      </c>
      <c r="V6" s="16">
        <f>+'12A DO02'!C10</f>
        <v>0.84754503986676699</v>
      </c>
      <c r="W6" s="17">
        <f>+'12A DO02'!D10</f>
        <v>0.61973846449381442</v>
      </c>
    </row>
    <row r="7" spans="2:23" ht="17" thickBot="1" x14ac:dyDescent="0.25">
      <c r="B7" s="30"/>
      <c r="C7" s="1" t="s">
        <v>184</v>
      </c>
      <c r="D7" s="27">
        <f>+ROUND('base_12A BPDP'!C10,4)</f>
        <v>0.73240000000000005</v>
      </c>
      <c r="E7" s="28" t="e">
        <f>+ROUND('base_12A BPDP'!#REF!,4) &amp;" ("&amp;ROUND('base_12A BPDP'!D10,4)&amp;")"</f>
        <v>#REF!</v>
      </c>
      <c r="F7" s="27">
        <f>+'12A w4'!C10</f>
        <v>0.5804430273539537</v>
      </c>
      <c r="G7" s="28"/>
      <c r="H7" s="27">
        <f>+'w8_12A BPDP'!C10</f>
        <v>0.68500203911176072</v>
      </c>
      <c r="I7" s="28" t="e">
        <f>+ROUND('base_12A BPDP'!B10,4) &amp;" ("&amp;ROUND('base_12A BPDP'!H10,4)&amp;")"</f>
        <v>#VALUE!</v>
      </c>
      <c r="J7" s="27">
        <f>+'w24_12A BPDP'!C10</f>
        <v>0.67019218073272757</v>
      </c>
      <c r="K7" s="28" t="str">
        <f>+ROUND('base_12A BPDP'!D10,4) &amp;" ("&amp;ROUND('base_12A BPDP'!J10,4)&amp;")"</f>
        <v>0 (0)</v>
      </c>
      <c r="L7" s="27">
        <f>+'w32_12A BPDP'!C10</f>
        <v>0.65382162110061881</v>
      </c>
      <c r="M7" s="28" t="str">
        <f>+ROUND('base_12A BPDP'!F10,4) &amp;" ("&amp;ROUND('base_12A BPDP'!L10,4)&amp;")"</f>
        <v>0 (0)</v>
      </c>
      <c r="N7" s="27">
        <f>+'larg_12A BPDP'!C10</f>
        <v>0.69942576486014207</v>
      </c>
      <c r="O7" s="28" t="str">
        <f>+ROUND('base_12A BPDP'!H10,4) &amp;" ("&amp;ROUND('base_12A BPDP'!N10,4)&amp;")"</f>
        <v>0 (0)</v>
      </c>
      <c r="P7" s="27">
        <f>+'Int 32x32'!I10</f>
        <v>0.68746360792505512</v>
      </c>
      <c r="Q7" s="28"/>
      <c r="R7" s="27">
        <f>+'12A 64x64'!C11</f>
        <v>0.70699499903256202</v>
      </c>
      <c r="S7" s="28"/>
      <c r="T7" s="27">
        <f>+'12A DO0'!C10</f>
        <v>0.71188626981291181</v>
      </c>
      <c r="U7" s="28"/>
      <c r="V7" s="27">
        <f>+'12A DO02'!C11</f>
        <v>0.7336417521802906</v>
      </c>
      <c r="W7" s="28"/>
    </row>
    <row r="8" spans="2:23" x14ac:dyDescent="0.2">
      <c r="B8" s="29" t="s">
        <v>6</v>
      </c>
      <c r="C8" s="3" t="s">
        <v>4</v>
      </c>
      <c r="D8" s="18">
        <f>+ROUND('base_12O BPDP'!I8,4)</f>
        <v>0.2019</v>
      </c>
      <c r="E8" s="19">
        <f>+ROUND('base_12O BPDP'!J8,4)</f>
        <v>0.96250000000000002</v>
      </c>
      <c r="F8" s="18">
        <f>+'12O w4'!H8</f>
        <v>0.28707722214682302</v>
      </c>
      <c r="G8" s="19">
        <f>+'12O w4'!I8</f>
        <v>0.91364009739427177</v>
      </c>
      <c r="H8" s="18">
        <f>+'w8_12O BPDP'!I8</f>
        <v>0.22168840813709281</v>
      </c>
      <c r="I8" s="19">
        <f>+'w8_12O BPDP'!J8</f>
        <v>0.94169164939157057</v>
      </c>
      <c r="J8" s="18">
        <f>+'w24_12O BPDP'!C8</f>
        <v>0.17553750000000001</v>
      </c>
      <c r="K8" s="19">
        <f>+'w24_12O BPDP'!D8</f>
        <v>0.97689875000000004</v>
      </c>
      <c r="L8" s="18">
        <f>+'w32_12O BPDP'!I8</f>
        <v>0.17102618530232869</v>
      </c>
      <c r="M8" s="19">
        <f>+'w32_12O BPDP'!J8</f>
        <v>0.98014175219243693</v>
      </c>
      <c r="N8" s="18">
        <f>+'larg_12O BPDP '!I8</f>
        <v>0.19835149210943356</v>
      </c>
      <c r="O8" s="19">
        <f>+'larg_12O BPDP '!J8</f>
        <v>0.96773222868920106</v>
      </c>
      <c r="P8" s="18">
        <f>+'12O BPDP_32x32'!C8</f>
        <v>0.19666003265558935</v>
      </c>
      <c r="Q8" s="19">
        <f>+'12O BPDP_32x32'!D8</f>
        <v>0.96686790258098632</v>
      </c>
      <c r="R8" s="18">
        <f>+'12O BPDP_64x64'!C8</f>
        <v>0.19603237499999995</v>
      </c>
      <c r="S8" s="19">
        <f>+'12O BPDP_64x64'!D8</f>
        <v>0.96835287499999989</v>
      </c>
      <c r="T8" s="18">
        <f>+'12O DO0'!I8</f>
        <v>0.20160535061367862</v>
      </c>
      <c r="U8" s="19">
        <f>+'12O DO0'!J8</f>
        <v>0.9636161535364034</v>
      </c>
      <c r="V8" s="18">
        <f>+'12O BPDP_DO02'!C8</f>
        <v>0.20023043381884295</v>
      </c>
      <c r="W8" s="19">
        <f>+'12O BPDP_DO02'!D8</f>
        <v>0.96368812542113691</v>
      </c>
    </row>
    <row r="9" spans="2:23" x14ac:dyDescent="0.2">
      <c r="B9" s="30"/>
      <c r="C9" s="1" t="s">
        <v>5</v>
      </c>
      <c r="D9" s="16">
        <f>+ROUND('base_12O BPDP'!I9,4)</f>
        <v>0.79810000000000003</v>
      </c>
      <c r="E9" s="17">
        <f>+ROUND('base_12O BPDP'!J9,4)</f>
        <v>0.53480000000000005</v>
      </c>
      <c r="F9" s="16">
        <f>+'12O w4'!H9</f>
        <v>0.45840521153796221</v>
      </c>
      <c r="G9" s="17">
        <f>+'12O w4'!I9</f>
        <v>0.84296953824121801</v>
      </c>
      <c r="H9" s="16">
        <f>+'w8_12O BPDP'!I9</f>
        <v>0.6316453660862057</v>
      </c>
      <c r="I9" s="17">
        <f>+'w8_12O BPDP'!J9</f>
        <v>0.70100763547286626</v>
      </c>
      <c r="J9" s="16">
        <f>+'w24_12O BPDP'!C9</f>
        <v>0.87004725000000005</v>
      </c>
      <c r="K9" s="17">
        <f>+'w24_12O BPDP'!D9</f>
        <v>0.37757775000000005</v>
      </c>
      <c r="L9" s="16">
        <f>+'w32_12O BPDP'!I9</f>
        <v>0.91631928978326582</v>
      </c>
      <c r="M9" s="17">
        <f>+'w32_12O BPDP'!J9</f>
        <v>0.34693651462955005</v>
      </c>
      <c r="N9" s="16">
        <f>+'larg_12O BPDP '!I9</f>
        <v>0.78133340324569212</v>
      </c>
      <c r="O9" s="17">
        <f>+'larg_12O BPDP '!J9</f>
        <v>0.54327711414583657</v>
      </c>
      <c r="P9" s="16">
        <f>+'12O BPDP_32x32'!C9</f>
        <v>0.80141400556692388</v>
      </c>
      <c r="Q9" s="17">
        <f>+'12O BPDP_32x32'!D9</f>
        <v>0.54521548356867422</v>
      </c>
      <c r="R9" s="16">
        <f>+'12O BPDP_64x64'!C9</f>
        <v>0.82066287500000001</v>
      </c>
      <c r="S9" s="17">
        <f>+'12O BPDP_64x64'!D9</f>
        <v>0.52424162500000004</v>
      </c>
      <c r="T9" s="16">
        <f>+'12O DO0'!I9</f>
        <v>0.80075348162084203</v>
      </c>
      <c r="U9" s="17">
        <f>+'12O DO0'!J9</f>
        <v>0.55304794531683843</v>
      </c>
      <c r="V9" s="16">
        <f>+'12O BPDP_DO02'!C9</f>
        <v>0.80862004935596177</v>
      </c>
      <c r="W9" s="17">
        <f>+'12O BPDP_DO02'!D9</f>
        <v>0.53336742426076467</v>
      </c>
    </row>
    <row r="10" spans="2:23" ht="17" thickBot="1" x14ac:dyDescent="0.25">
      <c r="B10" s="30"/>
      <c r="C10" s="1" t="s">
        <v>184</v>
      </c>
      <c r="D10" s="23">
        <f>+ROUND('base_12O BPDP'!I10,4)</f>
        <v>0.66649999999999998</v>
      </c>
      <c r="E10" s="24" t="str">
        <f>+ROUND('base_12O BPDP'!D10,4) &amp;" ("&amp;ROUND('base_12O BPDP'!J10,4)&amp;")"</f>
        <v>0 (0)</v>
      </c>
      <c r="F10" s="23">
        <f>+'12O w4'!H10</f>
        <v>0.64439965113485898</v>
      </c>
      <c r="G10" s="24"/>
      <c r="H10" s="23">
        <f>+'w8_12O BPDP'!I10</f>
        <v>0.66632650077953604</v>
      </c>
      <c r="I10" s="24" t="e">
        <f>+ROUND('base_12O BPDP'!H10,4) &amp;" ("&amp;ROUND('base_12O BPDP'!N10,4)&amp;")"</f>
        <v>#VALUE!</v>
      </c>
      <c r="J10" s="23">
        <f>+'w24_12O BPDP'!C10</f>
        <v>0.62381249999999999</v>
      </c>
      <c r="K10" s="24" t="str">
        <f>+ROUND('base_12O BPDP'!J10,4) &amp;" ("&amp;ROUND('base_12O BPDP'!P10,4)&amp;")"</f>
        <v>0 (0)</v>
      </c>
      <c r="L10" s="23">
        <f>+'w32_12O BPDP'!I10</f>
        <v>0.63162790220640785</v>
      </c>
      <c r="M10" s="24" t="e">
        <f>+ROUND('base_12O BPDP'!L10,4) &amp;" ("&amp;ROUND('base_12O BPDP'!#REF!,4)&amp;")"</f>
        <v>#REF!</v>
      </c>
      <c r="N10" s="23">
        <f>+'larg_12O BPDP '!I10</f>
        <v>0.66230525869576429</v>
      </c>
      <c r="O10" s="24" t="e">
        <f>+ROUND('base_12O BPDP'!N10,4) &amp;" ("&amp;ROUND('base_12O BPDP'!#REF!,4)&amp;")"</f>
        <v>#REF!</v>
      </c>
      <c r="P10" s="23">
        <f>+'12O BPDP_32x32'!C10</f>
        <v>0.67331474456779894</v>
      </c>
      <c r="Q10" s="24">
        <v>0</v>
      </c>
      <c r="R10" s="23">
        <f>+'12O BPDP_64x64'!C10</f>
        <v>0.67245234075049531</v>
      </c>
      <c r="S10" s="24">
        <v>0</v>
      </c>
      <c r="T10" s="23">
        <f>+'12O DO0'!I10</f>
        <v>0.67690071346884007</v>
      </c>
      <c r="U10" s="24"/>
      <c r="V10" s="23">
        <f>+'12O BPDP_DO02'!C10</f>
        <v>0.67099373680836316</v>
      </c>
      <c r="W10" s="24">
        <v>0</v>
      </c>
    </row>
    <row r="11" spans="2:23" x14ac:dyDescent="0.2">
      <c r="B11" s="29" t="s">
        <v>39</v>
      </c>
      <c r="C11" s="3" t="s">
        <v>4</v>
      </c>
      <c r="D11" s="18">
        <f>+ROUND('base_Dom BPDP'!D8,4)</f>
        <v>0.1401</v>
      </c>
      <c r="E11" s="19">
        <f>+ROUND('base_Dom BPDP'!E8,4)</f>
        <v>0.99819999999999998</v>
      </c>
      <c r="F11" s="18">
        <f>+'Dom w4'!I8</f>
        <v>0.19696422356289675</v>
      </c>
      <c r="G11" s="19">
        <f>+'Dom w4'!J8</f>
        <v>0.99720542883589103</v>
      </c>
      <c r="H11" s="18">
        <f>+'w8_Dom BPDP'!I8</f>
        <v>0.15484667054703063</v>
      </c>
      <c r="I11" s="19">
        <f>+'w8_Dom BPDP'!J8</f>
        <v>0.99746287001039757</v>
      </c>
      <c r="J11" s="18">
        <f>+'w24_Dom BPDP'!I8</f>
        <v>0.11018445094913788</v>
      </c>
      <c r="K11" s="19">
        <f>+'w24_Dom BPDP'!J8</f>
        <v>0.99876664044690855</v>
      </c>
      <c r="L11" s="18">
        <f>+'w32_Dom BPDP'!I8</f>
        <v>9.1624265005889161E-2</v>
      </c>
      <c r="M11" s="19">
        <f>+'w32_Dom BPDP'!J8</f>
        <v>0.99883764977467859</v>
      </c>
      <c r="N11" s="18">
        <f>'larg_Dom BPDP'!I8</f>
        <v>0.14209717403092251</v>
      </c>
      <c r="O11" s="19">
        <f>'larg_Dom BPDP'!J8</f>
        <v>0.99874078774119912</v>
      </c>
      <c r="P11" s="18">
        <f>+'Dom 32x32'!I8</f>
        <v>0.10571205306545729</v>
      </c>
      <c r="Q11" s="19">
        <f>+'Dom 32x32'!J8</f>
        <v>0.99813001190550044</v>
      </c>
      <c r="R11" s="18">
        <f>+'Dom 64x64'!I9</f>
        <v>0.11148922217247059</v>
      </c>
      <c r="S11" s="19">
        <f>+'Dom 64x64'!J9</f>
        <v>0.99847186927857168</v>
      </c>
      <c r="T11" s="18">
        <f>+'Dom DO0'!I8</f>
        <v>0.12803343038889889</v>
      </c>
      <c r="U11" s="19">
        <f>+'Dom DO0'!J8</f>
        <v>0.99851077483319861</v>
      </c>
      <c r="V11" s="18">
        <f>+'Dom DO02'!I9</f>
        <v>0.11194868705196</v>
      </c>
      <c r="W11" s="19">
        <f>+'Dom DO02'!J9</f>
        <v>0.99866954998678459</v>
      </c>
    </row>
    <row r="12" spans="2:23" x14ac:dyDescent="0.2">
      <c r="B12" s="30"/>
      <c r="C12" s="1" t="s">
        <v>5</v>
      </c>
      <c r="D12" s="16">
        <f>+ROUND('base_Dom BPDP'!D9,4)</f>
        <v>0.76190000000000002</v>
      </c>
      <c r="E12" s="17">
        <f>+ROUND('base_Dom BPDP'!E9,4)</f>
        <v>0.88970000000000005</v>
      </c>
      <c r="F12" s="16">
        <f>+'Dom w4'!I9</f>
        <v>0.55109847185150707</v>
      </c>
      <c r="G12" s="17">
        <f>+'Dom w4'!J9</f>
        <v>0.96864420156113296</v>
      </c>
      <c r="H12" s="16">
        <f>+'w8_Dom BPDP'!I9</f>
        <v>0.62369911649593979</v>
      </c>
      <c r="I12" s="17">
        <f>+'w8_Dom BPDP'!J9</f>
        <v>0.95506112381915276</v>
      </c>
      <c r="J12" s="16">
        <f>+'w24_Dom BPDP'!I9</f>
        <v>0.71816501625872009</v>
      </c>
      <c r="K12" s="17">
        <f>+'w24_Dom BPDP'!J9</f>
        <v>0.9010692998735127</v>
      </c>
      <c r="L12" s="16">
        <f>+'w32_Dom BPDP'!I9</f>
        <v>0.73513341040545643</v>
      </c>
      <c r="M12" s="17">
        <f>+'w32_Dom BPDP'!J9</f>
        <v>0.8822403199891119</v>
      </c>
      <c r="N12" s="16">
        <f>'larg_Dom BPDP'!I9</f>
        <v>0.69367768499974991</v>
      </c>
      <c r="O12" s="17">
        <f>'larg_Dom BPDP'!J9</f>
        <v>0.91546341696642441</v>
      </c>
      <c r="P12" s="16">
        <f>+'Dom 32x32'!I9</f>
        <v>0.61813835855634425</v>
      </c>
      <c r="Q12" s="17">
        <f>+'Dom 32x32'!J9</f>
        <v>0.93160544013111035</v>
      </c>
      <c r="R12" s="16">
        <f>+'Dom 64x64'!I10</f>
        <v>0.66916288966523063</v>
      </c>
      <c r="S12" s="17">
        <f>+'Dom 64x64'!J10</f>
        <v>0.9308047859467159</v>
      </c>
      <c r="T12" s="16">
        <f>+'Dom DO0'!I9</f>
        <v>0.67998442176234264</v>
      </c>
      <c r="U12" s="17">
        <f>+'Dom DO0'!J9</f>
        <v>0.9167126949165304</v>
      </c>
      <c r="V12" s="16">
        <f>+'Dom DO02'!I10</f>
        <v>0.69060408514198224</v>
      </c>
      <c r="W12" s="17">
        <f>+'Dom DO02'!J10</f>
        <v>0.92398801219182014</v>
      </c>
    </row>
    <row r="13" spans="2:23" ht="17" thickBot="1" x14ac:dyDescent="0.25">
      <c r="B13" s="30"/>
      <c r="C13" s="1" t="s">
        <v>184</v>
      </c>
      <c r="D13" s="23">
        <f>+ROUND('base_Dom BPDP'!D10,4)</f>
        <v>0.82579999999999998</v>
      </c>
      <c r="E13" s="24">
        <f>+ROUND('base_Dom BPDP'!E10,4)</f>
        <v>0</v>
      </c>
      <c r="F13" s="23">
        <f>+'Dom w4'!I10</f>
        <v>0.75866380208289963</v>
      </c>
      <c r="G13" s="24"/>
      <c r="H13" s="23">
        <f>+'w8_Dom BPDP'!I10</f>
        <v>0.78748743501642904</v>
      </c>
      <c r="I13" s="24">
        <f>+ROUND('base_Dom BPDP'!N10,4)</f>
        <v>0</v>
      </c>
      <c r="J13" s="23">
        <f>+'w24_Dom BPDP'!I10</f>
        <v>0.80517353069062947</v>
      </c>
      <c r="K13" s="24">
        <f>+ROUND('base_Dom BPDP'!P10,4)</f>
        <v>0</v>
      </c>
      <c r="L13" s="23">
        <f>+'w32_Dom BPDP'!I10</f>
        <v>0.80339221352071166</v>
      </c>
      <c r="M13" s="24">
        <f>+ROUND('base_Dom BPDP'!R10,4)</f>
        <v>0</v>
      </c>
      <c r="N13" s="23">
        <f>+'larg_Dom BPDP'!I10</f>
        <v>0.80073039823748215</v>
      </c>
      <c r="O13" s="24">
        <f>+ROUND('base_Dom BPDP'!T10,4)</f>
        <v>0</v>
      </c>
      <c r="P13" s="23">
        <f>+'Dom 32x32'!I10</f>
        <v>0.77193481965644284</v>
      </c>
      <c r="Q13" s="24"/>
      <c r="R13" s="23">
        <f>+'Dom 64x64'!I11</f>
        <v>0.7969813342210732</v>
      </c>
      <c r="S13" s="24"/>
      <c r="T13" s="23">
        <f>+'Dom DO0'!I10</f>
        <v>0.794683732268057</v>
      </c>
      <c r="U13" s="24"/>
      <c r="V13" s="23">
        <f>+'Dom DO02'!I11</f>
        <v>0.80393288830970999</v>
      </c>
      <c r="W13" s="24"/>
    </row>
    <row r="14" spans="2:23" x14ac:dyDescent="0.2">
      <c r="B14" s="29" t="s">
        <v>40</v>
      </c>
      <c r="C14" s="3" t="s">
        <v>4</v>
      </c>
      <c r="D14" s="18">
        <f>+ROUND('base_Int BPDP'!I8,4)</f>
        <v>7.1999999999999995E-2</v>
      </c>
      <c r="E14" s="19">
        <f>+ROUND('base_Int BPDP'!J8,4)</f>
        <v>0.99380000000000002</v>
      </c>
      <c r="F14" s="18">
        <f>+'Int w4'!I7</f>
        <v>9.4747640083369944E-2</v>
      </c>
      <c r="G14" s="19">
        <f>+'Int w4'!J7</f>
        <v>0.9919795095477113</v>
      </c>
      <c r="H14" s="18">
        <f>+'w8_Int BPDP'!I8</f>
        <v>7.9250335388289725E-2</v>
      </c>
      <c r="I14" s="19">
        <f>+'w8_Int BPDP'!J8</f>
        <v>0.99271756357096663</v>
      </c>
      <c r="J14" s="18">
        <f>+'w24_Int BPDP'!I8</f>
        <v>5.8325572732265366E-2</v>
      </c>
      <c r="K14" s="19">
        <f>+'w24_Int BPDP'!J8</f>
        <v>0.9943209462694037</v>
      </c>
      <c r="L14" s="18">
        <f>+'w32_Int BPDP'!I8</f>
        <v>5.4447876585689108E-2</v>
      </c>
      <c r="M14" s="19">
        <f>+'w32_Int BPDP'!J8</f>
        <v>0.99441415909280362</v>
      </c>
      <c r="N14" s="18">
        <f>+'larg_Int BPDP'!I8</f>
        <v>8.0734029550702593E-2</v>
      </c>
      <c r="O14" s="19">
        <f>+'larg_Int BPDP'!J8</f>
        <v>0.99385300182032554</v>
      </c>
      <c r="P14" s="18">
        <f>+'Int 32x32'!I8</f>
        <v>5.1882132614075323E-2</v>
      </c>
      <c r="Q14" s="19">
        <f>+'Int 32x32'!J8</f>
        <v>0.99381137782501017</v>
      </c>
      <c r="R14" s="18">
        <f>+'Int 64x64'!I8</f>
        <v>5.275477234739382E-2</v>
      </c>
      <c r="S14" s="19">
        <f>+'Int 64x64'!J8</f>
        <v>0.9938034300421057</v>
      </c>
      <c r="T14" s="18">
        <f>+'Int DO0'!I7</f>
        <v>6.5953192818973175E-2</v>
      </c>
      <c r="U14" s="19">
        <f>+'Int DO0'!J7</f>
        <v>0.99363182727224242</v>
      </c>
      <c r="V14" s="18">
        <f>+'Int DO02'!I8</f>
        <v>6.3150068291079928E-2</v>
      </c>
      <c r="W14" s="19">
        <f>+'Int DO02'!J8</f>
        <v>0.99387771959878102</v>
      </c>
    </row>
    <row r="15" spans="2:23" x14ac:dyDescent="0.2">
      <c r="B15" s="30"/>
      <c r="C15" s="1" t="s">
        <v>5</v>
      </c>
      <c r="D15" s="16">
        <f>+ROUND('base_Int BPDP'!I9,4)</f>
        <v>0.63329999999999997</v>
      </c>
      <c r="E15" s="17">
        <f>+ROUND('base_Int BPDP'!J9,4)</f>
        <v>0.82230000000000003</v>
      </c>
      <c r="F15" s="16">
        <f>+'Int w4'!I8</f>
        <v>0.44807558122714175</v>
      </c>
      <c r="G15" s="17">
        <f>+'Int w4'!J8</f>
        <v>0.90000858883222368</v>
      </c>
      <c r="H15" s="16">
        <f>+'w8_Int BPDP'!I9</f>
        <v>0.50740095735102164</v>
      </c>
      <c r="I15" s="17">
        <f>+'w8_Int BPDP'!J9</f>
        <v>0.87114079680841661</v>
      </c>
      <c r="J15" s="16">
        <f>+'w24_Int BPDP'!I9</f>
        <v>0.59707723527863787</v>
      </c>
      <c r="K15" s="17">
        <f>+'w24_Int BPDP'!J9</f>
        <v>0.780327222107281</v>
      </c>
      <c r="L15" s="16">
        <f>+'w32_Int BPDP'!I9</f>
        <v>0.61477793136586045</v>
      </c>
      <c r="M15" s="17">
        <f>+'w32_Int BPDP'!J9</f>
        <v>0.75667093457607382</v>
      </c>
      <c r="N15" s="16">
        <f>+'larg_Int BPDP'!I9</f>
        <v>0.4952524322009596</v>
      </c>
      <c r="O15" s="17">
        <f>+'larg_Int BPDP'!J9</f>
        <v>0.86337804631457704</v>
      </c>
      <c r="P15" s="16">
        <f>+'Int 32x32'!I9</f>
        <v>0.59680899844250335</v>
      </c>
      <c r="Q15" s="17">
        <f>+'Int 32x32'!J9</f>
        <v>0.77811821740760667</v>
      </c>
      <c r="R15" s="16">
        <f>+'Int 64x64'!I9</f>
        <v>0.60886255447726312</v>
      </c>
      <c r="S15" s="17">
        <f>+'Int 64x64'!J9</f>
        <v>0.79383394253204687</v>
      </c>
      <c r="T15" s="16">
        <f>+'Int DO0'!I8</f>
        <v>0.53483589283214117</v>
      </c>
      <c r="U15" s="17">
        <f>+'Int DO0'!J8</f>
        <v>0.83054636607871013</v>
      </c>
      <c r="V15" s="16">
        <f>+'Int DO02'!I9</f>
        <v>0.54593182305824151</v>
      </c>
      <c r="W15" s="17">
        <f>+'Int DO02'!J9</f>
        <v>0.8303184794744185</v>
      </c>
    </row>
    <row r="16" spans="2:23" ht="17" thickBot="1" x14ac:dyDescent="0.25">
      <c r="B16" s="30"/>
      <c r="C16" s="1" t="s">
        <v>184</v>
      </c>
      <c r="D16" s="23">
        <f>+ROUND('base_Int BPDP'!I10,4)</f>
        <v>0.72699999999999998</v>
      </c>
      <c r="E16" s="24">
        <f>+ROUND('base_Int BPDP'!J10,4)</f>
        <v>0</v>
      </c>
      <c r="F16" s="23">
        <f>+'Int w4'!I9</f>
        <v>0.67404208502968277</v>
      </c>
      <c r="G16" s="24"/>
      <c r="H16" s="23">
        <f>+'w8_Int BPDP'!I10</f>
        <v>0.68927087707971924</v>
      </c>
      <c r="I16" s="24">
        <f>+ROUND('base_Int BPDP'!N10,4)</f>
        <v>0</v>
      </c>
      <c r="J16" s="23">
        <f>+'w24_Int BPDP'!I10</f>
        <v>0.68870222869295938</v>
      </c>
      <c r="K16" s="24">
        <f>+ROUND('base_Int BPDP'!P10,4)</f>
        <v>0</v>
      </c>
      <c r="L16" s="23">
        <f>+'w32_Int BPDP'!I10</f>
        <v>0.68572443297096719</v>
      </c>
      <c r="M16" s="24">
        <f>+ROUND('base_Int BPDP'!R10,4)</f>
        <v>0</v>
      </c>
      <c r="N16" s="23">
        <f>+'larg_Int BPDP'!I10</f>
        <v>0.67931523925776849</v>
      </c>
      <c r="O16" s="24">
        <f>+ROUND('base_Int BPDP'!T10,4)</f>
        <v>0</v>
      </c>
      <c r="P16" s="23">
        <f>+'Int 32x32'!I10</f>
        <v>0.68746360792505512</v>
      </c>
      <c r="Q16" s="24"/>
      <c r="R16" s="23">
        <f>+'Int 64x64'!I10</f>
        <v>0.70134824878783675</v>
      </c>
      <c r="S16" s="24"/>
      <c r="T16" s="23">
        <f>+'Int DO0'!I9</f>
        <v>0.68269112945542576</v>
      </c>
      <c r="U16" s="24"/>
      <c r="V16" s="23">
        <f>+'Int DO02'!I10</f>
        <v>0.68812515126633045</v>
      </c>
      <c r="W16" s="24"/>
    </row>
    <row r="17" spans="2:23" x14ac:dyDescent="0.2">
      <c r="B17" s="29" t="s">
        <v>41</v>
      </c>
      <c r="C17" s="3" t="s">
        <v>4</v>
      </c>
      <c r="D17" s="18">
        <f>+ROUND('base_RfP BPDP'!C8,4)</f>
        <v>4.02E-2</v>
      </c>
      <c r="E17" s="19">
        <f>+ROUND('base_RfP BPDP'!D8,4)</f>
        <v>0.99790000000000001</v>
      </c>
      <c r="F17" s="18">
        <f>+'RfP w4'!C9</f>
        <v>6.1474126081266262E-2</v>
      </c>
      <c r="G17" s="19">
        <f>+'RfP w4'!D9</f>
        <v>0.99734890513596619</v>
      </c>
      <c r="H17" s="18">
        <f>+'w8_RfP BPDP'!I8</f>
        <v>4.9411923076923089E-2</v>
      </c>
      <c r="I17" s="19">
        <f>+'w8_RfP BPDP'!J8</f>
        <v>0.99763915384615376</v>
      </c>
      <c r="J17" s="18">
        <f>+'w24_RfP BPDP'!I8</f>
        <v>3.6491793416332269E-2</v>
      </c>
      <c r="K17" s="19">
        <f>+'w24_RfP BPDP'!J8</f>
        <v>0.99808193141597501</v>
      </c>
      <c r="L17" s="18">
        <f>+'w32_RfP BPDP'!I8</f>
        <v>3.3629805590918674E-2</v>
      </c>
      <c r="M17" s="19">
        <f>+'w32_RfP BPDP'!J8</f>
        <v>0.99848775192537798</v>
      </c>
      <c r="N17" s="18">
        <f>+'larg_RfP BPDP'!I8</f>
        <v>5.252215384615385E-2</v>
      </c>
      <c r="O17" s="19">
        <f>+'larg_RfP BPDP'!J8</f>
        <v>0.99801592307692311</v>
      </c>
      <c r="P17" s="18">
        <f>+'RfP BPDP_32x32'!C8</f>
        <v>4.3389101659573E-2</v>
      </c>
      <c r="Q17" s="19">
        <f>+'RfP BPDP_32x32'!D8</f>
        <v>0.99752702148842909</v>
      </c>
      <c r="R17" s="18">
        <f>+'RfP BPDP_64x64'!C8</f>
        <v>4.2041378300603824E-2</v>
      </c>
      <c r="S17" s="19">
        <f>+'RfP BPDP_64x64'!D8</f>
        <v>0.99767974485374122</v>
      </c>
      <c r="T17" s="18">
        <f>+'RfP DO0'!C9</f>
        <v>4.1711703668288198E-2</v>
      </c>
      <c r="U17" s="19">
        <f>+'RfP DO0'!D9</f>
        <v>0.99803393171134558</v>
      </c>
      <c r="V17" s="18">
        <f>+'RfP BPDP_DO02'!C8</f>
        <v>4.0782520463278467E-2</v>
      </c>
      <c r="W17" s="19">
        <f>+'RfP BPDP_DO02'!D8</f>
        <v>0.99787183825626535</v>
      </c>
    </row>
    <row r="18" spans="2:23" x14ac:dyDescent="0.2">
      <c r="B18" s="30"/>
      <c r="C18" s="1" t="s">
        <v>5</v>
      </c>
      <c r="D18" s="16">
        <f>+ROUND('base_RfP BPDP'!C9,4)</f>
        <v>0.68879999999999997</v>
      </c>
      <c r="E18" s="17">
        <f>+ROUND('base_RfP BPDP'!D9,4)</f>
        <v>0.83530000000000004</v>
      </c>
      <c r="F18" s="16">
        <f>+'RfP w4'!C10</f>
        <v>0.52019222988353031</v>
      </c>
      <c r="G18" s="17">
        <f>+'RfP w4'!D10</f>
        <v>0.9322111497162795</v>
      </c>
      <c r="H18" s="16">
        <f>+'w8_RfP BPDP'!I9</f>
        <v>0.63993730769230772</v>
      </c>
      <c r="I18" s="17">
        <f>+'w8_RfP BPDP'!J9</f>
        <v>0.91239307692307681</v>
      </c>
      <c r="J18" s="16">
        <f>+'w24_RfP BPDP'!I9</f>
        <v>0.61117883101672987</v>
      </c>
      <c r="K18" s="17">
        <f>+'w24_RfP BPDP'!J9</f>
        <v>0.85273332548209602</v>
      </c>
      <c r="L18" s="16">
        <f>+'w32_RfP BPDP'!I9</f>
        <v>0.68084794985733066</v>
      </c>
      <c r="M18" s="17">
        <f>+'w32_RfP BPDP'!J9</f>
        <v>0.83091886213638655</v>
      </c>
      <c r="N18" s="16">
        <f>+'larg_RfP BPDP'!I9</f>
        <v>0.56243907692307693</v>
      </c>
      <c r="O18" s="17">
        <f>+'larg_RfP BPDP'!J9</f>
        <v>0.92298576923076914</v>
      </c>
      <c r="P18" s="16">
        <f>+'RfP BPDP_32x32'!C9</f>
        <v>0.61123941851438834</v>
      </c>
      <c r="Q18" s="17">
        <f>+'RfP BPDP_32x32'!D9</f>
        <v>0.88150766475086051</v>
      </c>
      <c r="R18" s="16">
        <f>+'RfP BPDP_64x64'!C9</f>
        <v>0.5836376935559946</v>
      </c>
      <c r="S18" s="17">
        <f>+'RfP BPDP_64x64'!D9</f>
        <v>0.88741671250160059</v>
      </c>
      <c r="T18" s="16">
        <f>+'RfP DO0'!C10</f>
        <v>0.64194538858590056</v>
      </c>
      <c r="U18" s="17">
        <f>+'RfP DO0'!D10</f>
        <v>0.87050558908925169</v>
      </c>
      <c r="V18" s="16">
        <f>+'RfP BPDP_DO02'!C9</f>
        <v>0.5584335296139471</v>
      </c>
      <c r="W18" s="17">
        <f>+'RfP BPDP_DO02'!D9</f>
        <v>0.88749188974273752</v>
      </c>
    </row>
    <row r="19" spans="2:23" ht="17" thickBot="1" x14ac:dyDescent="0.25">
      <c r="B19" s="30"/>
      <c r="C19" s="1" t="s">
        <v>184</v>
      </c>
      <c r="D19" s="23">
        <f>+ROUND('base_RfP BPDP'!C10,4)</f>
        <v>0.76200000000000001</v>
      </c>
      <c r="E19" s="24">
        <f>+ROUND('base_RfP BPDP'!D10,4)</f>
        <v>0</v>
      </c>
      <c r="F19" s="23">
        <f>+'RfP w4'!C11</f>
        <v>0.72620168979990496</v>
      </c>
      <c r="G19" s="24"/>
      <c r="H19" s="23">
        <f>+'w8_RfP BPDP'!I10</f>
        <v>0.77616515384615381</v>
      </c>
      <c r="I19" s="24">
        <f>+ROUND('base_RfP BPDP'!N10,4)</f>
        <v>0</v>
      </c>
      <c r="J19" s="23">
        <f>+'w24_RfP BPDP'!I10</f>
        <v>0.731956078249413</v>
      </c>
      <c r="K19" s="24">
        <f>+ROUND('base_RfP BPDP'!P10,4)</f>
        <v>0</v>
      </c>
      <c r="L19" s="23">
        <f>+'w32_RfP BPDP'!I10</f>
        <v>0.75588340599685877</v>
      </c>
      <c r="M19" s="24">
        <f>+ROUND('base_RfP BPDP'!R10,4)</f>
        <v>0</v>
      </c>
      <c r="N19" s="23">
        <f>+'larg_RfP BPDP'!I10</f>
        <v>0.74271238461538458</v>
      </c>
      <c r="O19" s="24">
        <f>+ROUND('base_RfP BPDP'!T10,4)</f>
        <v>0</v>
      </c>
      <c r="P19" s="23">
        <f>+'RfP BPDP_32x32'!C10</f>
        <v>0.74637354163262459</v>
      </c>
      <c r="Q19" s="24" t="e">
        <f>+#REF!</f>
        <v>#REF!</v>
      </c>
      <c r="R19" s="23">
        <f>+'RfP BPDP_64x64'!C10</f>
        <v>0.73552720302879748</v>
      </c>
      <c r="S19" s="24" t="e">
        <f>+#REF!</f>
        <v>#REF!</v>
      </c>
      <c r="T19" s="23">
        <f>+'RfP DO0'!C11</f>
        <v>0.75622548883757612</v>
      </c>
      <c r="U19" s="24"/>
      <c r="V19" s="23">
        <f>+'RfP BPDP_DO02'!C10</f>
        <v>0.72296270967834231</v>
      </c>
      <c r="W19" s="24" t="e">
        <f>+#REF!</f>
        <v>#REF!</v>
      </c>
    </row>
    <row r="20" spans="2:23" x14ac:dyDescent="0.2">
      <c r="B20" s="29" t="s">
        <v>185</v>
      </c>
      <c r="C20" s="3" t="s">
        <v>4</v>
      </c>
      <c r="D20" s="18">
        <f>+ROUND('base_Prep BPDP'!I8,4)</f>
        <v>4.5699999999999998E-2</v>
      </c>
      <c r="E20" s="19">
        <f>+ROUND('base_Prep BPDP'!J8,4)</f>
        <v>0.85099999999999998</v>
      </c>
      <c r="F20" s="18">
        <f>+'Prep w4'!I13</f>
        <v>5.5078154712720706E-2</v>
      </c>
      <c r="G20" s="19">
        <f>+'Prep w4'!J13</f>
        <v>0.99474425666601418</v>
      </c>
      <c r="H20" s="18">
        <f>+'w8_Prep BPDP'!I8</f>
        <v>4.729433177210602E-2</v>
      </c>
      <c r="I20" s="19">
        <f>+'w8_Prep BPDP'!J8</f>
        <v>0.99494522281966913</v>
      </c>
      <c r="J20" s="18">
        <f>+'w24_Prep BPDP'!I8</f>
        <v>3.8558941646094858E-2</v>
      </c>
      <c r="K20" s="19">
        <f>+'w24_Prep BPDP'!J8</f>
        <v>0.9961426688466497</v>
      </c>
      <c r="L20" s="18">
        <f>+'w32_Prep BPDP'!I8</f>
        <v>3.5048272417997454E-2</v>
      </c>
      <c r="M20" s="19">
        <f>+'w32_Prep BPDP'!J8</f>
        <v>0.99613325315522083</v>
      </c>
      <c r="N20" s="18">
        <f>+'larg_Prep BPDP'!I8</f>
        <v>6.5005576618005934E-2</v>
      </c>
      <c r="O20" s="19">
        <f>+'larg_Prep BPDP'!J8</f>
        <v>0.99532040427929924</v>
      </c>
      <c r="P20" s="18">
        <f>+'Prep 32x32'!I14</f>
        <v>3.9088293651239107E-2</v>
      </c>
      <c r="Q20" s="19">
        <f>+'Prep 32x32'!J14</f>
        <v>0.99544394222849208</v>
      </c>
      <c r="R20" s="18">
        <f>+'Prep 64x64'!I14</f>
        <v>3.8154541561842406E-2</v>
      </c>
      <c r="S20" s="19">
        <f>+'Prep 64x64'!J14</f>
        <v>0.99522548847943482</v>
      </c>
      <c r="T20" s="18">
        <f>+'Prep DO0'!I13</f>
        <v>4.0533873362094082E-2</v>
      </c>
      <c r="U20" s="19">
        <f>+'Prep DO0'!J13</f>
        <v>0.99532898336891307</v>
      </c>
      <c r="V20" s="18">
        <f>+'Prep DO02'!I14</f>
        <v>4.3388895365656412E-2</v>
      </c>
      <c r="W20" s="19">
        <f>+'Prep DO02'!J14</f>
        <v>0.99590989795962714</v>
      </c>
    </row>
    <row r="21" spans="2:23" x14ac:dyDescent="0.2">
      <c r="B21" s="30"/>
      <c r="C21" s="1" t="s">
        <v>5</v>
      </c>
      <c r="D21" s="16">
        <f>+ROUND('base_Prep BPDP'!I9,4)</f>
        <v>0.55659999999999998</v>
      </c>
      <c r="E21" s="17">
        <f>+ROUND('base_Prep BPDP'!J9,4)</f>
        <v>0.7268</v>
      </c>
      <c r="F21" s="16">
        <f>+'Prep w4'!I14</f>
        <v>0.43931135449962672</v>
      </c>
      <c r="G21" s="17">
        <f>+'Prep w4'!J14</f>
        <v>0.91293300714486281</v>
      </c>
      <c r="H21" s="16">
        <f>+'w8_Prep BPDP'!I9</f>
        <v>0.45521567618641984</v>
      </c>
      <c r="I21" s="17">
        <f>+'w8_Prep BPDP'!J9</f>
        <v>0.89222009669425217</v>
      </c>
      <c r="J21" s="16">
        <f>+'w24_Prep BPDP'!I9</f>
        <v>0.54089197545106493</v>
      </c>
      <c r="K21" s="17">
        <f>+'w24_Prep BPDP'!J9</f>
        <v>0.81106351398766785</v>
      </c>
      <c r="L21" s="16">
        <f>+'w32_Prep BPDP'!I9</f>
        <v>0.56786685513916513</v>
      </c>
      <c r="M21" s="17">
        <f>+'w32_Prep BPDP'!J9</f>
        <v>0.79687155782373131</v>
      </c>
      <c r="N21" s="16">
        <f>+'larg_Prep BPDP'!I9</f>
        <v>0.43642833563267736</v>
      </c>
      <c r="O21" s="17">
        <f>+'larg_Prep BPDP'!J9</f>
        <v>0.9221536419599129</v>
      </c>
      <c r="P21" s="16">
        <f>+'Prep 32x32'!I15</f>
        <v>0.49653193193563921</v>
      </c>
      <c r="Q21" s="17">
        <f>+'Prep 32x32'!J15</f>
        <v>0.84415227306068197</v>
      </c>
      <c r="R21" s="16">
        <f>+'Prep 64x64'!I15</f>
        <v>0.50111282673008906</v>
      </c>
      <c r="S21" s="17">
        <f>+'Prep 64x64'!J15</f>
        <v>0.84221337856497525</v>
      </c>
      <c r="T21" s="16">
        <f>+'Prep DO0'!I14</f>
        <v>0.51181077223755322</v>
      </c>
      <c r="U21" s="17">
        <f>+'Prep DO0'!J14</f>
        <v>0.84646361147003579</v>
      </c>
      <c r="V21" s="16">
        <f>+'Prep DO02'!I15</f>
        <v>0.51039317195051659</v>
      </c>
      <c r="W21" s="17">
        <f>+'Prep DO02'!J15</f>
        <v>0.85297556286673093</v>
      </c>
    </row>
    <row r="22" spans="2:23" ht="17" thickBot="1" x14ac:dyDescent="0.25">
      <c r="B22" s="30"/>
      <c r="C22" s="1" t="s">
        <v>184</v>
      </c>
      <c r="D22" s="23">
        <f>+ROUND('base_Prep BPDP'!I10,4)</f>
        <v>0.70399999999999996</v>
      </c>
      <c r="E22" s="24">
        <f>+ROUND('base_Prep BPDP'!J10,4)</f>
        <v>0</v>
      </c>
      <c r="F22" s="23">
        <f>+'Prep 32x32'!I16</f>
        <v>0.6703421024981604</v>
      </c>
      <c r="G22" s="24"/>
      <c r="H22" s="23">
        <f>+'w8_Prep BPDP'!I10</f>
        <v>0.67371788644033614</v>
      </c>
      <c r="I22" s="24">
        <f>+ROUND('base_Prep BPDP'!N10,4)</f>
        <v>0</v>
      </c>
      <c r="J22" s="23">
        <f>'w24_Prep BPDP'!I10</f>
        <v>0.67597774471936656</v>
      </c>
      <c r="K22" s="24">
        <f>+ROUND('base_Prep BPDP'!P10,4)</f>
        <v>0</v>
      </c>
      <c r="L22" s="23">
        <f>+'w32_Prep BPDP'!I10</f>
        <v>0.68236920648144828</v>
      </c>
      <c r="M22" s="24">
        <f>+ROUND('base_Prep BPDP'!R10,4)</f>
        <v>0</v>
      </c>
      <c r="N22" s="23">
        <f>+'larg_Prep BPDP'!I10</f>
        <v>0.6792909887962949</v>
      </c>
      <c r="O22" s="24">
        <f>+ROUND('base_Prep BPDP'!T10,4)</f>
        <v>0</v>
      </c>
      <c r="P22" s="23">
        <f>+'Prep 32x32'!I16</f>
        <v>0.6703421024981604</v>
      </c>
      <c r="Q22" s="24"/>
      <c r="R22" s="23">
        <f>+'Prep 64x64'!I16</f>
        <v>0.67166310264753226</v>
      </c>
      <c r="S22" s="24"/>
      <c r="T22" s="23">
        <f>+'Prep DO0'!I15</f>
        <v>0.6791371918537944</v>
      </c>
      <c r="U22" s="24"/>
      <c r="V22" s="23">
        <f>+'Prep DO02'!I16</f>
        <v>0.68168436740862359</v>
      </c>
      <c r="W22" s="24"/>
    </row>
    <row r="23" spans="2:23" ht="16" customHeight="1" x14ac:dyDescent="0.2">
      <c r="B23" s="35" t="s">
        <v>0</v>
      </c>
      <c r="C23" s="3" t="s">
        <v>4</v>
      </c>
      <c r="D23" s="18">
        <f>+ROUND('base_Mobis BPDP'!I8,4)</f>
        <v>9.9299999999999999E-2</v>
      </c>
      <c r="E23" s="19">
        <f>+ROUND('base_Mobis BPDP'!J8,4)</f>
        <v>0.9748</v>
      </c>
      <c r="F23" s="18">
        <f>+'mobis w4'!I8</f>
        <v>0.11478506097680102</v>
      </c>
      <c r="G23" s="19">
        <f>+'mobis w4'!J8</f>
        <v>0.96650054639456962</v>
      </c>
      <c r="H23" s="18">
        <f>+'w8_Mobis BPDP'!I8</f>
        <v>0.10392422810069102</v>
      </c>
      <c r="I23" s="19">
        <f>+'w8_Mobis BPDP'!J8</f>
        <v>0.96908965008298975</v>
      </c>
      <c r="J23" s="18">
        <f>+'w24_Mobis BPDP'!I8</f>
        <v>9.1127266475308041E-2</v>
      </c>
      <c r="K23" s="19">
        <f>+'w24_Mobis BPDP'!J8</f>
        <v>0.97551368705806407</v>
      </c>
      <c r="L23" s="18">
        <f>+'w32_Mobis BPDP'!I8</f>
        <v>8.2535505178155555E-2</v>
      </c>
      <c r="M23" s="19">
        <f>+'w32_Mobis BPDP'!J8</f>
        <v>0.97463449061134111</v>
      </c>
      <c r="N23" s="18">
        <f>+'larg_Mobis BPDP '!I8</f>
        <v>9.1682767162167847E-2</v>
      </c>
      <c r="O23" s="19">
        <f>+'larg_Mobis BPDP '!J8</f>
        <v>0.97482241096719913</v>
      </c>
      <c r="P23" s="18">
        <f>+'Mobis BPDP_32x32'!C8</f>
        <v>0.15073929075846854</v>
      </c>
      <c r="Q23" s="19">
        <f>+'Mobis BPDP_32x32'!D8</f>
        <v>0.9752476233021572</v>
      </c>
      <c r="R23" s="18">
        <f>+'Mobis BPDP_64x64'!C8</f>
        <v>0.11321920697470758</v>
      </c>
      <c r="S23" s="19">
        <f>+'Mobis BPDP_64x64'!D8</f>
        <v>0.975464487980928</v>
      </c>
      <c r="T23" s="18">
        <f>+'mobis DO0'!I8</f>
        <v>9.2712721563473335E-2</v>
      </c>
      <c r="U23" s="19">
        <f>+'mobis DO0'!J8</f>
        <v>0.97461047028694758</v>
      </c>
      <c r="V23" s="18">
        <f>+'Mobis BPDP_DO02'!C8</f>
        <v>0.14812145262178489</v>
      </c>
      <c r="W23" s="19">
        <f>+'Mobis BPDP_DO02'!D8</f>
        <v>0.97132602541878543</v>
      </c>
    </row>
    <row r="24" spans="2:23" x14ac:dyDescent="0.2">
      <c r="B24" s="36"/>
      <c r="C24" s="1" t="s">
        <v>5</v>
      </c>
      <c r="D24" s="16">
        <f>+ROUND('base_Mobis BPDP'!I9,4)</f>
        <v>0.71619999999999995</v>
      </c>
      <c r="E24" s="17">
        <f>+ROUND('base_Mobis BPDP'!J9,4)</f>
        <v>0.59060000000000001</v>
      </c>
      <c r="F24" s="16">
        <f>+'mobis w4'!I9</f>
        <v>0.2836933849302819</v>
      </c>
      <c r="G24" s="17">
        <f>+'mobis w4'!J9</f>
        <v>0.84672367753188216</v>
      </c>
      <c r="H24" s="16">
        <f>+'w8_Mobis BPDP'!I9</f>
        <v>0.33599490322182168</v>
      </c>
      <c r="I24" s="17">
        <f>+'w8_Mobis BPDP'!J9</f>
        <v>0.81415439505714349</v>
      </c>
      <c r="J24" s="16">
        <f>+'w24_Mobis BPDP'!I9</f>
        <v>0.44728482903214872</v>
      </c>
      <c r="K24" s="17">
        <f>+'w24_Mobis BPDP'!J9</f>
        <v>0.72510113066134496</v>
      </c>
      <c r="L24" s="16">
        <f>+'w32_Mobis BPDP'!I9</f>
        <v>0.45637718024542917</v>
      </c>
      <c r="M24" s="17">
        <f>+'w32_Mobis BPDP'!J9</f>
        <v>0.71217968576340629</v>
      </c>
      <c r="N24" s="16">
        <f>+'larg_Mobis BPDP '!I9</f>
        <v>0.43015087175108996</v>
      </c>
      <c r="O24" s="17">
        <f>+'larg_Mobis BPDP '!J9</f>
        <v>0.78170013061976129</v>
      </c>
      <c r="P24" s="16">
        <f>+'Mobis BPDP_32x32'!C9</f>
        <v>0.68660950317344183</v>
      </c>
      <c r="Q24" s="17">
        <f>+'Mobis BPDP_32x32'!D9</f>
        <v>0.71966773081219393</v>
      </c>
      <c r="R24" s="16">
        <f>+'Mobis BPDP_64x64'!C9</f>
        <v>0.56220516234662232</v>
      </c>
      <c r="S24" s="17">
        <f>+'Mobis BPDP_64x64'!D9</f>
        <v>0.70922012383122468</v>
      </c>
      <c r="T24" s="16">
        <f>+'mobis DO0'!I9</f>
        <v>0.40435904005763229</v>
      </c>
      <c r="U24" s="17">
        <f>+'mobis DO0'!J9</f>
        <v>0.7529037112681719</v>
      </c>
      <c r="V24" s="16">
        <f>+'Mobis BPDP_DO02'!C9</f>
        <v>0.6304278148960013</v>
      </c>
      <c r="W24" s="17">
        <f>+'Mobis BPDP_DO02'!D9</f>
        <v>0.76803099111272222</v>
      </c>
    </row>
    <row r="25" spans="2:23" ht="17" thickBot="1" x14ac:dyDescent="0.25">
      <c r="B25" s="37"/>
      <c r="C25" s="2" t="s">
        <v>184</v>
      </c>
      <c r="D25" s="23">
        <f>+ROUND('base_Mobis BPDP'!I10,4)</f>
        <v>0.65339999999999998</v>
      </c>
      <c r="E25" s="24"/>
      <c r="F25" s="23">
        <f>+'mobis w4'!I10</f>
        <v>0.56520853123108217</v>
      </c>
      <c r="G25" s="24"/>
      <c r="H25" s="23">
        <f>+'w8_Mobis BPDP'!I10</f>
        <v>0.5750746491394827</v>
      </c>
      <c r="I25" s="24"/>
      <c r="J25" s="23">
        <f>+'w24_Mobis BPDP'!I10</f>
        <v>0.58619297984674679</v>
      </c>
      <c r="K25" s="24"/>
      <c r="L25" s="23">
        <f>+'w32_Mobis BPDP'!I10</f>
        <v>0.58427843300441773</v>
      </c>
      <c r="M25" s="24"/>
      <c r="N25" s="23">
        <f>+'larg_Mobis BPDP '!I10</f>
        <v>0.60592550118542554</v>
      </c>
      <c r="O25" s="24"/>
      <c r="P25" s="23">
        <f>+'Mobis BPDP_32x32'!C10</f>
        <v>0.65253994733978582</v>
      </c>
      <c r="Q25" s="24"/>
      <c r="R25" s="23">
        <f>+'Mobis BPDP_64x64'!C10</f>
        <v>0.61796476976042058</v>
      </c>
      <c r="S25" s="24"/>
      <c r="T25" s="23">
        <f>+'mobis DO0'!I10</f>
        <v>0.57863137566290224</v>
      </c>
      <c r="U25" s="24"/>
      <c r="V25" s="23">
        <f>+'Mobis BPDP_DO02'!C9</f>
        <v>0.6304278148960013</v>
      </c>
      <c r="W25" s="24"/>
    </row>
  </sheetData>
  <mergeCells count="88">
    <mergeCell ref="R3:S3"/>
    <mergeCell ref="R10:S10"/>
    <mergeCell ref="R16:S16"/>
    <mergeCell ref="R22:S22"/>
    <mergeCell ref="P3:Q3"/>
    <mergeCell ref="P7:Q7"/>
    <mergeCell ref="R7:S7"/>
    <mergeCell ref="P10:Q10"/>
    <mergeCell ref="P13:Q13"/>
    <mergeCell ref="R13:S13"/>
    <mergeCell ref="P16:Q16"/>
    <mergeCell ref="L19:M19"/>
    <mergeCell ref="L22:M22"/>
    <mergeCell ref="L25:M25"/>
    <mergeCell ref="N3:O3"/>
    <mergeCell ref="N7:O7"/>
    <mergeCell ref="N10:O10"/>
    <mergeCell ref="N13:O13"/>
    <mergeCell ref="N16:O16"/>
    <mergeCell ref="N19:O19"/>
    <mergeCell ref="N22:O22"/>
    <mergeCell ref="N25:O25"/>
    <mergeCell ref="L3:M3"/>
    <mergeCell ref="L7:M7"/>
    <mergeCell ref="L10:M10"/>
    <mergeCell ref="L13:M13"/>
    <mergeCell ref="L16:M16"/>
    <mergeCell ref="H25:I25"/>
    <mergeCell ref="J3:K3"/>
    <mergeCell ref="J7:K7"/>
    <mergeCell ref="J10:K10"/>
    <mergeCell ref="J13:K13"/>
    <mergeCell ref="J16:K16"/>
    <mergeCell ref="J19:K19"/>
    <mergeCell ref="J22:K22"/>
    <mergeCell ref="H7:I7"/>
    <mergeCell ref="H10:I10"/>
    <mergeCell ref="H3:I3"/>
    <mergeCell ref="J25:K25"/>
    <mergeCell ref="H13:I13"/>
    <mergeCell ref="B14:B16"/>
    <mergeCell ref="D16:E16"/>
    <mergeCell ref="H16:I16"/>
    <mergeCell ref="D3:E3"/>
    <mergeCell ref="B5:B7"/>
    <mergeCell ref="D7:E7"/>
    <mergeCell ref="B8:B10"/>
    <mergeCell ref="D10:E10"/>
    <mergeCell ref="B3:C4"/>
    <mergeCell ref="B23:B25"/>
    <mergeCell ref="D25:E25"/>
    <mergeCell ref="F3:G3"/>
    <mergeCell ref="F7:G7"/>
    <mergeCell ref="F10:G10"/>
    <mergeCell ref="F13:G13"/>
    <mergeCell ref="F16:G16"/>
    <mergeCell ref="F19:G19"/>
    <mergeCell ref="F22:G22"/>
    <mergeCell ref="F25:G25"/>
    <mergeCell ref="B11:B13"/>
    <mergeCell ref="D13:E13"/>
    <mergeCell ref="B20:B22"/>
    <mergeCell ref="D22:E22"/>
    <mergeCell ref="B17:B19"/>
    <mergeCell ref="D19:E19"/>
    <mergeCell ref="H19:I19"/>
    <mergeCell ref="H22:I22"/>
    <mergeCell ref="V19:W19"/>
    <mergeCell ref="V22:W22"/>
    <mergeCell ref="V25:W25"/>
    <mergeCell ref="T3:U3"/>
    <mergeCell ref="T7:U7"/>
    <mergeCell ref="T10:U10"/>
    <mergeCell ref="T13:U13"/>
    <mergeCell ref="T16:U16"/>
    <mergeCell ref="T19:U19"/>
    <mergeCell ref="T22:U22"/>
    <mergeCell ref="T25:U25"/>
    <mergeCell ref="V3:W3"/>
    <mergeCell ref="V7:W7"/>
    <mergeCell ref="V10:W10"/>
    <mergeCell ref="V13:W13"/>
    <mergeCell ref="V16:W16"/>
    <mergeCell ref="P19:Q19"/>
    <mergeCell ref="R19:S19"/>
    <mergeCell ref="P22:Q22"/>
    <mergeCell ref="P25:Q25"/>
    <mergeCell ref="R25:S25"/>
  </mergeCells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0ED8-057B-FA48-8B3E-73E232232500}">
  <dimension ref="A1:AE13"/>
  <sheetViews>
    <sheetView workbookViewId="0">
      <selection activeCell="B10" sqref="B10:B11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1" x14ac:dyDescent="0.2">
      <c r="A2" s="6" t="s">
        <v>4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1" x14ac:dyDescent="0.2">
      <c r="A3" s="6" t="s">
        <v>13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1" x14ac:dyDescent="0.2">
      <c r="A4" s="6" t="s">
        <v>108</v>
      </c>
      <c r="B4">
        <v>0.66365422831249654</v>
      </c>
      <c r="C4">
        <v>0.68498533529935512</v>
      </c>
      <c r="D4">
        <v>0.84845536996773274</v>
      </c>
      <c r="E4">
        <v>0</v>
      </c>
      <c r="F4">
        <v>0</v>
      </c>
      <c r="G4">
        <v>0</v>
      </c>
    </row>
    <row r="6" spans="1:31" x14ac:dyDescent="0.2">
      <c r="B6" s="11"/>
      <c r="C6" s="21" t="s">
        <v>3</v>
      </c>
      <c r="D6" s="21"/>
      <c r="E6" s="21"/>
      <c r="F6" s="21"/>
    </row>
    <row r="7" spans="1:31" x14ac:dyDescent="0.2">
      <c r="B7" s="11"/>
      <c r="C7" s="11" t="s">
        <v>233</v>
      </c>
      <c r="D7" s="11" t="s">
        <v>234</v>
      </c>
      <c r="E7" s="11"/>
      <c r="F7" s="11"/>
    </row>
    <row r="8" spans="1:31" x14ac:dyDescent="0.2">
      <c r="B8" s="12" t="s">
        <v>4</v>
      </c>
      <c r="C8" s="12">
        <f>+AVERAGE(B2:D2)</f>
        <v>0.16203443641928481</v>
      </c>
      <c r="D8" s="12">
        <f>+AVERAGE(E2:G2)</f>
        <v>0.9669467369479694</v>
      </c>
      <c r="E8" s="12"/>
      <c r="F8" s="12"/>
      <c r="G8" s="13"/>
    </row>
    <row r="9" spans="1:31" x14ac:dyDescent="0.2">
      <c r="B9" s="12" t="s">
        <v>13</v>
      </c>
      <c r="C9" s="12">
        <f>+AVERAGE(B3:D3)</f>
        <v>0.80842103530775766</v>
      </c>
      <c r="D9" s="12">
        <f>+AVERAGE(E3:G3)</f>
        <v>0.65630892041196531</v>
      </c>
      <c r="E9" s="12"/>
      <c r="F9" s="12"/>
      <c r="G9" s="13"/>
    </row>
    <row r="10" spans="1:31" x14ac:dyDescent="0.2">
      <c r="B10" s="12" t="s">
        <v>183</v>
      </c>
      <c r="C10" s="22">
        <f>+AVERAGE(B4:D4)</f>
        <v>0.73236497785986154</v>
      </c>
      <c r="D10" s="22"/>
      <c r="E10" s="22"/>
      <c r="F10" s="22"/>
      <c r="G10" s="13"/>
    </row>
    <row r="11" spans="1:31" x14ac:dyDescent="0.2">
      <c r="C11" s="20" t="s">
        <v>237</v>
      </c>
      <c r="D11" s="20"/>
      <c r="E11" s="20"/>
      <c r="F11" s="20"/>
    </row>
    <row r="13" spans="1:31" x14ac:dyDescent="0.2">
      <c r="AE13" t="s">
        <v>238</v>
      </c>
    </row>
  </sheetData>
  <mergeCells count="5">
    <mergeCell ref="E6:F6"/>
    <mergeCell ref="C10:D10"/>
    <mergeCell ref="E10:F10"/>
    <mergeCell ref="C11:F11"/>
    <mergeCell ref="C6:D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904B-0E9F-F746-BB28-59B19493EE8A}">
  <dimension ref="A1:Q11"/>
  <sheetViews>
    <sheetView workbookViewId="0">
      <selection activeCell="B10" sqref="B10:B11"/>
    </sheetView>
  </sheetViews>
  <sheetFormatPr baseColWidth="10" defaultColWidth="8.83203125" defaultRowHeight="16" x14ac:dyDescent="0.2"/>
  <sheetData>
    <row r="1" spans="1:17" x14ac:dyDescent="0.2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109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110</v>
      </c>
      <c r="Q1" s="6" t="s">
        <v>27</v>
      </c>
    </row>
    <row r="2" spans="1:17" x14ac:dyDescent="0.2">
      <c r="A2" s="6" t="s">
        <v>4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</row>
    <row r="3" spans="1:17" x14ac:dyDescent="0.2">
      <c r="A3" s="6" t="s">
        <v>13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</row>
    <row r="4" spans="1:17" x14ac:dyDescent="0.2">
      <c r="A4" s="6" t="s">
        <v>108</v>
      </c>
      <c r="B4">
        <v>0.72569139851188391</v>
      </c>
      <c r="C4">
        <v>0.68177585798108276</v>
      </c>
      <c r="D4">
        <v>0.70128351261582667</v>
      </c>
      <c r="E4">
        <v>0.69187739463601527</v>
      </c>
      <c r="F4">
        <v>0.49107444948039092</v>
      </c>
      <c r="G4">
        <v>0.73529234714069625</v>
      </c>
      <c r="H4">
        <v>0.5447820677629569</v>
      </c>
      <c r="I4">
        <v>0.760028225096956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6" spans="1:1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1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17" x14ac:dyDescent="0.2">
      <c r="B8" s="11"/>
      <c r="C8" s="11"/>
      <c r="D8" s="11"/>
      <c r="E8" s="11"/>
      <c r="F8" s="11"/>
      <c r="H8" s="11" t="s">
        <v>4</v>
      </c>
      <c r="I8" s="11">
        <f>+AVERAGE(B2:I2)</f>
        <v>0.20187210958866927</v>
      </c>
      <c r="J8" s="11">
        <f>+AVERAGE(J2:Q2)</f>
        <v>0.96251897608040304</v>
      </c>
      <c r="K8" s="11"/>
      <c r="L8" s="11"/>
    </row>
    <row r="9" spans="1:17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+AVERAGE(B3:I3)</f>
        <v>0.79814796358011586</v>
      </c>
      <c r="J9" s="11">
        <f t="shared" ref="J9" si="1">+AVERAGE(J3:Q3)</f>
        <v>0.53480334972633636</v>
      </c>
      <c r="K9" s="11"/>
      <c r="L9" s="11"/>
    </row>
    <row r="10" spans="1:17" x14ac:dyDescent="0.2">
      <c r="B10" s="11"/>
      <c r="C10" s="21"/>
      <c r="D10" s="21"/>
      <c r="E10" s="21"/>
      <c r="F10" s="21"/>
      <c r="H10" s="11" t="s">
        <v>183</v>
      </c>
      <c r="I10" s="21">
        <f>+AVERAGE(B4:I4)</f>
        <v>0.66647565665322606</v>
      </c>
      <c r="J10" s="21"/>
      <c r="K10" s="21"/>
      <c r="L10" s="21"/>
    </row>
    <row r="11" spans="1:17" x14ac:dyDescent="0.2">
      <c r="I11" s="20" t="s">
        <v>237</v>
      </c>
      <c r="J11" s="20"/>
      <c r="K11" s="20"/>
      <c r="L11" s="20"/>
    </row>
  </sheetData>
  <mergeCells count="9">
    <mergeCell ref="K6:L6"/>
    <mergeCell ref="I10:J10"/>
    <mergeCell ref="K10:L10"/>
    <mergeCell ref="I11:L11"/>
    <mergeCell ref="C6:D6"/>
    <mergeCell ref="E6:F6"/>
    <mergeCell ref="C10:D10"/>
    <mergeCell ref="E10:F10"/>
    <mergeCell ref="I6:J6"/>
  </mergeCells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205C-D6C8-6146-B3FC-E60A07E8F83F}">
  <dimension ref="A1:AM11"/>
  <sheetViews>
    <sheetView workbookViewId="0">
      <selection activeCell="B10" sqref="B10:B11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236</v>
      </c>
      <c r="J2">
        <v>0.75324675324675328</v>
      </c>
      <c r="K2">
        <v>0.11829944547134939</v>
      </c>
      <c r="L2">
        <v>9.4666666666666663E-2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</row>
    <row r="3" spans="1:39" x14ac:dyDescent="0.2">
      <c r="A3" s="6" t="s">
        <v>13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236</v>
      </c>
      <c r="J3">
        <v>1</v>
      </c>
      <c r="K3">
        <v>0.810126582278481</v>
      </c>
      <c r="L3">
        <v>0.74736842105263157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</row>
    <row r="4" spans="1:39" x14ac:dyDescent="0.2">
      <c r="A4" s="6" t="s">
        <v>108</v>
      </c>
      <c r="B4">
        <v>0.88788646849696617</v>
      </c>
      <c r="C4">
        <v>0.85217777891313551</v>
      </c>
      <c r="D4">
        <v>0.72924593960227102</v>
      </c>
      <c r="E4">
        <v>0.79288378190379372</v>
      </c>
      <c r="F4">
        <v>0.74529738361216535</v>
      </c>
      <c r="G4">
        <v>0.65955349531116791</v>
      </c>
      <c r="H4">
        <v>0.84335733862611673</v>
      </c>
      <c r="I4" t="s">
        <v>236</v>
      </c>
      <c r="J4">
        <v>0.99949281939031553</v>
      </c>
      <c r="K4">
        <v>0.8923160971253441</v>
      </c>
      <c r="L4">
        <v>0.85552330328335002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0.82633343979559248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>
        <v>0</v>
      </c>
      <c r="AE4">
        <v>0</v>
      </c>
      <c r="AM4">
        <v>0</v>
      </c>
    </row>
    <row r="6" spans="1:39" x14ac:dyDescent="0.2">
      <c r="B6" s="11"/>
      <c r="C6" s="11"/>
      <c r="D6" s="21" t="s">
        <v>3</v>
      </c>
      <c r="E6" s="21"/>
      <c r="F6" s="21"/>
      <c r="G6" s="21"/>
    </row>
    <row r="7" spans="1:39" x14ac:dyDescent="0.2">
      <c r="B7" s="11"/>
      <c r="C7" s="11"/>
      <c r="D7" s="11" t="s">
        <v>233</v>
      </c>
      <c r="E7" s="11" t="s">
        <v>234</v>
      </c>
      <c r="F7" s="11"/>
      <c r="G7" s="11"/>
    </row>
    <row r="8" spans="1:39" x14ac:dyDescent="0.2">
      <c r="B8" s="11"/>
      <c r="C8" s="11" t="s">
        <v>4</v>
      </c>
      <c r="D8" s="11">
        <f>+AVERAGE(B2:T2)</f>
        <v>0.14010497554880885</v>
      </c>
      <c r="E8" s="11">
        <f>+AVERAGE(U2:AM2)</f>
        <v>0.99820879817126784</v>
      </c>
      <c r="F8" s="11"/>
      <c r="G8" s="11"/>
    </row>
    <row r="9" spans="1:39" x14ac:dyDescent="0.2">
      <c r="B9" s="11"/>
      <c r="C9" s="11" t="s">
        <v>13</v>
      </c>
      <c r="D9" s="11">
        <f>+AVERAGE(B3:T3)</f>
        <v>0.76192893214116486</v>
      </c>
      <c r="E9" s="11">
        <f>+AVERAGE(U3:AM3)</f>
        <v>0.88971976714251144</v>
      </c>
      <c r="F9" s="11"/>
      <c r="G9" s="11"/>
    </row>
    <row r="10" spans="1:39" x14ac:dyDescent="0.2">
      <c r="B10" s="11"/>
      <c r="C10" s="11" t="s">
        <v>183</v>
      </c>
      <c r="D10" s="21">
        <f>+AVERAGE(B4:T4)</f>
        <v>0.82582434964183804</v>
      </c>
      <c r="E10" s="21"/>
      <c r="F10" s="21"/>
      <c r="G10" s="21"/>
    </row>
    <row r="11" spans="1:39" x14ac:dyDescent="0.2">
      <c r="D11" s="20" t="s">
        <v>237</v>
      </c>
      <c r="E11" s="20"/>
      <c r="F11" s="20"/>
      <c r="G11" s="20"/>
    </row>
  </sheetData>
  <mergeCells count="5">
    <mergeCell ref="F6:G6"/>
    <mergeCell ref="D10:E10"/>
    <mergeCell ref="F10:G10"/>
    <mergeCell ref="D11:G11"/>
    <mergeCell ref="D6:E6"/>
  </mergeCells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2AB0-E169-884F-BF0B-4899CC4DC6A0}">
  <dimension ref="A1:CO11"/>
  <sheetViews>
    <sheetView workbookViewId="0">
      <selection activeCell="B10" sqref="B10:B11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235</v>
      </c>
      <c r="AH2">
        <v>4.7999999999999996E-3</v>
      </c>
      <c r="AI2" t="s">
        <v>235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235</v>
      </c>
      <c r="AO2">
        <v>9.7520000000000003E-3</v>
      </c>
      <c r="AP2" t="s">
        <v>235</v>
      </c>
      <c r="AQ2" t="s">
        <v>235</v>
      </c>
      <c r="AR2">
        <v>2.5316455696202532E-3</v>
      </c>
      <c r="AS2" t="s">
        <v>236</v>
      </c>
      <c r="AT2" t="s">
        <v>235</v>
      </c>
      <c r="AU2" t="s">
        <v>235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</row>
    <row r="3" spans="1:93" x14ac:dyDescent="0.2">
      <c r="A3" s="6" t="s">
        <v>13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235</v>
      </c>
      <c r="AH3">
        <v>0.75</v>
      </c>
      <c r="AI3" t="s">
        <v>235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235</v>
      </c>
      <c r="AO3">
        <v>1</v>
      </c>
      <c r="AP3" t="s">
        <v>235</v>
      </c>
      <c r="AQ3" t="s">
        <v>235</v>
      </c>
      <c r="AR3">
        <v>0.5</v>
      </c>
      <c r="AS3" t="s">
        <v>236</v>
      </c>
      <c r="AT3" t="s">
        <v>235</v>
      </c>
      <c r="AU3" t="s">
        <v>235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</row>
    <row r="4" spans="1:93" x14ac:dyDescent="0.2">
      <c r="A4" s="6" t="s">
        <v>108</v>
      </c>
      <c r="B4">
        <v>0.9994493158808827</v>
      </c>
      <c r="C4">
        <v>0.88195761962565022</v>
      </c>
      <c r="D4">
        <v>0.66595151430012067</v>
      </c>
      <c r="E4">
        <v>0.60443731679340673</v>
      </c>
      <c r="F4">
        <v>0.67592148158897247</v>
      </c>
      <c r="G4">
        <v>0.730082260176798</v>
      </c>
      <c r="H4">
        <v>0.81010247364785681</v>
      </c>
      <c r="I4">
        <v>0.8285984831282075</v>
      </c>
      <c r="J4">
        <v>0.82236020476573024</v>
      </c>
      <c r="K4">
        <v>0.74719708868610124</v>
      </c>
      <c r="L4">
        <v>0.80865116092616973</v>
      </c>
      <c r="M4">
        <v>0.78145834317742535</v>
      </c>
      <c r="N4">
        <v>0.62037530390073914</v>
      </c>
      <c r="O4">
        <v>0.61189975217788273</v>
      </c>
      <c r="P4">
        <v>0.69006425073200273</v>
      </c>
      <c r="Q4">
        <v>0.75996479333976685</v>
      </c>
      <c r="R4">
        <v>0.65763328983276303</v>
      </c>
      <c r="S4">
        <v>0.64374911253106148</v>
      </c>
      <c r="T4">
        <v>0.73930327074442581</v>
      </c>
      <c r="U4">
        <v>0.53595480987210742</v>
      </c>
      <c r="V4">
        <v>0.52547632134931688</v>
      </c>
      <c r="W4">
        <v>0.71937977742931303</v>
      </c>
      <c r="X4">
        <v>0.76825134528197969</v>
      </c>
      <c r="Y4">
        <v>0.92006694631583408</v>
      </c>
      <c r="Z4">
        <v>0.56785593256237554</v>
      </c>
      <c r="AA4">
        <v>0.65695763158886256</v>
      </c>
      <c r="AB4">
        <v>0.57095392955411994</v>
      </c>
      <c r="AC4">
        <v>0.6514454842102424</v>
      </c>
      <c r="AD4">
        <v>0.76916396743982962</v>
      </c>
      <c r="AE4">
        <v>0.76081097541618292</v>
      </c>
      <c r="AF4">
        <v>0.64921951116194343</v>
      </c>
      <c r="AG4" t="s">
        <v>235</v>
      </c>
      <c r="AH4">
        <v>0.87742577612129902</v>
      </c>
      <c r="AI4" t="s">
        <v>235</v>
      </c>
      <c r="AJ4">
        <v>0.74369080400641507</v>
      </c>
      <c r="AK4">
        <v>0.55205137161972917</v>
      </c>
      <c r="AL4">
        <v>0.90011772677225399</v>
      </c>
      <c r="AM4">
        <v>0.71749493878337967</v>
      </c>
      <c r="AN4" t="s">
        <v>235</v>
      </c>
      <c r="AO4">
        <v>0.93624856985465499</v>
      </c>
      <c r="AP4" t="s">
        <v>235</v>
      </c>
      <c r="AQ4" t="s">
        <v>235</v>
      </c>
      <c r="AR4">
        <v>0.72497141405158172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B4">
        <v>0</v>
      </c>
      <c r="CD4">
        <v>0</v>
      </c>
      <c r="CE4">
        <v>0</v>
      </c>
      <c r="CF4">
        <v>0</v>
      </c>
      <c r="CG4">
        <v>0</v>
      </c>
      <c r="CI4">
        <v>0</v>
      </c>
      <c r="CL4">
        <v>0</v>
      </c>
    </row>
    <row r="6" spans="1:9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9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4</v>
      </c>
      <c r="I8" s="11">
        <f>+AVERAGE(B2:AU2)</f>
        <v>7.2002704430255318E-2</v>
      </c>
      <c r="J8" s="11">
        <f>+AVERAGE(AV2:CO2)</f>
        <v>0.99380387976896178</v>
      </c>
      <c r="K8" s="11"/>
      <c r="L8" s="11"/>
    </row>
    <row r="9" spans="1:9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+AVERAGE(B3:AU3)</f>
        <v>0.63330259712852321</v>
      </c>
      <c r="J9" s="11">
        <f t="shared" ref="J9" si="1">+AVERAGE(AV3:CO3)</f>
        <v>0.82231289073186542</v>
      </c>
      <c r="K9" s="11"/>
      <c r="L9" s="11"/>
    </row>
    <row r="10" spans="1:93" x14ac:dyDescent="0.2">
      <c r="B10" s="11"/>
      <c r="C10" s="21"/>
      <c r="D10" s="21"/>
      <c r="E10" s="21"/>
      <c r="F10" s="21"/>
      <c r="H10" s="11" t="s">
        <v>183</v>
      </c>
      <c r="I10" s="21">
        <f>+AVERAGE(B4:AU4)</f>
        <v>0.72701827024598376</v>
      </c>
      <c r="J10" s="21"/>
      <c r="K10" s="21"/>
      <c r="L10" s="21"/>
    </row>
    <row r="11" spans="1:93" x14ac:dyDescent="0.2">
      <c r="I11" s="20" t="s">
        <v>237</v>
      </c>
      <c r="J11" s="20"/>
      <c r="K11" s="20"/>
      <c r="L11" s="20"/>
    </row>
  </sheetData>
  <mergeCells count="9">
    <mergeCell ref="K6:L6"/>
    <mergeCell ref="I10:J10"/>
    <mergeCell ref="K10:L10"/>
    <mergeCell ref="I11:L11"/>
    <mergeCell ref="C6:D6"/>
    <mergeCell ref="E6:F6"/>
    <mergeCell ref="C10:D10"/>
    <mergeCell ref="E10:F10"/>
    <mergeCell ref="I6:J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895-415D-0748-A174-CF2C4FD21FC8}">
  <dimension ref="A1:AU11"/>
  <sheetViews>
    <sheetView zoomScale="130" zoomScaleNormal="130" workbookViewId="0">
      <selection activeCell="B10" sqref="B10:B11"/>
    </sheetView>
  </sheetViews>
  <sheetFormatPr baseColWidth="10" defaultColWidth="8.83203125" defaultRowHeight="16" x14ac:dyDescent="0.2"/>
  <sheetData>
    <row r="1" spans="1:47" x14ac:dyDescent="0.2">
      <c r="B1" s="6" t="s">
        <v>44</v>
      </c>
      <c r="C1" s="6" t="s">
        <v>64</v>
      </c>
      <c r="D1" s="6" t="s">
        <v>65</v>
      </c>
      <c r="E1" s="6" t="s">
        <v>46</v>
      </c>
      <c r="F1" s="6" t="s">
        <v>43</v>
      </c>
      <c r="G1" s="6" t="s">
        <v>49</v>
      </c>
      <c r="H1" s="6" t="s">
        <v>111</v>
      </c>
      <c r="I1" s="6" t="s">
        <v>66</v>
      </c>
      <c r="J1" s="6" t="s">
        <v>67</v>
      </c>
      <c r="K1" s="6" t="s">
        <v>112</v>
      </c>
      <c r="L1" s="6" t="s">
        <v>113</v>
      </c>
      <c r="M1" s="6" t="s">
        <v>68</v>
      </c>
      <c r="N1" s="6" t="s">
        <v>69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55</v>
      </c>
      <c r="Z1" s="6" t="s">
        <v>70</v>
      </c>
      <c r="AA1" s="6" t="s">
        <v>71</v>
      </c>
      <c r="AB1" s="6" t="s">
        <v>57</v>
      </c>
      <c r="AC1" s="6" t="s">
        <v>54</v>
      </c>
      <c r="AD1" s="6" t="s">
        <v>60</v>
      </c>
      <c r="AE1" s="6" t="s">
        <v>124</v>
      </c>
      <c r="AF1" s="6" t="s">
        <v>72</v>
      </c>
      <c r="AG1" s="6" t="s">
        <v>73</v>
      </c>
      <c r="AH1" s="6" t="s">
        <v>125</v>
      </c>
      <c r="AI1" s="6" t="s">
        <v>126</v>
      </c>
      <c r="AJ1" s="6" t="s">
        <v>74</v>
      </c>
      <c r="AK1" s="6" t="s">
        <v>75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</row>
    <row r="2" spans="1:47" x14ac:dyDescent="0.2">
      <c r="A2" s="6" t="s">
        <v>4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235</v>
      </c>
      <c r="P2" t="s">
        <v>235</v>
      </c>
      <c r="Q2" t="s">
        <v>236</v>
      </c>
      <c r="R2" t="s">
        <v>236</v>
      </c>
      <c r="S2" t="s">
        <v>235</v>
      </c>
      <c r="T2" t="s">
        <v>235</v>
      </c>
      <c r="U2" t="s">
        <v>235</v>
      </c>
      <c r="V2" t="s">
        <v>236</v>
      </c>
      <c r="W2" t="s">
        <v>236</v>
      </c>
      <c r="X2" t="s">
        <v>235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</row>
    <row r="3" spans="1:47" x14ac:dyDescent="0.2">
      <c r="A3" s="6" t="s">
        <v>13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235</v>
      </c>
      <c r="P3" t="s">
        <v>235</v>
      </c>
      <c r="Q3" t="s">
        <v>236</v>
      </c>
      <c r="R3" t="s">
        <v>236</v>
      </c>
      <c r="S3" t="s">
        <v>235</v>
      </c>
      <c r="T3" t="s">
        <v>235</v>
      </c>
      <c r="U3" t="s">
        <v>235</v>
      </c>
      <c r="V3" t="s">
        <v>236</v>
      </c>
      <c r="W3" t="s">
        <v>236</v>
      </c>
      <c r="X3" t="s">
        <v>235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</row>
    <row r="4" spans="1:47" x14ac:dyDescent="0.2">
      <c r="A4" s="6" t="s">
        <v>108</v>
      </c>
      <c r="B4">
        <v>0.66377479329560485</v>
      </c>
      <c r="C4">
        <v>0.81457892134700749</v>
      </c>
      <c r="D4">
        <v>0.62802015034180503</v>
      </c>
      <c r="E4">
        <v>0.87505611161662111</v>
      </c>
      <c r="F4">
        <v>0.87397081127928922</v>
      </c>
      <c r="G4">
        <v>0.76488610619238584</v>
      </c>
      <c r="H4">
        <v>0.65670739768456432</v>
      </c>
      <c r="I4">
        <v>0.78749679175201814</v>
      </c>
      <c r="J4">
        <v>0.81703923579026427</v>
      </c>
      <c r="K4">
        <v>0.61147265880812052</v>
      </c>
      <c r="L4">
        <v>0.56633992357534479</v>
      </c>
      <c r="M4">
        <v>0.87322540473225407</v>
      </c>
      <c r="N4">
        <v>0.97390199934447741</v>
      </c>
      <c r="O4" t="s">
        <v>235</v>
      </c>
      <c r="P4" t="s">
        <v>235</v>
      </c>
      <c r="Q4" t="s">
        <v>236</v>
      </c>
      <c r="R4" t="s">
        <v>236</v>
      </c>
      <c r="S4" t="s">
        <v>235</v>
      </c>
      <c r="T4" t="s">
        <v>235</v>
      </c>
      <c r="U4" t="s">
        <v>235</v>
      </c>
      <c r="V4" t="s">
        <v>236</v>
      </c>
      <c r="W4" t="s">
        <v>236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6" spans="1:47" x14ac:dyDescent="0.2">
      <c r="B6" s="11"/>
      <c r="C6" s="21" t="s">
        <v>3</v>
      </c>
      <c r="D6" s="21"/>
      <c r="E6" s="21"/>
      <c r="F6" s="21"/>
    </row>
    <row r="7" spans="1:47" x14ac:dyDescent="0.2">
      <c r="B7" s="11"/>
      <c r="C7" s="11" t="s">
        <v>233</v>
      </c>
      <c r="D7" s="11" t="s">
        <v>234</v>
      </c>
      <c r="E7" s="11"/>
      <c r="F7" s="11"/>
    </row>
    <row r="8" spans="1:47" x14ac:dyDescent="0.2">
      <c r="B8" s="11" t="s">
        <v>4</v>
      </c>
      <c r="C8" s="11">
        <f>+AVERAGE(B2:X2)</f>
        <v>4.0157180512841111E-2</v>
      </c>
      <c r="D8" s="11">
        <f>+AVERAGE(Y2:AU2)</f>
        <v>0.99785811851174333</v>
      </c>
      <c r="E8" s="11"/>
      <c r="F8" s="11"/>
    </row>
    <row r="9" spans="1:47" x14ac:dyDescent="0.2">
      <c r="B9" s="11" t="s">
        <v>13</v>
      </c>
      <c r="C9" s="11">
        <f>+AVERAGE(B3:X3)</f>
        <v>0.68875834031519167</v>
      </c>
      <c r="D9" s="11">
        <f>+AVERAGE(Y3:AU3)</f>
        <v>0.83531401441707864</v>
      </c>
      <c r="E9" s="11"/>
      <c r="F9" s="11"/>
    </row>
    <row r="10" spans="1:47" x14ac:dyDescent="0.2">
      <c r="B10" s="11" t="s">
        <v>183</v>
      </c>
      <c r="C10" s="21">
        <f>+AVERAGE(B4:X4)</f>
        <v>0.76203617736613516</v>
      </c>
      <c r="D10" s="21"/>
      <c r="E10" s="21"/>
      <c r="F10" s="21"/>
    </row>
    <row r="11" spans="1:47" x14ac:dyDescent="0.2">
      <c r="C11" s="20" t="s">
        <v>237</v>
      </c>
      <c r="D11" s="20"/>
      <c r="E11" s="20"/>
      <c r="F11" s="20"/>
    </row>
  </sheetData>
  <mergeCells count="5">
    <mergeCell ref="E6:F6"/>
    <mergeCell ref="C10:D10"/>
    <mergeCell ref="E10:F10"/>
    <mergeCell ref="C11:F11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533B-0298-DD40-8AC9-791B649AD333}">
  <dimension ref="A1:AU12"/>
  <sheetViews>
    <sheetView zoomScale="120" zoomScaleNormal="120" workbookViewId="0">
      <selection activeCell="K6" sqref="K6:L6"/>
    </sheetView>
  </sheetViews>
  <sheetFormatPr baseColWidth="10" defaultColWidth="8.83203125" defaultRowHeight="16" x14ac:dyDescent="0.2"/>
  <sheetData>
    <row r="1" spans="1:47" x14ac:dyDescent="0.2">
      <c r="B1" s="6" t="s">
        <v>44</v>
      </c>
      <c r="C1" s="6" t="s">
        <v>64</v>
      </c>
      <c r="D1" s="6" t="s">
        <v>65</v>
      </c>
      <c r="E1" s="6" t="s">
        <v>46</v>
      </c>
      <c r="F1" s="6" t="s">
        <v>43</v>
      </c>
      <c r="G1" s="6" t="s">
        <v>49</v>
      </c>
      <c r="H1" s="6" t="s">
        <v>111</v>
      </c>
      <c r="I1" s="6" t="s">
        <v>66</v>
      </c>
      <c r="J1" s="6" t="s">
        <v>67</v>
      </c>
      <c r="K1" s="6" t="s">
        <v>112</v>
      </c>
      <c r="L1" s="6" t="s">
        <v>113</v>
      </c>
      <c r="M1" s="6" t="s">
        <v>68</v>
      </c>
      <c r="N1" s="6" t="s">
        <v>69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55</v>
      </c>
      <c r="Z1" s="6" t="s">
        <v>70</v>
      </c>
      <c r="AA1" s="6" t="s">
        <v>71</v>
      </c>
      <c r="AB1" s="6" t="s">
        <v>57</v>
      </c>
      <c r="AC1" s="6" t="s">
        <v>54</v>
      </c>
      <c r="AD1" s="6" t="s">
        <v>60</v>
      </c>
      <c r="AE1" s="6" t="s">
        <v>124</v>
      </c>
      <c r="AF1" s="6" t="s">
        <v>72</v>
      </c>
      <c r="AG1" s="6" t="s">
        <v>73</v>
      </c>
      <c r="AH1" s="6" t="s">
        <v>125</v>
      </c>
      <c r="AI1" s="6" t="s">
        <v>126</v>
      </c>
      <c r="AJ1" s="6" t="s">
        <v>74</v>
      </c>
      <c r="AK1" s="6" t="s">
        <v>75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</row>
    <row r="2" spans="1:47" x14ac:dyDescent="0.2">
      <c r="A2" s="6" t="s">
        <v>4</v>
      </c>
      <c r="B2">
        <v>1.507537688442211E-2</v>
      </c>
      <c r="C2">
        <v>1.0720667063728409E-2</v>
      </c>
      <c r="D2">
        <v>1.3327205882352941E-2</v>
      </c>
      <c r="E2">
        <v>9.1315453384418904E-2</v>
      </c>
      <c r="F2">
        <v>0.1554593874833555</v>
      </c>
      <c r="G2">
        <v>0.1141485038788327</v>
      </c>
      <c r="H2">
        <v>7.7605321507760536E-3</v>
      </c>
      <c r="I2">
        <v>4.6003016591251888E-2</v>
      </c>
      <c r="J2">
        <v>3.8626609442060089E-2</v>
      </c>
      <c r="K2">
        <v>4.4112656939260262E-3</v>
      </c>
      <c r="L2">
        <v>2.5906735751295342E-3</v>
      </c>
      <c r="M2">
        <v>0</v>
      </c>
      <c r="N2">
        <v>4.2813455657492352E-2</v>
      </c>
      <c r="O2" t="s">
        <v>235</v>
      </c>
      <c r="P2" t="s">
        <v>235</v>
      </c>
      <c r="Q2" t="s">
        <v>236</v>
      </c>
      <c r="R2" t="s">
        <v>236</v>
      </c>
      <c r="S2" t="s">
        <v>235</v>
      </c>
      <c r="T2" t="s">
        <v>235</v>
      </c>
      <c r="U2" t="s">
        <v>235</v>
      </c>
      <c r="V2" t="s">
        <v>236</v>
      </c>
      <c r="W2" t="s">
        <v>236</v>
      </c>
      <c r="X2" t="s">
        <v>235</v>
      </c>
      <c r="Y2">
        <v>0.99727443609022559</v>
      </c>
      <c r="Z2">
        <v>0.99876812280867999</v>
      </c>
      <c r="AA2">
        <v>0.99821002386634849</v>
      </c>
      <c r="AB2">
        <v>0.9986874179636227</v>
      </c>
      <c r="AC2">
        <v>0.99815778066753358</v>
      </c>
      <c r="AD2">
        <v>0.98876640419947504</v>
      </c>
      <c r="AE2">
        <v>0.99947043248014122</v>
      </c>
      <c r="AF2">
        <v>0.9977993764900055</v>
      </c>
      <c r="AG2">
        <v>0.99858503914725028</v>
      </c>
      <c r="AH2">
        <v>0.99967689822294026</v>
      </c>
      <c r="AI2">
        <v>0.99930191972076787</v>
      </c>
      <c r="AJ2">
        <v>0.99974326059050067</v>
      </c>
      <c r="AK2">
        <v>1</v>
      </c>
    </row>
    <row r="3" spans="1:47" x14ac:dyDescent="0.2">
      <c r="A3" s="6" t="s">
        <v>13</v>
      </c>
      <c r="B3">
        <v>0.45283018867924529</v>
      </c>
      <c r="C3">
        <v>0.58064516129032262</v>
      </c>
      <c r="D3">
        <v>0.61702127659574468</v>
      </c>
      <c r="E3">
        <v>0.91082802547770703</v>
      </c>
      <c r="F3">
        <v>0.96487603305785119</v>
      </c>
      <c r="G3">
        <v>0.74278846153846156</v>
      </c>
      <c r="H3">
        <v>0.53846153846153844</v>
      </c>
      <c r="I3">
        <v>0.71764705882352942</v>
      </c>
      <c r="J3">
        <v>0.80769230769230771</v>
      </c>
      <c r="K3">
        <v>0.8125</v>
      </c>
      <c r="L3">
        <v>0.2</v>
      </c>
      <c r="M3">
        <v>0</v>
      </c>
      <c r="N3">
        <v>1</v>
      </c>
      <c r="O3" t="s">
        <v>235</v>
      </c>
      <c r="P3" t="s">
        <v>235</v>
      </c>
      <c r="Q3" t="s">
        <v>236</v>
      </c>
      <c r="R3" t="s">
        <v>236</v>
      </c>
      <c r="S3" t="s">
        <v>235</v>
      </c>
      <c r="T3" t="s">
        <v>235</v>
      </c>
      <c r="U3" t="s">
        <v>235</v>
      </c>
      <c r="V3" t="s">
        <v>236</v>
      </c>
      <c r="W3" t="s">
        <v>236</v>
      </c>
      <c r="X3" t="s">
        <v>235</v>
      </c>
      <c r="Y3">
        <v>0.87125379752032184</v>
      </c>
      <c r="Z3">
        <v>0.86386361773625109</v>
      </c>
      <c r="AA3">
        <v>0.8237997537956504</v>
      </c>
      <c r="AB3">
        <v>0.88215320910973083</v>
      </c>
      <c r="AC3">
        <v>0.78404834865509021</v>
      </c>
      <c r="AD3">
        <v>0.79705484089370349</v>
      </c>
      <c r="AE3">
        <v>0.92675341680988621</v>
      </c>
      <c r="AF3">
        <v>0.89585905985016878</v>
      </c>
      <c r="AG3">
        <v>0.87098897482310356</v>
      </c>
      <c r="AH3">
        <v>0.75982318271119842</v>
      </c>
      <c r="AI3">
        <v>0.93699885452462772</v>
      </c>
      <c r="AJ3">
        <v>0.95527025921988717</v>
      </c>
      <c r="AK3">
        <v>0.94870534251065219</v>
      </c>
    </row>
    <row r="4" spans="1:47" x14ac:dyDescent="0.2">
      <c r="A4" s="6" t="s">
        <v>108</v>
      </c>
      <c r="B4">
        <v>0.66204199309978362</v>
      </c>
      <c r="C4">
        <v>0.7222543895132868</v>
      </c>
      <c r="D4">
        <v>0.72041051519569765</v>
      </c>
      <c r="E4">
        <v>0.89649061729371893</v>
      </c>
      <c r="F4">
        <v>0.8744621908564707</v>
      </c>
      <c r="G4">
        <v>0.76992165121608247</v>
      </c>
      <c r="H4">
        <v>0.73260747763571243</v>
      </c>
      <c r="I4">
        <v>0.80675305933684904</v>
      </c>
      <c r="J4">
        <v>0.83934064125770569</v>
      </c>
      <c r="K4">
        <v>0.78616159135559927</v>
      </c>
      <c r="L4">
        <v>0.56849942726231384</v>
      </c>
      <c r="M4">
        <v>0.47763512960994348</v>
      </c>
      <c r="N4">
        <v>0.97435267125532621</v>
      </c>
      <c r="O4" t="s">
        <v>235</v>
      </c>
      <c r="P4" t="s">
        <v>235</v>
      </c>
      <c r="Q4" t="s">
        <v>236</v>
      </c>
      <c r="R4" t="s">
        <v>236</v>
      </c>
      <c r="S4" t="s">
        <v>235</v>
      </c>
      <c r="T4" t="s">
        <v>235</v>
      </c>
      <c r="U4" t="s">
        <v>235</v>
      </c>
      <c r="V4" t="s">
        <v>236</v>
      </c>
      <c r="W4" t="s">
        <v>236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1"/>
      <c r="C7" s="21" t="s">
        <v>3</v>
      </c>
      <c r="D7" s="21"/>
      <c r="E7" s="21"/>
      <c r="F7" s="21"/>
    </row>
    <row r="8" spans="1:47" x14ac:dyDescent="0.2">
      <c r="B8" s="11"/>
      <c r="C8" s="11" t="s">
        <v>233</v>
      </c>
      <c r="D8" s="11" t="s">
        <v>234</v>
      </c>
      <c r="E8" s="11"/>
      <c r="F8" s="11"/>
    </row>
    <row r="9" spans="1:47" x14ac:dyDescent="0.2">
      <c r="B9" s="11" t="s">
        <v>4</v>
      </c>
      <c r="C9" s="11">
        <f>+AVERAGE(B2:X2)</f>
        <v>4.1711703668288198E-2</v>
      </c>
      <c r="D9" s="11">
        <f>+AVERAGE(Y2:AU2)</f>
        <v>0.99803393171134558</v>
      </c>
      <c r="E9" s="11"/>
      <c r="F9" s="11"/>
    </row>
    <row r="10" spans="1:47" x14ac:dyDescent="0.2">
      <c r="B10" s="11" t="s">
        <v>13</v>
      </c>
      <c r="C10" s="11">
        <f>+AVERAGE(B3:X3)</f>
        <v>0.64194538858590056</v>
      </c>
      <c r="D10" s="11">
        <f>+AVERAGE(Y3:AU3)</f>
        <v>0.87050558908925169</v>
      </c>
      <c r="E10" s="11"/>
      <c r="F10" s="11"/>
    </row>
    <row r="11" spans="1:47" x14ac:dyDescent="0.2">
      <c r="B11" s="11" t="s">
        <v>183</v>
      </c>
      <c r="C11" s="21">
        <f>+AVERAGE(B4:X4)</f>
        <v>0.75622548883757612</v>
      </c>
      <c r="D11" s="21"/>
      <c r="E11" s="21"/>
      <c r="F11" s="21"/>
    </row>
    <row r="12" spans="1:47" x14ac:dyDescent="0.2">
      <c r="C12" s="20" t="s">
        <v>237</v>
      </c>
      <c r="D12" s="20"/>
      <c r="E12" s="20"/>
      <c r="F12" s="20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CFAF-6379-8C4D-8D8D-45A279768553}">
  <dimension ref="A1:CE11"/>
  <sheetViews>
    <sheetView workbookViewId="0">
      <selection activeCell="B10" sqref="B10:B11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235</v>
      </c>
      <c r="AF2" t="s">
        <v>236</v>
      </c>
      <c r="AG2">
        <v>1.408450704225352E-2</v>
      </c>
      <c r="AH2" t="s">
        <v>235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235</v>
      </c>
      <c r="AN2" t="s">
        <v>235</v>
      </c>
      <c r="AO2" t="s">
        <v>235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T2">
        <v>0</v>
      </c>
      <c r="BU2">
        <v>0</v>
      </c>
      <c r="BV2">
        <v>0.9989431037519817</v>
      </c>
      <c r="BW2">
        <v>0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B2">
        <v>0</v>
      </c>
      <c r="CC2">
        <v>0</v>
      </c>
      <c r="CD2">
        <v>0</v>
      </c>
      <c r="CE2">
        <v>1</v>
      </c>
    </row>
    <row r="3" spans="1:83" x14ac:dyDescent="0.2">
      <c r="A3" s="6" t="s">
        <v>13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235</v>
      </c>
      <c r="AF3" t="s">
        <v>236</v>
      </c>
      <c r="AG3">
        <v>0.4</v>
      </c>
      <c r="AH3" t="s">
        <v>235</v>
      </c>
      <c r="AI3">
        <v>0</v>
      </c>
      <c r="AJ3">
        <v>0.375</v>
      </c>
      <c r="AK3">
        <v>0.625</v>
      </c>
      <c r="AL3">
        <v>0.6875</v>
      </c>
      <c r="AM3" t="s">
        <v>235</v>
      </c>
      <c r="AN3" t="s">
        <v>235</v>
      </c>
      <c r="AO3" t="s">
        <v>235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T3">
        <v>0</v>
      </c>
      <c r="BU3">
        <v>0</v>
      </c>
      <c r="BV3">
        <v>0.95294908418753155</v>
      </c>
      <c r="BW3">
        <v>0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B3">
        <v>0</v>
      </c>
      <c r="CC3">
        <v>0</v>
      </c>
      <c r="CD3">
        <v>0</v>
      </c>
      <c r="CE3">
        <v>0.96053736356003361</v>
      </c>
    </row>
    <row r="4" spans="1:83" x14ac:dyDescent="0.2">
      <c r="A4" s="6" t="s">
        <v>108</v>
      </c>
      <c r="B4">
        <v>0.90389722636913639</v>
      </c>
      <c r="C4">
        <v>0.52250378214826021</v>
      </c>
      <c r="D4">
        <v>0.68530499075785589</v>
      </c>
      <c r="E4">
        <v>0.56463056223116848</v>
      </c>
      <c r="F4">
        <v>0.79822102425875985</v>
      </c>
      <c r="G4">
        <v>0.53109010545533153</v>
      </c>
      <c r="H4">
        <v>0.84934963518043782</v>
      </c>
      <c r="I4">
        <v>0.81075241484494165</v>
      </c>
      <c r="J4">
        <v>0.6955469668963199</v>
      </c>
      <c r="K4">
        <v>0.63770627489524601</v>
      </c>
      <c r="L4">
        <v>0.66484258232486382</v>
      </c>
      <c r="M4">
        <v>0.85749575940335476</v>
      </c>
      <c r="N4">
        <v>0.78782587892382594</v>
      </c>
      <c r="O4">
        <v>0.9289460921017535</v>
      </c>
      <c r="P4">
        <v>0.81794851142970115</v>
      </c>
      <c r="Q4">
        <v>0.69046798493507744</v>
      </c>
      <c r="R4">
        <v>0.58457699505734428</v>
      </c>
      <c r="S4">
        <v>0.6855913912657472</v>
      </c>
      <c r="T4">
        <v>0.89298908480268702</v>
      </c>
      <c r="U4">
        <v>0.8094279449132139</v>
      </c>
      <c r="V4">
        <v>0.50822771038459447</v>
      </c>
      <c r="W4">
        <v>0.60620112747772326</v>
      </c>
      <c r="X4">
        <v>0.47350714886459211</v>
      </c>
      <c r="Y4">
        <v>0.64258595058221468</v>
      </c>
      <c r="Z4">
        <v>0.66642788006715192</v>
      </c>
      <c r="AA4">
        <v>0.48288016112789528</v>
      </c>
      <c r="AB4">
        <v>0.67155131589408323</v>
      </c>
      <c r="AC4">
        <v>0.78106755629691416</v>
      </c>
      <c r="AD4">
        <v>0.68099418898433561</v>
      </c>
      <c r="AE4" t="s">
        <v>235</v>
      </c>
      <c r="AF4" t="s">
        <v>236</v>
      </c>
      <c r="AG4">
        <v>0.67647454209376578</v>
      </c>
      <c r="AH4" t="s">
        <v>235</v>
      </c>
      <c r="AI4">
        <v>0.48330536912751682</v>
      </c>
      <c r="AJ4">
        <v>0.64197673441962044</v>
      </c>
      <c r="AK4">
        <v>0.79511380816395094</v>
      </c>
      <c r="AL4">
        <v>0.8298727922624054</v>
      </c>
      <c r="AM4" t="s">
        <v>235</v>
      </c>
      <c r="AN4" t="s">
        <v>235</v>
      </c>
      <c r="AO4" t="s">
        <v>235</v>
      </c>
      <c r="AP4">
        <v>0.9802686817800168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6" spans="1:8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8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83" x14ac:dyDescent="0.2">
      <c r="B8" s="11"/>
      <c r="C8" s="11"/>
      <c r="D8" s="11"/>
      <c r="E8" s="11"/>
      <c r="F8" s="11"/>
      <c r="H8" s="11" t="s">
        <v>4</v>
      </c>
      <c r="I8" s="11">
        <f>+AVERAGE(B2:AP2)</f>
        <v>4.5739618729324437E-2</v>
      </c>
      <c r="J8" s="11">
        <f>+AVERAGE(AQ2:CE2)</f>
        <v>0.8510183730375519</v>
      </c>
      <c r="K8" s="11"/>
      <c r="L8" s="11"/>
    </row>
    <row r="9" spans="1:8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+AVERAGE(B3:AP3)</f>
        <v>0.55658510141173401</v>
      </c>
      <c r="J9" s="11">
        <f t="shared" ref="J9" si="1">+AVERAGE(AQ3:CE3)</f>
        <v>0.72679662931787614</v>
      </c>
      <c r="K9" s="11"/>
      <c r="L9" s="11"/>
    </row>
    <row r="10" spans="1:83" x14ac:dyDescent="0.2">
      <c r="B10" s="11"/>
      <c r="C10" s="21"/>
      <c r="D10" s="21"/>
      <c r="E10" s="21"/>
      <c r="F10" s="21"/>
      <c r="H10" s="11" t="s">
        <v>183</v>
      </c>
      <c r="I10" s="21">
        <f>+AVERAGE(B4:AP4)</f>
        <v>0.70398771930633741</v>
      </c>
      <c r="J10" s="21"/>
      <c r="K10" s="21"/>
      <c r="L10" s="21"/>
    </row>
    <row r="11" spans="1:83" x14ac:dyDescent="0.2">
      <c r="I11" s="20" t="s">
        <v>237</v>
      </c>
      <c r="J11" s="20"/>
      <c r="K11" s="20"/>
      <c r="L11" s="20"/>
    </row>
  </sheetData>
  <mergeCells count="9">
    <mergeCell ref="K6:L6"/>
    <mergeCell ref="I10:J10"/>
    <mergeCell ref="K10:L10"/>
    <mergeCell ref="I11:L11"/>
    <mergeCell ref="C6:D6"/>
    <mergeCell ref="E6:F6"/>
    <mergeCell ref="C10:D10"/>
    <mergeCell ref="E10:F10"/>
    <mergeCell ref="I6:J6"/>
  </mergeCell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31EE-70F0-B944-B668-7A1EAB3D1DE4}">
  <dimension ref="A1:AU11"/>
  <sheetViews>
    <sheetView zoomScale="120" zoomScaleNormal="120" workbookViewId="0">
      <selection activeCell="B10" sqref="B10:B11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236</v>
      </c>
      <c r="N2">
        <v>1.5786278081360049E-3</v>
      </c>
      <c r="O2">
        <v>1.9351717464925009E-3</v>
      </c>
      <c r="P2" t="s">
        <v>235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235</v>
      </c>
      <c r="X2" t="s">
        <v>235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</row>
    <row r="3" spans="1:47" x14ac:dyDescent="0.2">
      <c r="A3" s="6" t="s">
        <v>13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236</v>
      </c>
      <c r="N3">
        <v>0.9285714285714286</v>
      </c>
      <c r="O3">
        <v>0.8</v>
      </c>
      <c r="P3" t="s">
        <v>235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235</v>
      </c>
      <c r="X3" t="s">
        <v>235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</row>
    <row r="4" spans="1:47" x14ac:dyDescent="0.2">
      <c r="A4" s="6" t="s">
        <v>108</v>
      </c>
      <c r="B4">
        <v>0.88678714066429265</v>
      </c>
      <c r="C4">
        <v>0.90765780939056462</v>
      </c>
      <c r="D4">
        <v>0.59422748100748479</v>
      </c>
      <c r="E4">
        <v>0.55551397382541456</v>
      </c>
      <c r="F4">
        <v>0.70670325965903791</v>
      </c>
      <c r="G4">
        <v>0.69904722414242104</v>
      </c>
      <c r="H4">
        <v>0.54893974863266148</v>
      </c>
      <c r="I4">
        <v>0.59520190225607994</v>
      </c>
      <c r="J4">
        <v>0.68392109262364609</v>
      </c>
      <c r="K4">
        <v>0.4714548677392964</v>
      </c>
      <c r="L4">
        <v>0.72175393322560677</v>
      </c>
      <c r="M4" t="s">
        <v>236</v>
      </c>
      <c r="N4">
        <v>0.74135854113892186</v>
      </c>
      <c r="O4">
        <v>0.7881539712659259</v>
      </c>
      <c r="P4" t="s">
        <v>235</v>
      </c>
      <c r="Q4">
        <v>0.50493028514005778</v>
      </c>
      <c r="R4">
        <v>0.48856176915906752</v>
      </c>
      <c r="S4">
        <v>0.59570704332266988</v>
      </c>
      <c r="T4">
        <v>0.70072578239692329</v>
      </c>
      <c r="U4">
        <v>0.65847485984058418</v>
      </c>
      <c r="V4">
        <v>0.56577924777241595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9.9328068753620935E-2</v>
      </c>
      <c r="J8" s="11">
        <f>+AVERAGE(Y2:AU2)</f>
        <v>0.97481064797985983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>+AVERAGE(B3:X3)</f>
        <v>0.71619051494640706</v>
      </c>
      <c r="J9" s="11">
        <f>+AVERAGE(Y3:AU3)</f>
        <v>0.5906410569697057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0.65341578595805638</v>
      </c>
      <c r="J10" s="21"/>
      <c r="K10" s="21"/>
      <c r="L10" s="21"/>
    </row>
    <row r="11" spans="1:47" x14ac:dyDescent="0.2">
      <c r="C11" s="20"/>
      <c r="D11" s="20"/>
      <c r="E11" s="20"/>
      <c r="F11" s="20"/>
      <c r="I11" s="20" t="s">
        <v>237</v>
      </c>
      <c r="J11" s="20"/>
      <c r="K11" s="20"/>
      <c r="L11" s="20"/>
    </row>
  </sheetData>
  <mergeCells count="10">
    <mergeCell ref="C6:D6"/>
    <mergeCell ref="E6:F6"/>
    <mergeCell ref="C10:D10"/>
    <mergeCell ref="E10:F10"/>
    <mergeCell ref="C11:F11"/>
    <mergeCell ref="I6:J6"/>
    <mergeCell ref="K6:L6"/>
    <mergeCell ref="I10:J10"/>
    <mergeCell ref="K10:L10"/>
    <mergeCell ref="I11:L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7538-60C8-D848-80B1-0E8672F5B27D}">
  <dimension ref="A1:AD13"/>
  <sheetViews>
    <sheetView workbookViewId="0">
      <selection activeCell="B10" sqref="B10:B11"/>
    </sheetView>
  </sheetViews>
  <sheetFormatPr baseColWidth="10" defaultColWidth="8.83203125" defaultRowHeight="16" x14ac:dyDescent="0.2"/>
  <cols>
    <col min="3" max="6" width="10.6640625" bestFit="1" customWidth="1"/>
  </cols>
  <sheetData>
    <row r="1" spans="1:30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0" x14ac:dyDescent="0.2">
      <c r="A2" s="6" t="s">
        <v>4</v>
      </c>
      <c r="B2">
        <v>0.19596338887585071</v>
      </c>
      <c r="C2">
        <v>0.24396246731272109</v>
      </c>
      <c r="D2">
        <v>0.14419795221842999</v>
      </c>
      <c r="E2">
        <v>0.92744145490782259</v>
      </c>
      <c r="F2">
        <v>0.93290387955993048</v>
      </c>
      <c r="G2">
        <v>0.98876091915651254</v>
      </c>
    </row>
    <row r="3" spans="1:30" x14ac:dyDescent="0.2">
      <c r="A3" s="6" t="s">
        <v>13</v>
      </c>
      <c r="B3">
        <v>0.41749999999999998</v>
      </c>
      <c r="C3">
        <v>0.63111818543573417</v>
      </c>
      <c r="D3">
        <v>0.62592592592592589</v>
      </c>
      <c r="E3">
        <v>0.81296063765900528</v>
      </c>
      <c r="F3">
        <v>0.72393844079982028</v>
      </c>
      <c r="G3">
        <v>0.89856904485007838</v>
      </c>
    </row>
    <row r="4" spans="1:30" x14ac:dyDescent="0.2">
      <c r="A4" s="6" t="s">
        <v>108</v>
      </c>
      <c r="B4">
        <v>0.61523031882950263</v>
      </c>
      <c r="C4">
        <v>0.67752831311777717</v>
      </c>
      <c r="D4">
        <v>0.76224748538800224</v>
      </c>
      <c r="E4">
        <v>0</v>
      </c>
      <c r="F4">
        <v>0</v>
      </c>
      <c r="G4">
        <v>0</v>
      </c>
    </row>
    <row r="6" spans="1:30" x14ac:dyDescent="0.2">
      <c r="B6" s="11"/>
      <c r="C6" s="21" t="s">
        <v>3</v>
      </c>
      <c r="D6" s="21"/>
      <c r="E6" s="21"/>
      <c r="F6" s="21"/>
    </row>
    <row r="7" spans="1:30" x14ac:dyDescent="0.2">
      <c r="B7" s="11"/>
      <c r="C7" s="11" t="s">
        <v>233</v>
      </c>
      <c r="D7" s="11" t="s">
        <v>234</v>
      </c>
      <c r="E7" s="11"/>
      <c r="F7" s="11"/>
    </row>
    <row r="8" spans="1:30" x14ac:dyDescent="0.2">
      <c r="B8" s="12" t="s">
        <v>4</v>
      </c>
      <c r="C8" s="12">
        <f>+AVERAGE(B2:D2)</f>
        <v>0.19470793613566728</v>
      </c>
      <c r="D8" s="12">
        <f>+AVERAGE(E2:G2)</f>
        <v>0.9497020845414218</v>
      </c>
      <c r="E8" s="12"/>
      <c r="F8" s="12"/>
      <c r="G8" s="13"/>
    </row>
    <row r="9" spans="1:30" x14ac:dyDescent="0.2">
      <c r="B9" s="12" t="s">
        <v>13</v>
      </c>
      <c r="C9" s="12">
        <f>+AVERAGE(B3:D3)</f>
        <v>0.5581813704538866</v>
      </c>
      <c r="D9" s="12">
        <f>+AVERAGE(E3:G3)</f>
        <v>0.81182270776963472</v>
      </c>
      <c r="E9" s="12"/>
      <c r="F9" s="12"/>
      <c r="G9" s="13"/>
    </row>
    <row r="10" spans="1:30" x14ac:dyDescent="0.2">
      <c r="B10" s="12" t="s">
        <v>183</v>
      </c>
      <c r="C10" s="22">
        <f>+AVERAGE(B4:D4)</f>
        <v>0.68500203911176072</v>
      </c>
      <c r="D10" s="22"/>
      <c r="E10" s="22"/>
      <c r="F10" s="22"/>
      <c r="G10" s="13"/>
    </row>
    <row r="11" spans="1:30" x14ac:dyDescent="0.2">
      <c r="C11" s="20" t="s">
        <v>237</v>
      </c>
      <c r="D11" s="20"/>
      <c r="E11" s="20"/>
      <c r="F11" s="20"/>
    </row>
    <row r="13" spans="1:30" x14ac:dyDescent="0.2">
      <c r="AD13" t="s">
        <v>238</v>
      </c>
    </row>
  </sheetData>
  <mergeCells count="5">
    <mergeCell ref="C11:F11"/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3236-749C-184E-A7D3-D72E61B87326}">
  <dimension ref="A1:Q11"/>
  <sheetViews>
    <sheetView workbookViewId="0">
      <selection activeCell="B10" sqref="B10:B11"/>
    </sheetView>
  </sheetViews>
  <sheetFormatPr baseColWidth="10" defaultColWidth="8.83203125" defaultRowHeight="16" x14ac:dyDescent="0.2"/>
  <sheetData>
    <row r="1" spans="1:17" x14ac:dyDescent="0.2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109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110</v>
      </c>
      <c r="Q1" s="6" t="s">
        <v>27</v>
      </c>
    </row>
    <row r="2" spans="1:17" x14ac:dyDescent="0.2">
      <c r="A2" s="6" t="s">
        <v>4</v>
      </c>
      <c r="B2">
        <v>0.28650289815070379</v>
      </c>
      <c r="C2">
        <v>0.30012391573729857</v>
      </c>
      <c r="D2">
        <v>0.35534816941852121</v>
      </c>
      <c r="E2">
        <v>0.34247462751025698</v>
      </c>
      <c r="F2">
        <v>5.6597969855429101E-2</v>
      </c>
      <c r="G2">
        <v>0.35326299335678002</v>
      </c>
      <c r="H2">
        <v>1.231310466138962E-2</v>
      </c>
      <c r="I2">
        <v>6.688358640636298E-2</v>
      </c>
      <c r="J2">
        <v>0.92628300207653513</v>
      </c>
      <c r="K2">
        <v>0.90173775671405998</v>
      </c>
      <c r="L2">
        <v>0.90914969285483349</v>
      </c>
      <c r="M2">
        <v>0.89727938611789326</v>
      </c>
      <c r="N2">
        <v>0.96232780432949117</v>
      </c>
      <c r="O2">
        <v>0.94987611968744046</v>
      </c>
      <c r="P2">
        <v>0.9949068053749458</v>
      </c>
      <c r="Q2">
        <v>0.99197262797736541</v>
      </c>
    </row>
    <row r="3" spans="1:17" x14ac:dyDescent="0.2">
      <c r="A3" s="6" t="s">
        <v>13</v>
      </c>
      <c r="B3">
        <v>0.67622149837133549</v>
      </c>
      <c r="C3">
        <v>0.66066557555919259</v>
      </c>
      <c r="D3">
        <v>0.7254518808011724</v>
      </c>
      <c r="E3">
        <v>0.7291954022988506</v>
      </c>
      <c r="F3">
        <v>0.40707964601769908</v>
      </c>
      <c r="G3">
        <v>0.87300820859488171</v>
      </c>
      <c r="H3">
        <v>0.22950819672131151</v>
      </c>
      <c r="I3">
        <v>0.75203252032520329</v>
      </c>
      <c r="J3">
        <v>0.70724801812004534</v>
      </c>
      <c r="K3">
        <v>0.66901078293483351</v>
      </c>
      <c r="L3">
        <v>0.67612406828564564</v>
      </c>
      <c r="M3">
        <v>0.62820512820512819</v>
      </c>
      <c r="N3">
        <v>0.69060829214163222</v>
      </c>
      <c r="O3">
        <v>0.60091632505425607</v>
      </c>
      <c r="P3">
        <v>0.89101319875776397</v>
      </c>
      <c r="Q3">
        <v>0.74493527028362483</v>
      </c>
    </row>
    <row r="4" spans="1:17" x14ac:dyDescent="0.2">
      <c r="A4" s="6" t="s">
        <v>108</v>
      </c>
      <c r="B4">
        <v>0.69173475824569053</v>
      </c>
      <c r="C4">
        <v>0.66483817924701305</v>
      </c>
      <c r="D4">
        <v>0.70078797454340913</v>
      </c>
      <c r="E4">
        <v>0.67870026525198945</v>
      </c>
      <c r="F4">
        <v>0.54884396907966559</v>
      </c>
      <c r="G4">
        <v>0.736962266824569</v>
      </c>
      <c r="H4">
        <v>0.56026069773953779</v>
      </c>
      <c r="I4">
        <v>0.74848389530441406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6" spans="1:1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1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17" x14ac:dyDescent="0.2">
      <c r="B8" s="11"/>
      <c r="C8" s="11"/>
      <c r="D8" s="11"/>
      <c r="E8" s="11"/>
      <c r="F8" s="11"/>
      <c r="H8" s="11" t="s">
        <v>4</v>
      </c>
      <c r="I8" s="11">
        <f>+AVERAGE(B2:I2)</f>
        <v>0.22168840813709281</v>
      </c>
      <c r="J8" s="11">
        <f>+AVERAGE(J2:Q2)</f>
        <v>0.94169164939157057</v>
      </c>
      <c r="K8" s="11"/>
      <c r="L8" s="11"/>
    </row>
    <row r="9" spans="1:17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+AVERAGE(B3:I3)</f>
        <v>0.6316453660862057</v>
      </c>
      <c r="J9" s="11">
        <f t="shared" ref="J9" si="1">+AVERAGE(J3:Q3)</f>
        <v>0.70100763547286626</v>
      </c>
      <c r="K9" s="11"/>
      <c r="L9" s="11"/>
    </row>
    <row r="10" spans="1:17" x14ac:dyDescent="0.2">
      <c r="B10" s="11"/>
      <c r="C10" s="21"/>
      <c r="D10" s="21"/>
      <c r="E10" s="21"/>
      <c r="F10" s="21"/>
      <c r="H10" s="11" t="s">
        <v>183</v>
      </c>
      <c r="I10" s="21">
        <f>+AVERAGE(B4:I4)</f>
        <v>0.66632650077953604</v>
      </c>
      <c r="J10" s="21"/>
      <c r="K10" s="21"/>
      <c r="L10" s="21"/>
    </row>
    <row r="11" spans="1:17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EF98-0B2F-5543-9A08-346B3551E255}">
  <dimension ref="A1:AM11"/>
  <sheetViews>
    <sheetView workbookViewId="0">
      <selection activeCell="B10" sqref="B10:B11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0.24149231157045631</v>
      </c>
      <c r="C2">
        <v>0.19609582963620231</v>
      </c>
      <c r="D2">
        <v>3.2643312101910828E-2</v>
      </c>
      <c r="E2">
        <v>4.1605839416058388E-2</v>
      </c>
      <c r="F2">
        <v>4.6979865771812082E-2</v>
      </c>
      <c r="G2">
        <v>2.8901734104046239E-2</v>
      </c>
      <c r="H2">
        <v>0.31267217630853988</v>
      </c>
      <c r="I2">
        <v>0</v>
      </c>
      <c r="J2">
        <v>0.47933884297520662</v>
      </c>
      <c r="K2">
        <v>0.28240740740740738</v>
      </c>
      <c r="L2">
        <v>0.19602272727272729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0</v>
      </c>
      <c r="U2">
        <v>0.99871812171097019</v>
      </c>
      <c r="V2">
        <v>0.99767863209149588</v>
      </c>
      <c r="W2">
        <v>0.99846004676894995</v>
      </c>
      <c r="X2">
        <v>0.99753143119582066</v>
      </c>
      <c r="Y2">
        <v>0.99787650181614973</v>
      </c>
      <c r="Z2">
        <v>0.99914052428018907</v>
      </c>
      <c r="AA2">
        <v>0.98269596816058147</v>
      </c>
      <c r="AB2">
        <v>1</v>
      </c>
      <c r="AC2">
        <v>1</v>
      </c>
      <c r="AD2">
        <v>0.99903085123566471</v>
      </c>
      <c r="AE2">
        <v>0.998589792265553</v>
      </c>
      <c r="AM2">
        <v>0.99983257059939723</v>
      </c>
    </row>
    <row r="3" spans="1:39" x14ac:dyDescent="0.2">
      <c r="A3" s="6" t="s">
        <v>13</v>
      </c>
      <c r="B3">
        <v>0.98055271238485153</v>
      </c>
      <c r="C3">
        <v>0.84351145038167941</v>
      </c>
      <c r="D3">
        <v>0.6029411764705882</v>
      </c>
      <c r="E3">
        <v>0.56999999999999995</v>
      </c>
      <c r="F3">
        <v>0.52500000000000002</v>
      </c>
      <c r="G3">
        <v>0.23809523809523811</v>
      </c>
      <c r="H3">
        <v>0.60212201591511938</v>
      </c>
      <c r="J3">
        <v>1</v>
      </c>
      <c r="K3">
        <v>0.77215189873417722</v>
      </c>
      <c r="L3">
        <v>0.72631578947368425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0</v>
      </c>
      <c r="U3">
        <v>0.83106894228609929</v>
      </c>
      <c r="V3">
        <v>0.95109839693420417</v>
      </c>
      <c r="W3">
        <v>0.93509962074675501</v>
      </c>
      <c r="X3">
        <v>0.9297447696505966</v>
      </c>
      <c r="Y3">
        <v>0.9544604201186595</v>
      </c>
      <c r="Z3">
        <v>0.99104859335038364</v>
      </c>
      <c r="AA3">
        <v>0.94466315497643472</v>
      </c>
      <c r="AB3">
        <v>0.99670019692373202</v>
      </c>
      <c r="AC3">
        <v>0.99663659174630292</v>
      </c>
      <c r="AD3">
        <v>0.99171566007482626</v>
      </c>
      <c r="AE3">
        <v>0.98486145287257942</v>
      </c>
      <c r="AM3">
        <v>0.95363568614926009</v>
      </c>
    </row>
    <row r="4" spans="1:39" x14ac:dyDescent="0.2">
      <c r="A4" s="6" t="s">
        <v>108</v>
      </c>
      <c r="B4">
        <v>0.90581082733547558</v>
      </c>
      <c r="C4">
        <v>0.89730492365794179</v>
      </c>
      <c r="D4">
        <v>0.76902039860867166</v>
      </c>
      <c r="E4">
        <v>0.74987238482529839</v>
      </c>
      <c r="F4">
        <v>0.73973021005932982</v>
      </c>
      <c r="G4">
        <v>0.61457191572281089</v>
      </c>
      <c r="H4">
        <v>0.77339258544577705</v>
      </c>
      <c r="I4" t="s">
        <v>137</v>
      </c>
      <c r="J4">
        <v>0.99831829587315146</v>
      </c>
      <c r="K4">
        <v>0.88193377940450179</v>
      </c>
      <c r="L4">
        <v>0.85558862117313184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0.47681784307462999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M4">
        <v>0</v>
      </c>
    </row>
    <row r="6" spans="1:39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39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39" x14ac:dyDescent="0.2">
      <c r="B8" s="11"/>
      <c r="C8" s="11"/>
      <c r="D8" s="11"/>
      <c r="E8" s="11"/>
      <c r="F8" s="11"/>
      <c r="H8" s="11" t="s">
        <v>4</v>
      </c>
      <c r="I8" s="11">
        <f>+AVERAGE(B2:T2)</f>
        <v>0.15484667054703063</v>
      </c>
      <c r="J8" s="11">
        <f>+AVERAGE(U2:AM2)</f>
        <v>0.99746287001039757</v>
      </c>
      <c r="K8" s="11"/>
      <c r="L8" s="11"/>
    </row>
    <row r="9" spans="1:39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+AVERAGE(B3:T3)</f>
        <v>0.62369911649593979</v>
      </c>
      <c r="J9" s="11">
        <f t="shared" ref="J9" si="1">+AVERAGE(U3:AM3)</f>
        <v>0.95506112381915276</v>
      </c>
      <c r="K9" s="11"/>
      <c r="L9" s="11"/>
    </row>
    <row r="10" spans="1:39" x14ac:dyDescent="0.2">
      <c r="B10" s="11"/>
      <c r="C10" s="21"/>
      <c r="D10" s="21"/>
      <c r="E10" s="21"/>
      <c r="F10" s="21"/>
      <c r="H10" s="11" t="s">
        <v>183</v>
      </c>
      <c r="I10" s="21">
        <f>+AVERAGE(B4:T4)</f>
        <v>0.78748743501642904</v>
      </c>
      <c r="J10" s="21"/>
      <c r="K10" s="21"/>
      <c r="L10" s="21"/>
    </row>
    <row r="11" spans="1:39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2589-AE9D-0640-89FC-68DB898089FC}">
  <dimension ref="A1:CO11"/>
  <sheetViews>
    <sheetView workbookViewId="0">
      <selection activeCell="B10" sqref="B10:B11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0.25531914893617019</v>
      </c>
      <c r="C2">
        <v>0.2240204429301533</v>
      </c>
      <c r="D2">
        <v>6.6115702479338845E-2</v>
      </c>
      <c r="E2">
        <v>1.858974358974359E-2</v>
      </c>
      <c r="F2">
        <v>5.9382422802850353E-2</v>
      </c>
      <c r="G2">
        <v>0.2436587240584166</v>
      </c>
      <c r="H2">
        <v>0.44891640866873073</v>
      </c>
      <c r="I2">
        <v>0.32099101551864961</v>
      </c>
      <c r="J2">
        <v>0.30221210149642158</v>
      </c>
      <c r="K2">
        <v>0.14178250204415371</v>
      </c>
      <c r="L2">
        <v>0.32429839289997597</v>
      </c>
      <c r="M2">
        <v>6.1939690301548493E-2</v>
      </c>
      <c r="N2">
        <v>3.875E-2</v>
      </c>
      <c r="O2">
        <v>1.885625965996909E-2</v>
      </c>
      <c r="P2">
        <v>0.25832984804126591</v>
      </c>
      <c r="Q2">
        <v>2.0126509488211611E-2</v>
      </c>
      <c r="R2">
        <v>2.303052458417108E-2</v>
      </c>
      <c r="S2">
        <v>1.7526188557614831E-2</v>
      </c>
      <c r="T2">
        <v>1.716738197424893E-2</v>
      </c>
      <c r="U2">
        <v>1.904543368517669E-2</v>
      </c>
      <c r="V2">
        <v>1.953200541481338E-2</v>
      </c>
      <c r="W2">
        <v>7.7120822622107968E-3</v>
      </c>
      <c r="X2">
        <v>7.575757575757576E-3</v>
      </c>
      <c r="Y2">
        <v>3.4174553101997901E-3</v>
      </c>
      <c r="Z2">
        <v>2.163331530557058E-3</v>
      </c>
      <c r="AA2">
        <v>3.3222591362126251E-3</v>
      </c>
      <c r="AB2">
        <v>3.6520584329349272E-3</v>
      </c>
      <c r="AC2">
        <v>4.9668874172185433E-3</v>
      </c>
      <c r="AD2">
        <v>4.8209366391184566E-3</v>
      </c>
      <c r="AE2">
        <v>5.9484193011647257E-2</v>
      </c>
      <c r="AF2">
        <v>1.622498647917793E-3</v>
      </c>
      <c r="AG2" t="s">
        <v>235</v>
      </c>
      <c r="AH2">
        <v>0</v>
      </c>
      <c r="AI2" t="s">
        <v>235</v>
      </c>
      <c r="AJ2">
        <v>1.364256480218281E-3</v>
      </c>
      <c r="AK2">
        <v>3.9510075069142626E-3</v>
      </c>
      <c r="AL2">
        <v>0</v>
      </c>
      <c r="AM2">
        <v>4.9382716049382724E-3</v>
      </c>
      <c r="AN2" t="s">
        <v>235</v>
      </c>
      <c r="AO2">
        <v>1.5519917227108119E-3</v>
      </c>
      <c r="AP2" t="s">
        <v>235</v>
      </c>
      <c r="AQ2" t="s">
        <v>235</v>
      </c>
      <c r="AR2">
        <v>1.3793103448275861E-3</v>
      </c>
      <c r="AS2" t="s">
        <v>236</v>
      </c>
      <c r="AT2" t="s">
        <v>235</v>
      </c>
      <c r="AU2" t="s">
        <v>235</v>
      </c>
      <c r="AV2">
        <v>1</v>
      </c>
      <c r="AW2">
        <v>0.99609797376710074</v>
      </c>
      <c r="AX2">
        <v>0.99435126444772748</v>
      </c>
      <c r="AY2">
        <v>0.99768801849585198</v>
      </c>
      <c r="AZ2">
        <v>0.98829334365325072</v>
      </c>
      <c r="BA2">
        <v>0.98070562293274532</v>
      </c>
      <c r="BB2">
        <v>0.98450281766951464</v>
      </c>
      <c r="BC2">
        <v>0.97889301113005112</v>
      </c>
      <c r="BD2">
        <v>0.98189340472134334</v>
      </c>
      <c r="BE2">
        <v>0.98726005484460699</v>
      </c>
      <c r="BF2">
        <v>0.97377892030848334</v>
      </c>
      <c r="BG2">
        <v>0.996409166076069</v>
      </c>
      <c r="BH2">
        <v>0.98457319163524171</v>
      </c>
      <c r="BI2">
        <v>0.99690934065934067</v>
      </c>
      <c r="BJ2">
        <v>0.92812842028456766</v>
      </c>
      <c r="BK2">
        <v>0.99831190109726431</v>
      </c>
      <c r="BL2">
        <v>0.99382852104915143</v>
      </c>
      <c r="BM2">
        <v>0.99694451889573843</v>
      </c>
      <c r="BN2">
        <v>0.9973299156253338</v>
      </c>
      <c r="BO2">
        <v>0.99184881366491873</v>
      </c>
      <c r="BP2">
        <v>0.99186903729401565</v>
      </c>
      <c r="BQ2">
        <v>0.99903027690981572</v>
      </c>
      <c r="BR2">
        <v>0.99995321637426904</v>
      </c>
      <c r="BS2">
        <v>0.99974766590966435</v>
      </c>
      <c r="BT2">
        <v>0.99963252181901696</v>
      </c>
      <c r="BU2">
        <v>0.99921213314949775</v>
      </c>
      <c r="BV2">
        <v>0.99902945601009363</v>
      </c>
      <c r="BW2">
        <v>0.99940386114550372</v>
      </c>
      <c r="BX2">
        <v>0.9997293273785357</v>
      </c>
      <c r="BY2">
        <v>0.99505067169455574</v>
      </c>
      <c r="BZ2">
        <v>0.99958658704639414</v>
      </c>
      <c r="CB2">
        <v>0.99964390634736933</v>
      </c>
      <c r="CD2">
        <v>0.99954896261401227</v>
      </c>
      <c r="CE2">
        <v>0.99671283073772698</v>
      </c>
      <c r="CF2">
        <v>0.99977650634721971</v>
      </c>
      <c r="CG2">
        <v>0.99855658198614317</v>
      </c>
      <c r="CI2">
        <v>0.99921608410956375</v>
      </c>
      <c r="CL2">
        <v>0.99981956786503678</v>
      </c>
    </row>
    <row r="3" spans="1:93" x14ac:dyDescent="0.2">
      <c r="A3" s="6" t="s">
        <v>13</v>
      </c>
      <c r="B3">
        <v>1</v>
      </c>
      <c r="C3">
        <v>0.86371100164203618</v>
      </c>
      <c r="D3">
        <v>0.23529411764705879</v>
      </c>
      <c r="E3">
        <v>0.36249999999999999</v>
      </c>
      <c r="F3">
        <v>0.41966426858513189</v>
      </c>
      <c r="G3">
        <v>0.88795518207282909</v>
      </c>
      <c r="H3">
        <v>0.68011257035647277</v>
      </c>
      <c r="I3">
        <v>0.73687499999999995</v>
      </c>
      <c r="J3">
        <v>0.71406610299769413</v>
      </c>
      <c r="K3">
        <v>0.79541284403669721</v>
      </c>
      <c r="L3">
        <v>0.72610096670247049</v>
      </c>
      <c r="M3">
        <v>0.66666666666666663</v>
      </c>
      <c r="N3">
        <v>0.28246013667425968</v>
      </c>
      <c r="O3">
        <v>0.49193548387096769</v>
      </c>
      <c r="P3">
        <v>0.61054365733113669</v>
      </c>
      <c r="Q3">
        <v>0.67307692307692313</v>
      </c>
      <c r="R3">
        <v>0.52941176470588236</v>
      </c>
      <c r="S3">
        <v>0.60416666666666663</v>
      </c>
      <c r="T3">
        <v>0.62686567164179108</v>
      </c>
      <c r="U3">
        <v>0.34583333333333333</v>
      </c>
      <c r="V3">
        <v>0.40239043824701187</v>
      </c>
      <c r="W3">
        <v>0.68421052631578949</v>
      </c>
      <c r="X3">
        <v>0.94444444444444442</v>
      </c>
      <c r="Y3">
        <v>0.72222222222222221</v>
      </c>
      <c r="Z3">
        <v>0.33333333333333331</v>
      </c>
      <c r="AA3">
        <v>0.40740740740740738</v>
      </c>
      <c r="AB3">
        <v>0.35483870967741937</v>
      </c>
      <c r="AC3">
        <v>0.40909090909090912</v>
      </c>
      <c r="AD3">
        <v>0.53846153846153844</v>
      </c>
      <c r="AE3">
        <v>0.57661290322580649</v>
      </c>
      <c r="AF3">
        <v>0.25</v>
      </c>
      <c r="AG3" t="s">
        <v>235</v>
      </c>
      <c r="AH3">
        <v>0</v>
      </c>
      <c r="AI3" t="s">
        <v>235</v>
      </c>
      <c r="AJ3">
        <v>0.35714285714285721</v>
      </c>
      <c r="AK3">
        <v>0.24691358024691359</v>
      </c>
      <c r="AL3">
        <v>0</v>
      </c>
      <c r="AM3">
        <v>0.31818181818181818</v>
      </c>
      <c r="AN3" t="s">
        <v>235</v>
      </c>
      <c r="AO3">
        <v>0.15</v>
      </c>
      <c r="AP3" t="s">
        <v>235</v>
      </c>
      <c r="AQ3" t="s">
        <v>235</v>
      </c>
      <c r="AR3">
        <v>0.33333333333333331</v>
      </c>
      <c r="AS3" t="s">
        <v>236</v>
      </c>
      <c r="AT3" t="s">
        <v>235</v>
      </c>
      <c r="AU3" t="s">
        <v>235</v>
      </c>
      <c r="AV3">
        <v>0.99851738891006903</v>
      </c>
      <c r="AW3">
        <v>0.92081703607127341</v>
      </c>
      <c r="AX3">
        <v>0.97590515587018634</v>
      </c>
      <c r="AY3">
        <v>0.93495900420578615</v>
      </c>
      <c r="AZ3">
        <v>0.88052754072924744</v>
      </c>
      <c r="BA3">
        <v>0.67386363636363633</v>
      </c>
      <c r="BB3">
        <v>0.96053740078925198</v>
      </c>
      <c r="BC3">
        <v>0.88673418411371996</v>
      </c>
      <c r="BD3">
        <v>0.90388923738686267</v>
      </c>
      <c r="BE3">
        <v>0.76705579475342889</v>
      </c>
      <c r="BF3">
        <v>0.87052442891942827</v>
      </c>
      <c r="BG3">
        <v>0.90158608011628405</v>
      </c>
      <c r="BH3">
        <v>0.86729939603106121</v>
      </c>
      <c r="BI3">
        <v>0.86490742711215152</v>
      </c>
      <c r="BJ3">
        <v>0.7415468324912553</v>
      </c>
      <c r="BK3">
        <v>0.85507123112906658</v>
      </c>
      <c r="BL3">
        <v>0.77139557760574828</v>
      </c>
      <c r="BM3">
        <v>0.79224707135250261</v>
      </c>
      <c r="BN3">
        <v>0.79523099850968704</v>
      </c>
      <c r="BO3">
        <v>0.81714359040164253</v>
      </c>
      <c r="BP3">
        <v>0.78303663129065393</v>
      </c>
      <c r="BQ3">
        <v>0.78702996350055177</v>
      </c>
      <c r="BR3">
        <v>0.90563959154273121</v>
      </c>
      <c r="BS3">
        <v>0.83937121308419138</v>
      </c>
      <c r="BT3">
        <v>0.9218452154022112</v>
      </c>
      <c r="BU3">
        <v>0.86012207527975582</v>
      </c>
      <c r="BV3">
        <v>0.87277429201288792</v>
      </c>
      <c r="BW3">
        <v>0.92359198203161419</v>
      </c>
      <c r="BX3">
        <v>0.93878674913157667</v>
      </c>
      <c r="BY3">
        <v>0.9032561721791964</v>
      </c>
      <c r="BZ3">
        <v>0.92180285508535609</v>
      </c>
      <c r="CB3">
        <v>0.95116682902037186</v>
      </c>
      <c r="CD3">
        <v>0.84494810421520861</v>
      </c>
      <c r="CE3">
        <v>0.78579318548729715</v>
      </c>
      <c r="CF3">
        <v>0.94719234352502757</v>
      </c>
      <c r="CG3">
        <v>0.88033934252386004</v>
      </c>
      <c r="CI3">
        <v>0.91821687359633886</v>
      </c>
      <c r="CL3">
        <v>0.9386778469487147</v>
      </c>
    </row>
    <row r="4" spans="1:93" x14ac:dyDescent="0.2">
      <c r="A4" s="6" t="s">
        <v>108</v>
      </c>
      <c r="B4">
        <v>0.99925869445503457</v>
      </c>
      <c r="C4">
        <v>0.89226401885665474</v>
      </c>
      <c r="D4">
        <v>0.60559963675862261</v>
      </c>
      <c r="E4">
        <v>0.64872950210289315</v>
      </c>
      <c r="F4">
        <v>0.65009590465718969</v>
      </c>
      <c r="G4">
        <v>0.78090940921823271</v>
      </c>
      <c r="H4">
        <v>0.82032498557286238</v>
      </c>
      <c r="I4">
        <v>0.81180459205685984</v>
      </c>
      <c r="J4">
        <v>0.80897767019227818</v>
      </c>
      <c r="K4">
        <v>0.78123431939506305</v>
      </c>
      <c r="L4">
        <v>0.79831269781094938</v>
      </c>
      <c r="M4">
        <v>0.7841263733914754</v>
      </c>
      <c r="N4">
        <v>0.57487976635266058</v>
      </c>
      <c r="O4">
        <v>0.67842145549155963</v>
      </c>
      <c r="P4">
        <v>0.676045244911196</v>
      </c>
      <c r="Q4">
        <v>0.76407407710299491</v>
      </c>
      <c r="R4">
        <v>0.65040367115581532</v>
      </c>
      <c r="S4">
        <v>0.69820686900958462</v>
      </c>
      <c r="T4">
        <v>0.71104833507573906</v>
      </c>
      <c r="U4">
        <v>0.58148846186748782</v>
      </c>
      <c r="V4">
        <v>0.59271353476883304</v>
      </c>
      <c r="W4">
        <v>0.73562024490817057</v>
      </c>
      <c r="X4">
        <v>0.92504201799358776</v>
      </c>
      <c r="Y4">
        <v>0.78079671765320691</v>
      </c>
      <c r="Z4">
        <v>0.62758927436777223</v>
      </c>
      <c r="AA4">
        <v>0.63376474134358163</v>
      </c>
      <c r="AB4">
        <v>0.61380650084515365</v>
      </c>
      <c r="AC4">
        <v>0.66634144556126162</v>
      </c>
      <c r="AD4">
        <v>0.73862414379655739</v>
      </c>
      <c r="AE4">
        <v>0.73993453770250139</v>
      </c>
      <c r="AF4">
        <v>0.58590142754267804</v>
      </c>
      <c r="AG4" t="s">
        <v>235</v>
      </c>
      <c r="AH4">
        <v>0.47558341451018588</v>
      </c>
      <c r="AI4" t="s">
        <v>235</v>
      </c>
      <c r="AJ4">
        <v>0.60104548067903285</v>
      </c>
      <c r="AK4">
        <v>0.5163533828671053</v>
      </c>
      <c r="AL4">
        <v>0.47359617176251378</v>
      </c>
      <c r="AM4">
        <v>0.59926058035283913</v>
      </c>
      <c r="AN4" t="s">
        <v>235</v>
      </c>
      <c r="AO4">
        <v>0.53410843679816955</v>
      </c>
      <c r="AP4" t="s">
        <v>235</v>
      </c>
      <c r="AQ4" t="s">
        <v>235</v>
      </c>
      <c r="AR4">
        <v>0.63600559014102398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B4">
        <v>0</v>
      </c>
      <c r="CD4">
        <v>0</v>
      </c>
      <c r="CE4">
        <v>0</v>
      </c>
      <c r="CF4">
        <v>0</v>
      </c>
      <c r="CG4">
        <v>0</v>
      </c>
      <c r="CI4">
        <v>0</v>
      </c>
      <c r="CL4">
        <v>0</v>
      </c>
    </row>
    <row r="6" spans="1:9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9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4</v>
      </c>
      <c r="I8" s="11">
        <f>+AVERAGE(B2:AU2)</f>
        <v>7.9250335388289725E-2</v>
      </c>
      <c r="J8" s="11">
        <f>+AVERAGE(AV2:CO2)</f>
        <v>0.99271756357096663</v>
      </c>
      <c r="K8" s="11"/>
      <c r="L8" s="11"/>
    </row>
    <row r="9" spans="1:9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+AVERAGE(B3:AU3)</f>
        <v>0.50740095735102164</v>
      </c>
      <c r="J9" s="11">
        <f t="shared" ref="J9" si="1">+AVERAGE(AV3:CO3)</f>
        <v>0.87114079680841661</v>
      </c>
      <c r="K9" s="11"/>
      <c r="L9" s="11"/>
    </row>
    <row r="10" spans="1:93" x14ac:dyDescent="0.2">
      <c r="B10" s="11"/>
      <c r="C10" s="21"/>
      <c r="D10" s="21"/>
      <c r="E10" s="21"/>
      <c r="F10" s="21"/>
      <c r="H10" s="11" t="s">
        <v>183</v>
      </c>
      <c r="I10" s="21">
        <f>+AVERAGE(B4:AU4)</f>
        <v>0.68927087707971924</v>
      </c>
      <c r="J10" s="21"/>
      <c r="K10" s="21"/>
      <c r="L10" s="21"/>
    </row>
    <row r="11" spans="1:9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03FC-631A-3642-8A17-27AB4DC1EDF7}">
  <dimension ref="A1:AU11"/>
  <sheetViews>
    <sheetView zoomScale="130" zoomScaleNormal="130" workbookViewId="0">
      <selection activeCell="K6" sqref="K6:L10"/>
    </sheetView>
  </sheetViews>
  <sheetFormatPr baseColWidth="10" defaultColWidth="8.83203125" defaultRowHeight="16" x14ac:dyDescent="0.2"/>
  <sheetData>
    <row r="1" spans="1:47" x14ac:dyDescent="0.2">
      <c r="A1" s="7"/>
      <c r="B1" s="8" t="s">
        <v>44</v>
      </c>
      <c r="C1" s="9" t="s">
        <v>64</v>
      </c>
      <c r="D1" s="9" t="s">
        <v>65</v>
      </c>
      <c r="E1" s="9" t="s">
        <v>46</v>
      </c>
      <c r="F1" s="9" t="s">
        <v>43</v>
      </c>
      <c r="G1" s="9" t="s">
        <v>49</v>
      </c>
      <c r="H1" s="9" t="s">
        <v>111</v>
      </c>
      <c r="I1" s="9" t="s">
        <v>66</v>
      </c>
      <c r="J1" s="9" t="s">
        <v>67</v>
      </c>
      <c r="K1" s="9" t="s">
        <v>112</v>
      </c>
      <c r="L1" s="9" t="s">
        <v>113</v>
      </c>
      <c r="M1" s="9" t="s">
        <v>68</v>
      </c>
      <c r="N1" s="9" t="s">
        <v>69</v>
      </c>
      <c r="O1" s="9" t="s">
        <v>114</v>
      </c>
      <c r="P1" s="9" t="s">
        <v>115</v>
      </c>
      <c r="Q1" s="9" t="s">
        <v>116</v>
      </c>
      <c r="R1" s="9" t="s">
        <v>117</v>
      </c>
      <c r="S1" s="9" t="s">
        <v>118</v>
      </c>
      <c r="T1" s="9" t="s">
        <v>119</v>
      </c>
      <c r="U1" s="9" t="s">
        <v>120</v>
      </c>
      <c r="V1" s="9" t="s">
        <v>121</v>
      </c>
      <c r="W1" s="9" t="s">
        <v>122</v>
      </c>
      <c r="X1" s="9" t="s">
        <v>123</v>
      </c>
      <c r="Y1" s="9" t="s">
        <v>55</v>
      </c>
      <c r="Z1" s="9" t="s">
        <v>70</v>
      </c>
      <c r="AA1" s="9" t="s">
        <v>71</v>
      </c>
      <c r="AB1" s="9" t="s">
        <v>57</v>
      </c>
      <c r="AC1" s="9" t="s">
        <v>54</v>
      </c>
      <c r="AD1" s="9" t="s">
        <v>60</v>
      </c>
      <c r="AE1" s="9" t="s">
        <v>124</v>
      </c>
      <c r="AF1" s="9" t="s">
        <v>72</v>
      </c>
      <c r="AG1" s="9" t="s">
        <v>73</v>
      </c>
      <c r="AH1" s="9" t="s">
        <v>125</v>
      </c>
      <c r="AI1" s="9" t="s">
        <v>126</v>
      </c>
      <c r="AJ1" s="9" t="s">
        <v>74</v>
      </c>
      <c r="AK1" s="9" t="s">
        <v>75</v>
      </c>
      <c r="AL1" s="9" t="s">
        <v>127</v>
      </c>
      <c r="AM1" s="9" t="s">
        <v>128</v>
      </c>
      <c r="AN1" s="9" t="s">
        <v>129</v>
      </c>
      <c r="AO1" s="9" t="s">
        <v>130</v>
      </c>
      <c r="AP1" s="9" t="s">
        <v>131</v>
      </c>
      <c r="AQ1" s="9" t="s">
        <v>132</v>
      </c>
      <c r="AR1" s="9" t="s">
        <v>133</v>
      </c>
      <c r="AS1" s="9" t="s">
        <v>134</v>
      </c>
      <c r="AT1" s="9" t="s">
        <v>135</v>
      </c>
      <c r="AU1" s="9" t="s">
        <v>136</v>
      </c>
    </row>
    <row r="2" spans="1:47" x14ac:dyDescent="0.2">
      <c r="A2" s="8" t="s">
        <v>4</v>
      </c>
      <c r="B2" s="7">
        <v>1.9730000000000001E-2</v>
      </c>
      <c r="C2" s="7">
        <v>1.8939000000000001E-2</v>
      </c>
      <c r="D2" s="7">
        <v>2.1073000000000001E-2</v>
      </c>
      <c r="E2" s="7">
        <v>9.9505999999999997E-2</v>
      </c>
      <c r="F2" s="7">
        <v>0.18245900000000001</v>
      </c>
      <c r="G2" s="7">
        <v>0.134936</v>
      </c>
      <c r="H2" s="7">
        <v>1.0989000000000001E-2</v>
      </c>
      <c r="I2" s="7">
        <v>5.4264E-2</v>
      </c>
      <c r="J2" s="7">
        <v>4.8659000000000001E-2</v>
      </c>
      <c r="K2" s="7">
        <v>6.4570000000000001E-3</v>
      </c>
      <c r="L2" s="7">
        <v>0</v>
      </c>
      <c r="M2" s="7">
        <v>7.0920000000000002E-3</v>
      </c>
      <c r="N2" s="7">
        <v>3.8251E-2</v>
      </c>
      <c r="O2" s="7" t="s">
        <v>235</v>
      </c>
      <c r="P2" s="7" t="s">
        <v>235</v>
      </c>
      <c r="Q2" s="7" t="s">
        <v>236</v>
      </c>
      <c r="R2" s="7" t="s">
        <v>236</v>
      </c>
      <c r="S2" s="7" t="s">
        <v>235</v>
      </c>
      <c r="T2" s="7" t="s">
        <v>235</v>
      </c>
      <c r="U2" s="7" t="s">
        <v>235</v>
      </c>
      <c r="V2" s="7" t="s">
        <v>236</v>
      </c>
      <c r="W2" s="7" t="s">
        <v>236</v>
      </c>
      <c r="X2" s="7" t="s">
        <v>235</v>
      </c>
      <c r="Y2" s="7">
        <v>0.99698299999999995</v>
      </c>
      <c r="Z2" s="7">
        <v>0.99901600000000002</v>
      </c>
      <c r="AA2" s="7">
        <v>0.99776500000000001</v>
      </c>
      <c r="AB2" s="7">
        <v>0.99852099999999999</v>
      </c>
      <c r="AC2" s="7">
        <v>0.99814000000000003</v>
      </c>
      <c r="AD2" s="7">
        <v>0.98616800000000004</v>
      </c>
      <c r="AE2" s="7">
        <v>0.99948300000000001</v>
      </c>
      <c r="AF2" s="7">
        <v>0.99741100000000005</v>
      </c>
      <c r="AG2" s="7">
        <v>0.99741599999999997</v>
      </c>
      <c r="AH2" s="7">
        <v>0.99927200000000005</v>
      </c>
      <c r="AI2" s="7">
        <v>0.99913399999999997</v>
      </c>
      <c r="AJ2" s="7">
        <v>1</v>
      </c>
      <c r="AK2" s="7">
        <v>1</v>
      </c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x14ac:dyDescent="0.2">
      <c r="A3" s="10" t="s">
        <v>13</v>
      </c>
      <c r="B3" s="7">
        <v>0.358491</v>
      </c>
      <c r="C3" s="7">
        <v>0.64516099999999998</v>
      </c>
      <c r="D3" s="7">
        <v>0.46808499999999997</v>
      </c>
      <c r="E3" s="7">
        <v>0.89808900000000003</v>
      </c>
      <c r="F3" s="7">
        <v>0.96281000000000005</v>
      </c>
      <c r="G3" s="7">
        <v>0.66105800000000003</v>
      </c>
      <c r="H3" s="7">
        <v>0.538462</v>
      </c>
      <c r="I3" s="7">
        <v>0.65882399999999997</v>
      </c>
      <c r="J3" s="7">
        <v>0.62820500000000001</v>
      </c>
      <c r="K3" s="7">
        <v>0.5</v>
      </c>
      <c r="L3" s="7">
        <v>0</v>
      </c>
      <c r="M3" s="7">
        <v>1</v>
      </c>
      <c r="N3" s="7">
        <v>1</v>
      </c>
      <c r="O3" s="7" t="s">
        <v>235</v>
      </c>
      <c r="P3" s="7" t="s">
        <v>235</v>
      </c>
      <c r="Q3" s="7" t="s">
        <v>236</v>
      </c>
      <c r="R3" s="7" t="s">
        <v>236</v>
      </c>
      <c r="S3" s="7" t="s">
        <v>235</v>
      </c>
      <c r="T3" s="7" t="s">
        <v>235</v>
      </c>
      <c r="U3" s="7" t="s">
        <v>235</v>
      </c>
      <c r="V3" s="7" t="s">
        <v>236</v>
      </c>
      <c r="W3" s="7" t="s">
        <v>236</v>
      </c>
      <c r="X3" s="7" t="s">
        <v>235</v>
      </c>
      <c r="Y3" s="7">
        <v>0.92249000000000003</v>
      </c>
      <c r="Z3" s="7">
        <v>0.91508900000000004</v>
      </c>
      <c r="AA3" s="7">
        <v>0.916126</v>
      </c>
      <c r="AB3" s="7">
        <v>0.89432699999999998</v>
      </c>
      <c r="AC3" s="7">
        <v>0.822268</v>
      </c>
      <c r="AD3" s="7">
        <v>0.850796</v>
      </c>
      <c r="AE3" s="7">
        <v>0.94844099999999998</v>
      </c>
      <c r="AF3" s="7">
        <v>0.919651</v>
      </c>
      <c r="AG3" s="7">
        <v>0.92117800000000005</v>
      </c>
      <c r="AH3" s="7">
        <v>0.899231</v>
      </c>
      <c r="AI3" s="7">
        <v>0.94354400000000005</v>
      </c>
      <c r="AJ3" s="7">
        <v>0.96565500000000004</v>
      </c>
      <c r="AK3" s="7">
        <v>0.94231399999999998</v>
      </c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">
      <c r="A4" s="10" t="s">
        <v>108</v>
      </c>
      <c r="B4" s="7">
        <v>0.64049</v>
      </c>
      <c r="C4" s="7">
        <v>0.78012499999999996</v>
      </c>
      <c r="D4" s="7">
        <v>0.692106</v>
      </c>
      <c r="E4" s="7">
        <v>0.896208</v>
      </c>
      <c r="F4" s="7">
        <v>0.89253899999999997</v>
      </c>
      <c r="G4" s="7">
        <v>0.75592700000000002</v>
      </c>
      <c r="H4" s="7">
        <v>0.74345099999999997</v>
      </c>
      <c r="I4" s="7">
        <v>0.78923699999999997</v>
      </c>
      <c r="J4" s="7">
        <v>0.77469200000000005</v>
      </c>
      <c r="K4" s="7">
        <v>0.69961499999999999</v>
      </c>
      <c r="L4" s="7">
        <v>0.47177200000000002</v>
      </c>
      <c r="M4" s="7">
        <v>0.98282800000000003</v>
      </c>
      <c r="N4" s="7">
        <v>0.97115700000000005</v>
      </c>
      <c r="O4" s="7" t="s">
        <v>235</v>
      </c>
      <c r="P4" s="7" t="s">
        <v>235</v>
      </c>
      <c r="Q4" s="7" t="s">
        <v>236</v>
      </c>
      <c r="R4" s="7" t="s">
        <v>236</v>
      </c>
      <c r="S4" s="7" t="s">
        <v>235</v>
      </c>
      <c r="T4" s="7" t="s">
        <v>235</v>
      </c>
      <c r="U4" s="7" t="s">
        <v>235</v>
      </c>
      <c r="V4" s="7" t="s">
        <v>236</v>
      </c>
      <c r="W4" s="7" t="s">
        <v>236</v>
      </c>
      <c r="X4" s="7" t="s">
        <v>235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/>
      <c r="AM4" s="7"/>
      <c r="AN4" s="7"/>
      <c r="AO4" s="7"/>
      <c r="AP4" s="7"/>
      <c r="AQ4" s="7"/>
      <c r="AR4" s="7"/>
      <c r="AS4" s="7"/>
      <c r="AT4" s="7"/>
      <c r="AU4" s="7"/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4.9411923076923089E-2</v>
      </c>
      <c r="J8" s="11">
        <f>+AVERAGE(Y2:AU2)</f>
        <v>0.99763915384615376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+AVERAGE(B3:X3)</f>
        <v>0.63993730769230772</v>
      </c>
      <c r="J9" s="11">
        <f t="shared" ref="J9" si="1">+AVERAGE(Y3:AU3)</f>
        <v>0.91239307692307681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0.77616515384615381</v>
      </c>
      <c r="J10" s="21"/>
      <c r="K10" s="21"/>
      <c r="L10" s="21"/>
    </row>
    <row r="11" spans="1:47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52CB-F264-6949-9BB3-AAA0CC9ED76F}">
  <dimension ref="A1:CE11"/>
  <sheetViews>
    <sheetView workbookViewId="0">
      <selection activeCell="K6" sqref="K6:L10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0.22147651006711411</v>
      </c>
      <c r="C2">
        <v>2.9940119760479039E-3</v>
      </c>
      <c r="D2">
        <v>0</v>
      </c>
      <c r="E2">
        <v>2.7700831024930748E-3</v>
      </c>
      <c r="F2">
        <v>1.6470588235294119E-2</v>
      </c>
      <c r="G2">
        <v>0</v>
      </c>
      <c r="H2">
        <v>0.29755043227665712</v>
      </c>
      <c r="I2">
        <v>3.5374149659863949E-2</v>
      </c>
      <c r="J2">
        <v>5.128205128205128E-2</v>
      </c>
      <c r="K2">
        <v>1.754385964912281E-2</v>
      </c>
      <c r="L2">
        <v>2.6584867075664619E-2</v>
      </c>
      <c r="M2">
        <v>0.18481012658227849</v>
      </c>
      <c r="N2">
        <v>9.1457286432160806E-2</v>
      </c>
      <c r="O2">
        <v>9.2783505154639179E-2</v>
      </c>
      <c r="P2">
        <v>3.6468330134356998E-2</v>
      </c>
      <c r="Q2">
        <v>9.5006628369421128E-2</v>
      </c>
      <c r="R2">
        <v>3.787878787878788E-3</v>
      </c>
      <c r="S2">
        <v>1.204819277108434E-2</v>
      </c>
      <c r="T2">
        <v>2.150537634408602E-2</v>
      </c>
      <c r="U2">
        <v>5.2216748768472897E-2</v>
      </c>
      <c r="V2">
        <v>7.3170731707317077E-3</v>
      </c>
      <c r="W2">
        <v>1.461038961038961E-2</v>
      </c>
      <c r="X2">
        <v>0</v>
      </c>
      <c r="Y2">
        <v>4.5092838196286469E-2</v>
      </c>
      <c r="Z2">
        <v>2.9693486590038311E-2</v>
      </c>
      <c r="AA2">
        <v>0</v>
      </c>
      <c r="AB2">
        <v>0.10205054840247969</v>
      </c>
      <c r="AC2">
        <v>6.6312997347480113E-2</v>
      </c>
      <c r="AD2">
        <v>1.7241379310344831E-2</v>
      </c>
      <c r="AE2" t="s">
        <v>235</v>
      </c>
      <c r="AF2" t="s">
        <v>236</v>
      </c>
      <c r="AG2">
        <v>1.5625E-2</v>
      </c>
      <c r="AH2" t="s">
        <v>235</v>
      </c>
      <c r="AI2">
        <v>0</v>
      </c>
      <c r="AJ2">
        <v>0</v>
      </c>
      <c r="AK2">
        <v>2.2727272727272731E-2</v>
      </c>
      <c r="AL2">
        <v>4.583333333333333E-2</v>
      </c>
      <c r="AM2" t="s">
        <v>235</v>
      </c>
      <c r="AN2" t="s">
        <v>235</v>
      </c>
      <c r="AO2" t="s">
        <v>235</v>
      </c>
      <c r="AP2">
        <v>2.6666666666666668E-2</v>
      </c>
      <c r="AQ2">
        <v>0.99789110429447858</v>
      </c>
      <c r="AR2">
        <v>0.99804513950595342</v>
      </c>
      <c r="AS2">
        <v>0.99819396785262782</v>
      </c>
      <c r="AT2">
        <v>0.99618247757205569</v>
      </c>
      <c r="AU2">
        <v>0.99784777929955004</v>
      </c>
      <c r="AV2">
        <v>0.99752212389380535</v>
      </c>
      <c r="AW2">
        <v>0.98950360813470373</v>
      </c>
      <c r="AX2">
        <v>0.99349406812093377</v>
      </c>
      <c r="AY2">
        <v>0.99898011218765936</v>
      </c>
      <c r="AZ2">
        <v>0.99843014128728413</v>
      </c>
      <c r="BA2">
        <v>0.99597953216374269</v>
      </c>
      <c r="BB2">
        <v>0.9941373534338358</v>
      </c>
      <c r="BC2">
        <v>0.98670962545308094</v>
      </c>
      <c r="BD2">
        <v>0.99867474441499438</v>
      </c>
      <c r="BE2">
        <v>0.99926470588235294</v>
      </c>
      <c r="BF2">
        <v>0.96673877771768524</v>
      </c>
      <c r="BG2">
        <v>0.99907969814099029</v>
      </c>
      <c r="BH2">
        <v>0.99750671269658608</v>
      </c>
      <c r="BI2">
        <v>1</v>
      </c>
      <c r="BJ2">
        <v>0.99211484027496966</v>
      </c>
      <c r="BK2">
        <v>0.99495586380832279</v>
      </c>
      <c r="BL2">
        <v>0.99438727782974745</v>
      </c>
      <c r="BM2">
        <v>0.99719150430050907</v>
      </c>
      <c r="BN2">
        <v>0.98488612836438927</v>
      </c>
      <c r="BO2">
        <v>0.99369534268863124</v>
      </c>
      <c r="BP2">
        <v>0.9994730370630599</v>
      </c>
      <c r="BQ2">
        <v>0.97593167701863359</v>
      </c>
      <c r="BR2">
        <v>0.99296066252587989</v>
      </c>
      <c r="BS2">
        <v>0.99739825311280428</v>
      </c>
      <c r="BV2">
        <v>0.99894829097283089</v>
      </c>
      <c r="BX2">
        <v>0.99982644914960084</v>
      </c>
      <c r="BY2">
        <v>0.9985283296541575</v>
      </c>
      <c r="BZ2">
        <v>0.99947744295418917</v>
      </c>
      <c r="CA2">
        <v>0.99912602691837094</v>
      </c>
      <c r="CE2">
        <v>1</v>
      </c>
    </row>
    <row r="3" spans="1:83" x14ac:dyDescent="0.2">
      <c r="A3" s="6" t="s">
        <v>13</v>
      </c>
      <c r="B3">
        <v>0.9375</v>
      </c>
      <c r="C3">
        <v>8.3333333333333329E-2</v>
      </c>
      <c r="D3">
        <v>0</v>
      </c>
      <c r="E3">
        <v>9.0909090909090912E-2</v>
      </c>
      <c r="F3">
        <v>0.56000000000000005</v>
      </c>
      <c r="G3">
        <v>0</v>
      </c>
      <c r="H3">
        <v>0.89587852494577003</v>
      </c>
      <c r="I3">
        <v>0.43333333333333329</v>
      </c>
      <c r="J3">
        <v>0.4</v>
      </c>
      <c r="K3">
        <v>0.30769230769230771</v>
      </c>
      <c r="L3">
        <v>0.37142857142857139</v>
      </c>
      <c r="M3">
        <v>0.88663967611336036</v>
      </c>
      <c r="N3">
        <v>0.57961783439490444</v>
      </c>
      <c r="O3">
        <v>0.9</v>
      </c>
      <c r="P3">
        <v>0.82608695652173914</v>
      </c>
      <c r="Q3">
        <v>0.63609467455621305</v>
      </c>
      <c r="R3">
        <v>0.2857142857142857</v>
      </c>
      <c r="S3">
        <v>0.40909090909090912</v>
      </c>
      <c r="T3">
        <v>1</v>
      </c>
      <c r="U3">
        <v>0.57608695652173914</v>
      </c>
      <c r="V3">
        <v>9.6774193548387094E-2</v>
      </c>
      <c r="W3">
        <v>0.23076923076923081</v>
      </c>
      <c r="X3">
        <v>0</v>
      </c>
      <c r="Y3">
        <v>0.41129032258064518</v>
      </c>
      <c r="Z3">
        <v>0.5</v>
      </c>
      <c r="AA3">
        <v>0</v>
      </c>
      <c r="AB3">
        <v>0.69706840390879476</v>
      </c>
      <c r="AC3">
        <v>0.68807339449541283</v>
      </c>
      <c r="AD3">
        <v>0.41666666666666669</v>
      </c>
      <c r="AE3" t="s">
        <v>235</v>
      </c>
      <c r="AF3" t="s">
        <v>236</v>
      </c>
      <c r="AG3">
        <v>0.4</v>
      </c>
      <c r="AH3" t="s">
        <v>235</v>
      </c>
      <c r="AI3">
        <v>0</v>
      </c>
      <c r="AJ3">
        <v>0</v>
      </c>
      <c r="AK3">
        <v>0.625</v>
      </c>
      <c r="AL3">
        <v>0.6875</v>
      </c>
      <c r="AM3" t="s">
        <v>235</v>
      </c>
      <c r="AN3" t="s">
        <v>235</v>
      </c>
      <c r="AO3" t="s">
        <v>235</v>
      </c>
      <c r="AP3">
        <v>1</v>
      </c>
      <c r="AQ3">
        <v>0.89974070872947276</v>
      </c>
      <c r="AR3">
        <v>0.94402420574886536</v>
      </c>
      <c r="AS3">
        <v>0.92875147034111916</v>
      </c>
      <c r="AT3">
        <v>0.87876746927092098</v>
      </c>
      <c r="AU3">
        <v>0.85916442048517516</v>
      </c>
      <c r="AV3">
        <v>0.94770472507146464</v>
      </c>
      <c r="AW3">
        <v>0.82272727272727275</v>
      </c>
      <c r="AX3">
        <v>0.87985087273343499</v>
      </c>
      <c r="AY3">
        <v>0.98756511510670475</v>
      </c>
      <c r="AZ3">
        <v>0.96234028244788161</v>
      </c>
      <c r="BA3">
        <v>0.91967600404994942</v>
      </c>
      <c r="BB3">
        <v>0.8309415470773539</v>
      </c>
      <c r="BC3">
        <v>0.8442453480358374</v>
      </c>
      <c r="BD3">
        <v>0.8954337124427092</v>
      </c>
      <c r="BE3">
        <v>0.91545975075783093</v>
      </c>
      <c r="BF3">
        <v>0.63578161123955179</v>
      </c>
      <c r="BG3">
        <v>0.91165602955995972</v>
      </c>
      <c r="BH3">
        <v>0.87573665600269401</v>
      </c>
      <c r="BI3">
        <v>0.95415617128463481</v>
      </c>
      <c r="BJ3">
        <v>0.83608791957744077</v>
      </c>
      <c r="BK3">
        <v>0.9313659359190557</v>
      </c>
      <c r="BL3">
        <v>0.89750084430935495</v>
      </c>
      <c r="BM3">
        <v>0.95559293523969724</v>
      </c>
      <c r="BN3">
        <v>0.81497344526297755</v>
      </c>
      <c r="BO3">
        <v>0.82827597897948801</v>
      </c>
      <c r="BP3">
        <v>0.95501846257133272</v>
      </c>
      <c r="BQ3">
        <v>0.66696144322603468</v>
      </c>
      <c r="BR3">
        <v>0.81954887218045114</v>
      </c>
      <c r="BS3">
        <v>0.90399191510864074</v>
      </c>
      <c r="BV3">
        <v>0.95765417576877832</v>
      </c>
      <c r="BX3">
        <v>0.96661073825503352</v>
      </c>
      <c r="BY3">
        <v>0.91180917184612797</v>
      </c>
      <c r="BZ3">
        <v>0.96388375608936672</v>
      </c>
      <c r="CA3">
        <v>0.96148023549201012</v>
      </c>
      <c r="CE3">
        <v>0.96322418136020149</v>
      </c>
    </row>
    <row r="4" spans="1:83" x14ac:dyDescent="0.2">
      <c r="A4" s="6" t="s">
        <v>108</v>
      </c>
      <c r="B4">
        <v>0.91862035436473644</v>
      </c>
      <c r="C4">
        <v>0.51367876954109937</v>
      </c>
      <c r="D4">
        <v>0.46437573517055958</v>
      </c>
      <c r="E4">
        <v>0.48483828009000601</v>
      </c>
      <c r="F4">
        <v>0.70958221024258761</v>
      </c>
      <c r="G4">
        <v>0.47385236253573232</v>
      </c>
      <c r="H4">
        <v>0.85930289883652144</v>
      </c>
      <c r="I4">
        <v>0.65659210303338422</v>
      </c>
      <c r="J4">
        <v>0.69378255755335239</v>
      </c>
      <c r="K4">
        <v>0.63501629507009472</v>
      </c>
      <c r="L4">
        <v>0.64555228773926043</v>
      </c>
      <c r="M4">
        <v>0.85879061159535719</v>
      </c>
      <c r="N4">
        <v>0.71193159121537097</v>
      </c>
      <c r="O4">
        <v>0.89771685622135478</v>
      </c>
      <c r="P4">
        <v>0.87077335363978492</v>
      </c>
      <c r="Q4">
        <v>0.63593814289788253</v>
      </c>
      <c r="R4">
        <v>0.5986851576371226</v>
      </c>
      <c r="S4">
        <v>0.64241378254680148</v>
      </c>
      <c r="T4">
        <v>0.97707808564231735</v>
      </c>
      <c r="U4">
        <v>0.70608743804958984</v>
      </c>
      <c r="V4">
        <v>0.51407006473372141</v>
      </c>
      <c r="W4">
        <v>0.56413503753929295</v>
      </c>
      <c r="X4">
        <v>0.47779646761984862</v>
      </c>
      <c r="Y4">
        <v>0.61313188392181128</v>
      </c>
      <c r="Z4">
        <v>0.66413798948974401</v>
      </c>
      <c r="AA4">
        <v>0.47750923128566641</v>
      </c>
      <c r="AB4">
        <v>0.68201492356741467</v>
      </c>
      <c r="AC4">
        <v>0.75381113333793204</v>
      </c>
      <c r="AD4">
        <v>0.66032929088765369</v>
      </c>
      <c r="AE4" t="s">
        <v>235</v>
      </c>
      <c r="AF4" t="s">
        <v>236</v>
      </c>
      <c r="AG4">
        <v>0.67882708788438917</v>
      </c>
      <c r="AH4" t="s">
        <v>235</v>
      </c>
      <c r="AI4">
        <v>0.48330536912751682</v>
      </c>
      <c r="AJ4">
        <v>0.45590458592306399</v>
      </c>
      <c r="AK4">
        <v>0.79444187804468336</v>
      </c>
      <c r="AL4">
        <v>0.824490117746005</v>
      </c>
      <c r="AM4" t="s">
        <v>235</v>
      </c>
      <c r="AN4" t="s">
        <v>235</v>
      </c>
      <c r="AO4" t="s">
        <v>235</v>
      </c>
      <c r="AP4">
        <v>0.9816120906801008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V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6" spans="1:8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8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83" x14ac:dyDescent="0.2">
      <c r="B8" s="11"/>
      <c r="C8" s="11"/>
      <c r="D8" s="11"/>
      <c r="E8" s="11"/>
      <c r="F8" s="11"/>
      <c r="H8" s="11" t="s">
        <v>4</v>
      </c>
      <c r="I8" s="11">
        <f>+AVERAGE(B2:AP2)</f>
        <v>4.729433177210602E-2</v>
      </c>
      <c r="J8" s="11">
        <f>+AVERAGE(AQ2:CE2)</f>
        <v>0.99494522281966913</v>
      </c>
      <c r="K8" s="11"/>
      <c r="L8" s="11"/>
    </row>
    <row r="9" spans="1:8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+AVERAGE(B3:AP3)</f>
        <v>0.45521567618641984</v>
      </c>
      <c r="J9" s="11">
        <f t="shared" ref="J9" si="1">+AVERAGE(AQ3:CE3)</f>
        <v>0.89222009669425217</v>
      </c>
      <c r="K9" s="11"/>
      <c r="L9" s="11"/>
    </row>
    <row r="10" spans="1:83" x14ac:dyDescent="0.2">
      <c r="B10" s="11"/>
      <c r="C10" s="21"/>
      <c r="D10" s="21"/>
      <c r="E10" s="21"/>
      <c r="F10" s="21"/>
      <c r="H10" s="11" t="s">
        <v>183</v>
      </c>
      <c r="I10" s="21">
        <f>+AVERAGE(B4:AP4)</f>
        <v>0.67371788644033614</v>
      </c>
      <c r="J10" s="21"/>
      <c r="K10" s="21"/>
      <c r="L10" s="21"/>
    </row>
    <row r="11" spans="1:8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E909-0F0B-0448-A94D-8F586C4D2981}">
  <dimension ref="A1:AU11"/>
  <sheetViews>
    <sheetView zoomScale="120" zoomScaleNormal="120" workbookViewId="0">
      <selection activeCell="K6" sqref="K6:L10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0.46285457001350738</v>
      </c>
      <c r="C2">
        <v>0.53520518358531322</v>
      </c>
      <c r="D2">
        <v>0.32274337233014921</v>
      </c>
      <c r="E2">
        <v>0.25472050850626288</v>
      </c>
      <c r="F2">
        <v>0.10487012987012991</v>
      </c>
      <c r="G2">
        <v>0.10788846854420631</v>
      </c>
      <c r="H2">
        <v>0.11464868255959849</v>
      </c>
      <c r="I2">
        <v>1.51006711409396E-2</v>
      </c>
      <c r="J2">
        <v>2.0509633312616529E-2</v>
      </c>
      <c r="K2">
        <v>5.0027793218454693E-3</v>
      </c>
      <c r="L2">
        <v>0</v>
      </c>
      <c r="M2" t="s">
        <v>236</v>
      </c>
      <c r="N2">
        <v>0</v>
      </c>
      <c r="O2">
        <v>0</v>
      </c>
      <c r="P2" t="s">
        <v>235</v>
      </c>
      <c r="Q2">
        <v>0</v>
      </c>
      <c r="R2">
        <v>0</v>
      </c>
      <c r="S2">
        <v>0</v>
      </c>
      <c r="T2">
        <v>1.2640835394339099E-2</v>
      </c>
      <c r="U2">
        <v>1.837549933422104E-2</v>
      </c>
      <c r="V2">
        <v>0</v>
      </c>
      <c r="W2" t="s">
        <v>235</v>
      </c>
      <c r="X2" t="s">
        <v>235</v>
      </c>
      <c r="Y2">
        <v>0.98657139337193545</v>
      </c>
      <c r="Z2">
        <v>0.98711276332094178</v>
      </c>
      <c r="AA2">
        <v>0.79886189538192165</v>
      </c>
      <c r="AB2">
        <v>0.82170942374629363</v>
      </c>
      <c r="AC2">
        <v>0.96941846278975197</v>
      </c>
      <c r="AD2">
        <v>0.9682806149496378</v>
      </c>
      <c r="AE2">
        <v>0.92101995198278008</v>
      </c>
      <c r="AF2">
        <v>0.99278862983966953</v>
      </c>
      <c r="AG2">
        <v>0.99291199054932078</v>
      </c>
      <c r="AH2">
        <v>0.99313454937066703</v>
      </c>
      <c r="AI2">
        <v>0.99846180140146978</v>
      </c>
      <c r="AK2">
        <v>0.99918642491864251</v>
      </c>
      <c r="AL2">
        <v>0.99943601601714516</v>
      </c>
      <c r="AN2">
        <v>0.99891267025294728</v>
      </c>
      <c r="AO2">
        <v>0.99874493696160649</v>
      </c>
      <c r="AP2">
        <v>0.999327580410176</v>
      </c>
      <c r="AQ2">
        <v>0.99426295896328298</v>
      </c>
      <c r="AR2">
        <v>0.99326530612244901</v>
      </c>
      <c r="AS2">
        <v>0.99929598122616603</v>
      </c>
    </row>
    <row r="3" spans="1:47" x14ac:dyDescent="0.2">
      <c r="A3" s="6" t="s">
        <v>13</v>
      </c>
      <c r="B3">
        <v>0.8250401284109149</v>
      </c>
      <c r="C3">
        <v>0.8562543192812716</v>
      </c>
      <c r="D3">
        <v>0.62063983488132091</v>
      </c>
      <c r="E3">
        <v>0.66333982473222974</v>
      </c>
      <c r="F3">
        <v>0.6320939334637965</v>
      </c>
      <c r="G3">
        <v>0.68201948627103637</v>
      </c>
      <c r="H3">
        <v>0.4338278931750742</v>
      </c>
      <c r="I3">
        <v>0.37951807228915663</v>
      </c>
      <c r="J3">
        <v>0.37931034482758619</v>
      </c>
      <c r="K3">
        <v>0.15</v>
      </c>
      <c r="L3">
        <v>0</v>
      </c>
      <c r="M3" t="s">
        <v>236</v>
      </c>
      <c r="N3">
        <v>0</v>
      </c>
      <c r="O3">
        <v>0</v>
      </c>
      <c r="P3" t="s">
        <v>235</v>
      </c>
      <c r="Q3">
        <v>0</v>
      </c>
      <c r="R3">
        <v>0</v>
      </c>
      <c r="S3">
        <v>0</v>
      </c>
      <c r="T3">
        <v>0.35114503816793891</v>
      </c>
      <c r="U3">
        <v>0.4107142857142857</v>
      </c>
      <c r="V3">
        <v>0</v>
      </c>
      <c r="W3" t="s">
        <v>235</v>
      </c>
      <c r="X3" t="s">
        <v>235</v>
      </c>
      <c r="Y3">
        <v>0.93067580916962056</v>
      </c>
      <c r="Z3">
        <v>0.93673565380997181</v>
      </c>
      <c r="AA3">
        <v>0.53637031594415874</v>
      </c>
      <c r="AB3">
        <v>0.4442740642643061</v>
      </c>
      <c r="AC3">
        <v>0.68370332128721389</v>
      </c>
      <c r="AD3">
        <v>0.63251760360152376</v>
      </c>
      <c r="AE3">
        <v>0.66338700059630296</v>
      </c>
      <c r="AF3">
        <v>0.77532943299250912</v>
      </c>
      <c r="AG3">
        <v>0.82758054811005966</v>
      </c>
      <c r="AH3">
        <v>0.80474502317971097</v>
      </c>
      <c r="AI3">
        <v>0.95105274582157584</v>
      </c>
      <c r="AK3">
        <v>0.93237893823545359</v>
      </c>
      <c r="AL3">
        <v>0.96074817023583625</v>
      </c>
      <c r="AN3">
        <v>0.94678889129963117</v>
      </c>
      <c r="AO3">
        <v>0.9497640101990994</v>
      </c>
      <c r="AP3">
        <v>0.96697934175567968</v>
      </c>
      <c r="AQ3">
        <v>0.80391835843702253</v>
      </c>
      <c r="AR3">
        <v>0.79843604746541263</v>
      </c>
      <c r="AS3">
        <v>0.92354822968063766</v>
      </c>
    </row>
    <row r="4" spans="1:47" x14ac:dyDescent="0.2">
      <c r="A4" s="6" t="s">
        <v>108</v>
      </c>
      <c r="B4">
        <v>0.87785796879026767</v>
      </c>
      <c r="C4">
        <v>0.89649498654562176</v>
      </c>
      <c r="D4">
        <v>0.57850507541273977</v>
      </c>
      <c r="E4">
        <v>0.55380694449826795</v>
      </c>
      <c r="F4">
        <v>0.6578986273755052</v>
      </c>
      <c r="G4">
        <v>0.65726854493628006</v>
      </c>
      <c r="H4">
        <v>0.54860744688568852</v>
      </c>
      <c r="I4">
        <v>0.57742375264083279</v>
      </c>
      <c r="J4">
        <v>0.60344544646882314</v>
      </c>
      <c r="K4">
        <v>0.4773725115898555</v>
      </c>
      <c r="L4">
        <v>0.47552637291078792</v>
      </c>
      <c r="M4" t="s">
        <v>236</v>
      </c>
      <c r="N4">
        <v>0.46618946911772691</v>
      </c>
      <c r="O4">
        <v>0.48037408511791813</v>
      </c>
      <c r="P4" t="s">
        <v>235</v>
      </c>
      <c r="Q4">
        <v>0.47339444564981559</v>
      </c>
      <c r="R4">
        <v>0.47488200509954981</v>
      </c>
      <c r="S4">
        <v>0.48348967087783978</v>
      </c>
      <c r="T4">
        <v>0.57753169830248063</v>
      </c>
      <c r="U4">
        <v>0.60457516658984911</v>
      </c>
      <c r="V4">
        <v>0.46177411484031877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0.10392422810069102</v>
      </c>
      <c r="J8" s="11">
        <f>+AVERAGE(Y2:AU2)</f>
        <v>0.96908965008298975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>+AVERAGE(B3:X3)</f>
        <v>0.33599490322182168</v>
      </c>
      <c r="J9" s="11">
        <f>+AVERAGE(Y3:AU3)</f>
        <v>0.81415439505714349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0.5750746491394827</v>
      </c>
      <c r="J10" s="21"/>
      <c r="K10" s="21"/>
      <c r="L10" s="21"/>
    </row>
    <row r="11" spans="1:47" x14ac:dyDescent="0.2">
      <c r="C11" s="20"/>
      <c r="D11" s="20"/>
      <c r="E11" s="20"/>
      <c r="F11" s="20"/>
      <c r="I11" s="20" t="s">
        <v>237</v>
      </c>
      <c r="J11" s="20"/>
      <c r="K11" s="20"/>
      <c r="L11" s="20"/>
    </row>
  </sheetData>
  <mergeCells count="10">
    <mergeCell ref="C11:F11"/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C3BA-7290-A04D-B6B2-B28896B200A3}">
  <dimension ref="A1:AE13"/>
  <sheetViews>
    <sheetView workbookViewId="0">
      <selection activeCell="K6" sqref="K6:L10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1" x14ac:dyDescent="0.2">
      <c r="A2" s="6" t="s">
        <v>4</v>
      </c>
      <c r="B2">
        <v>0.13646159193604451</v>
      </c>
      <c r="C2">
        <v>0.16554212038212299</v>
      </c>
      <c r="D2">
        <v>4.7016599371915657E-2</v>
      </c>
      <c r="E2">
        <v>0.99376264329062713</v>
      </c>
      <c r="F2">
        <v>0.99345549738219896</v>
      </c>
      <c r="G2">
        <v>0.9982555604012211</v>
      </c>
    </row>
    <row r="3" spans="1:31" x14ac:dyDescent="0.2">
      <c r="A3" s="6" t="s">
        <v>13</v>
      </c>
      <c r="B3">
        <v>0.98150000000000004</v>
      </c>
      <c r="C3">
        <v>0.98607242339832868</v>
      </c>
      <c r="D3">
        <v>0.97037037037037033</v>
      </c>
      <c r="E3">
        <v>0.32183217775836648</v>
      </c>
      <c r="F3">
        <v>0.29841608627274768</v>
      </c>
      <c r="G3">
        <v>0.46296202659655161</v>
      </c>
    </row>
    <row r="4" spans="1:31" x14ac:dyDescent="0.2">
      <c r="A4" s="6" t="s">
        <v>108</v>
      </c>
      <c r="B4">
        <v>0.6516660888791832</v>
      </c>
      <c r="C4">
        <v>0.64224425483553826</v>
      </c>
      <c r="D4">
        <v>0.71666619848346103</v>
      </c>
      <c r="E4">
        <v>0</v>
      </c>
      <c r="F4">
        <v>0</v>
      </c>
      <c r="G4">
        <v>0</v>
      </c>
    </row>
    <row r="6" spans="1:31" x14ac:dyDescent="0.2">
      <c r="B6" s="11"/>
      <c r="C6" s="21" t="s">
        <v>3</v>
      </c>
      <c r="D6" s="21"/>
      <c r="E6" s="21"/>
      <c r="F6" s="21"/>
    </row>
    <row r="7" spans="1:31" x14ac:dyDescent="0.2">
      <c r="B7" s="11"/>
      <c r="C7" s="11" t="s">
        <v>233</v>
      </c>
      <c r="D7" s="11" t="s">
        <v>234</v>
      </c>
      <c r="E7" s="11"/>
      <c r="F7" s="11"/>
    </row>
    <row r="8" spans="1:31" x14ac:dyDescent="0.2">
      <c r="B8" s="12" t="s">
        <v>4</v>
      </c>
      <c r="C8" s="12">
        <f>+AVERAGE(B2:D2)</f>
        <v>0.11634010389669437</v>
      </c>
      <c r="D8" s="12">
        <f>+AVERAGE(E2:G2)</f>
        <v>0.99515790035801588</v>
      </c>
      <c r="E8" s="12"/>
      <c r="F8" s="12"/>
      <c r="G8" s="13"/>
    </row>
    <row r="9" spans="1:31" x14ac:dyDescent="0.2">
      <c r="B9" s="12" t="s">
        <v>13</v>
      </c>
      <c r="C9" s="12">
        <f>+AVERAGE(B3:D3)</f>
        <v>0.97931426458956639</v>
      </c>
      <c r="D9" s="12">
        <f>+AVERAGE(E3:G3)</f>
        <v>0.36107009687588859</v>
      </c>
      <c r="E9" s="12"/>
      <c r="F9" s="12"/>
      <c r="G9" s="13"/>
    </row>
    <row r="10" spans="1:31" x14ac:dyDescent="0.2">
      <c r="B10" s="12" t="s">
        <v>183</v>
      </c>
      <c r="C10" s="22">
        <f>+AVERAGE(B4:D4)</f>
        <v>0.67019218073272757</v>
      </c>
      <c r="D10" s="22"/>
      <c r="E10" s="22"/>
      <c r="F10" s="22"/>
      <c r="G10" s="13"/>
    </row>
    <row r="11" spans="1:31" x14ac:dyDescent="0.2">
      <c r="C11" s="20" t="s">
        <v>237</v>
      </c>
      <c r="D11" s="20"/>
      <c r="E11" s="20"/>
      <c r="F11" s="20"/>
    </row>
    <row r="13" spans="1:31" x14ac:dyDescent="0.2">
      <c r="AE13" t="s">
        <v>238</v>
      </c>
    </row>
  </sheetData>
  <mergeCells count="5">
    <mergeCell ref="C11:F11"/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D09E-6C9E-A644-8142-9FBEECF3C1D5}">
  <dimension ref="A1:AM11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0.21103539239393271</v>
      </c>
      <c r="C2">
        <v>7.0369293399243971E-2</v>
      </c>
      <c r="D2">
        <v>1.5212527964205819E-2</v>
      </c>
      <c r="E2">
        <v>3.0032848427968089E-2</v>
      </c>
      <c r="F2">
        <v>3.774879890185312E-2</v>
      </c>
      <c r="G2">
        <v>1.7948717948717951E-2</v>
      </c>
      <c r="H2">
        <v>0.16803278688524589</v>
      </c>
      <c r="I2">
        <v>0</v>
      </c>
      <c r="J2">
        <v>0.74358974358974361</v>
      </c>
      <c r="K2">
        <v>0.14868105515587529</v>
      </c>
      <c r="L2">
        <v>9.375E-2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0</v>
      </c>
      <c r="U2">
        <v>0.99880617977528086</v>
      </c>
      <c r="V2">
        <v>0.99869706840390882</v>
      </c>
      <c r="W2">
        <v>0.99794611574241876</v>
      </c>
      <c r="X2">
        <v>0.99783887621563216</v>
      </c>
      <c r="Y2">
        <v>0.99855758135241168</v>
      </c>
      <c r="Z2">
        <v>0.99923908908092829</v>
      </c>
      <c r="AA2">
        <v>0.99341619079610344</v>
      </c>
      <c r="AB2">
        <v>1</v>
      </c>
      <c r="AC2">
        <v>1</v>
      </c>
      <c r="AD2">
        <v>0.99907467885913348</v>
      </c>
      <c r="AE2">
        <v>0.99872371122579218</v>
      </c>
      <c r="AM2">
        <v>0.99982980654677478</v>
      </c>
    </row>
    <row r="3" spans="1:39" x14ac:dyDescent="0.2">
      <c r="A3" s="6" t="s">
        <v>13</v>
      </c>
      <c r="B3">
        <v>0.98259979529170927</v>
      </c>
      <c r="C3">
        <v>0.92366412213740456</v>
      </c>
      <c r="D3">
        <v>0.5</v>
      </c>
      <c r="E3">
        <v>0.64</v>
      </c>
      <c r="F3">
        <v>0.6875</v>
      </c>
      <c r="G3">
        <v>0.33333333333333331</v>
      </c>
      <c r="H3">
        <v>0.87002652519893897</v>
      </c>
      <c r="J3">
        <v>1</v>
      </c>
      <c r="K3">
        <v>0.78481012658227844</v>
      </c>
      <c r="L3">
        <v>0.75789473684210529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0</v>
      </c>
      <c r="U3">
        <v>0.79850662474736134</v>
      </c>
      <c r="V3">
        <v>0.82744103200734065</v>
      </c>
      <c r="W3">
        <v>0.88243149404412158</v>
      </c>
      <c r="X3">
        <v>0.88940018192519665</v>
      </c>
      <c r="Y3">
        <v>0.92506280399807583</v>
      </c>
      <c r="Z3">
        <v>0.97959292412617216</v>
      </c>
      <c r="AA3">
        <v>0.81990573884114226</v>
      </c>
      <c r="AB3">
        <v>0.99733886848688058</v>
      </c>
      <c r="AC3">
        <v>0.99893225134803265</v>
      </c>
      <c r="AD3">
        <v>0.98102618920363438</v>
      </c>
      <c r="AE3">
        <v>0.96276880282443567</v>
      </c>
      <c r="AM3">
        <v>0.9381454274459704</v>
      </c>
    </row>
    <row r="4" spans="1:39" x14ac:dyDescent="0.2">
      <c r="A4" s="6" t="s">
        <v>108</v>
      </c>
      <c r="B4">
        <v>0.89055321001953525</v>
      </c>
      <c r="C4">
        <v>0.87555257707237266</v>
      </c>
      <c r="D4">
        <v>0.69121574702206079</v>
      </c>
      <c r="E4">
        <v>0.76470009096259828</v>
      </c>
      <c r="F4">
        <v>0.80628140199903797</v>
      </c>
      <c r="G4">
        <v>0.65646312872975288</v>
      </c>
      <c r="H4">
        <v>0.84496613202004056</v>
      </c>
      <c r="I4" t="s">
        <v>137</v>
      </c>
      <c r="J4">
        <v>0.99946612567401638</v>
      </c>
      <c r="K4">
        <v>0.88291815789295625</v>
      </c>
      <c r="L4">
        <v>0.86033176983327053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0.46907271372298509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6" spans="1:39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39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39" x14ac:dyDescent="0.2">
      <c r="B8" s="11"/>
      <c r="C8" s="11"/>
      <c r="D8" s="11"/>
      <c r="E8" s="11"/>
      <c r="F8" s="11"/>
      <c r="H8" s="11" t="s">
        <v>4</v>
      </c>
      <c r="I8" s="11">
        <f>+AVERAGE(B2:T2)</f>
        <v>0.12803343038889889</v>
      </c>
      <c r="J8" s="11">
        <f>+AVERAGE(U2:AM2)</f>
        <v>0.99851077483319861</v>
      </c>
      <c r="K8" s="11"/>
      <c r="L8" s="11"/>
    </row>
    <row r="9" spans="1:39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+AVERAGE(B3:T3)</f>
        <v>0.67998442176234264</v>
      </c>
      <c r="J9" s="11">
        <f t="shared" ref="J9" si="1">+AVERAGE(U3:AM3)</f>
        <v>0.9167126949165304</v>
      </c>
      <c r="K9" s="11"/>
      <c r="L9" s="11"/>
    </row>
    <row r="10" spans="1:39" x14ac:dyDescent="0.2">
      <c r="B10" s="11"/>
      <c r="C10" s="21"/>
      <c r="D10" s="21"/>
      <c r="E10" s="21"/>
      <c r="F10" s="21"/>
      <c r="H10" s="11" t="s">
        <v>183</v>
      </c>
      <c r="I10" s="21">
        <f>+AVERAGE(B4:T4)</f>
        <v>0.794683732268057</v>
      </c>
      <c r="J10" s="21"/>
      <c r="K10" s="21"/>
      <c r="L10" s="21"/>
    </row>
    <row r="11" spans="1:39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8B68-C95E-3443-9169-B428A8A0C5B6}">
  <dimension ref="A1:Q11"/>
  <sheetViews>
    <sheetView workbookViewId="0">
      <selection activeCell="K6" sqref="K6:L10"/>
    </sheetView>
  </sheetViews>
  <sheetFormatPr baseColWidth="10" defaultColWidth="8.83203125" defaultRowHeight="16" x14ac:dyDescent="0.2"/>
  <sheetData>
    <row r="1" spans="1:17" x14ac:dyDescent="0.2">
      <c r="A1" s="7"/>
      <c r="B1" s="8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109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110</v>
      </c>
      <c r="Q1" s="9" t="s">
        <v>27</v>
      </c>
    </row>
    <row r="2" spans="1:17" x14ac:dyDescent="0.2">
      <c r="A2" s="8" t="s">
        <v>4</v>
      </c>
      <c r="B2" s="7">
        <v>0.24509</v>
      </c>
      <c r="C2" s="7">
        <v>0.240283</v>
      </c>
      <c r="D2" s="7">
        <v>0.27407300000000001</v>
      </c>
      <c r="E2" s="7">
        <v>0.28238600000000003</v>
      </c>
      <c r="F2" s="7">
        <v>4.3088000000000001E-2</v>
      </c>
      <c r="G2" s="7">
        <v>0.27882000000000001</v>
      </c>
      <c r="H2" s="7">
        <v>5.2709999999999996E-3</v>
      </c>
      <c r="I2" s="7">
        <v>3.5289000000000001E-2</v>
      </c>
      <c r="J2" s="7">
        <v>0.98838800000000004</v>
      </c>
      <c r="K2" s="7">
        <v>0.96773200000000004</v>
      </c>
      <c r="L2" s="7">
        <v>0.97896099999999997</v>
      </c>
      <c r="M2" s="7">
        <v>0.97345999999999999</v>
      </c>
      <c r="N2" s="7">
        <v>0.95450500000000005</v>
      </c>
      <c r="O2" s="7">
        <v>0.96333500000000005</v>
      </c>
      <c r="P2" s="7">
        <v>0.99341999999999997</v>
      </c>
      <c r="Q2" s="7">
        <v>0.99538899999999997</v>
      </c>
    </row>
    <row r="3" spans="1:17" x14ac:dyDescent="0.2">
      <c r="A3" s="10" t="s">
        <v>13</v>
      </c>
      <c r="B3" s="7">
        <v>0.96742700000000004</v>
      </c>
      <c r="C3" s="7">
        <v>0.94435400000000003</v>
      </c>
      <c r="D3" s="7">
        <v>0.96775800000000001</v>
      </c>
      <c r="E3" s="7">
        <v>0.96413800000000005</v>
      </c>
      <c r="F3" s="7">
        <v>0.77433600000000002</v>
      </c>
      <c r="G3" s="7">
        <v>0.94012600000000002</v>
      </c>
      <c r="H3" s="7">
        <v>0.47541</v>
      </c>
      <c r="I3" s="7">
        <v>0.92682900000000001</v>
      </c>
      <c r="J3" s="7">
        <v>0.481993</v>
      </c>
      <c r="K3" s="7">
        <v>0.35853299999999999</v>
      </c>
      <c r="L3" s="7">
        <v>0.369199</v>
      </c>
      <c r="M3" s="7">
        <v>0.34932800000000003</v>
      </c>
      <c r="N3" s="7">
        <v>0.21587799999999999</v>
      </c>
      <c r="O3" s="7">
        <v>0.392814</v>
      </c>
      <c r="P3" s="7">
        <v>0.46884700000000001</v>
      </c>
      <c r="Q3" s="7">
        <v>0.38402999999999998</v>
      </c>
    </row>
    <row r="4" spans="1:17" x14ac:dyDescent="0.2">
      <c r="A4" s="10" t="s">
        <v>108</v>
      </c>
      <c r="B4" s="7">
        <v>0.72470999999999997</v>
      </c>
      <c r="C4" s="7">
        <v>0.65144299999999999</v>
      </c>
      <c r="D4" s="7">
        <v>0.66847900000000005</v>
      </c>
      <c r="E4" s="7">
        <v>0.65673300000000001</v>
      </c>
      <c r="F4" s="7">
        <v>0.49510700000000002</v>
      </c>
      <c r="G4" s="7">
        <v>0.66647000000000001</v>
      </c>
      <c r="H4" s="7">
        <v>0.47212799999999999</v>
      </c>
      <c r="I4" s="7">
        <v>0.65542999999999996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6" spans="1:17" x14ac:dyDescent="0.2">
      <c r="B6" s="11"/>
      <c r="C6" s="21" t="s">
        <v>3</v>
      </c>
      <c r="D6" s="21"/>
      <c r="E6" s="21"/>
      <c r="F6" s="21"/>
    </row>
    <row r="7" spans="1:17" x14ac:dyDescent="0.2">
      <c r="B7" s="11"/>
      <c r="C7" s="11" t="s">
        <v>233</v>
      </c>
      <c r="D7" s="11" t="s">
        <v>234</v>
      </c>
      <c r="E7" s="11"/>
      <c r="F7" s="11"/>
    </row>
    <row r="8" spans="1:17" x14ac:dyDescent="0.2">
      <c r="B8" s="11" t="s">
        <v>4</v>
      </c>
      <c r="C8" s="11">
        <f>+AVERAGE(B2:I2)</f>
        <v>0.17553750000000001</v>
      </c>
      <c r="D8" s="11">
        <f>+AVERAGE(J2:Q2)</f>
        <v>0.97689875000000004</v>
      </c>
      <c r="E8" s="11"/>
      <c r="F8" s="11"/>
    </row>
    <row r="9" spans="1:17" x14ac:dyDescent="0.2">
      <c r="B9" s="11" t="s">
        <v>13</v>
      </c>
      <c r="C9" s="11">
        <f>+AVERAGE(B3:I3)</f>
        <v>0.87004725000000005</v>
      </c>
      <c r="D9" s="11">
        <f>+AVERAGE(J3:Q3)</f>
        <v>0.37757775000000005</v>
      </c>
      <c r="E9" s="11"/>
      <c r="F9" s="11"/>
    </row>
    <row r="10" spans="1:17" x14ac:dyDescent="0.2">
      <c r="B10" s="11" t="s">
        <v>183</v>
      </c>
      <c r="C10" s="21">
        <f>+AVERAGE(B4:I4)</f>
        <v>0.62381249999999999</v>
      </c>
      <c r="D10" s="21"/>
      <c r="E10" s="21"/>
      <c r="F10" s="21"/>
    </row>
    <row r="11" spans="1:17" x14ac:dyDescent="0.2">
      <c r="C11" s="20" t="s">
        <v>237</v>
      </c>
      <c r="D11" s="20"/>
      <c r="E11" s="20"/>
      <c r="F11" s="20"/>
    </row>
  </sheetData>
  <mergeCells count="5">
    <mergeCell ref="C11:F11"/>
    <mergeCell ref="C6:D6"/>
    <mergeCell ref="E6:F6"/>
    <mergeCell ref="C10:D10"/>
    <mergeCell ref="E10:F10"/>
  </mergeCells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DB16-60C7-C44A-A2E5-886BD0290DD4}">
  <dimension ref="A1:AM11"/>
  <sheetViews>
    <sheetView workbookViewId="0">
      <selection activeCell="K6" sqref="K6:L10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0.1936591276252019</v>
      </c>
      <c r="C2">
        <v>0.1006628003314002</v>
      </c>
      <c r="D2">
        <v>1.28968253968254E-2</v>
      </c>
      <c r="E2">
        <v>2.4459411556185751E-2</v>
      </c>
      <c r="F2">
        <v>2.132701421800948E-2</v>
      </c>
      <c r="G2">
        <v>2.3655913978494619E-2</v>
      </c>
      <c r="H2">
        <v>0.13871676993803719</v>
      </c>
      <c r="I2">
        <v>0</v>
      </c>
      <c r="J2">
        <v>0.61702127659574468</v>
      </c>
      <c r="K2">
        <v>0.11454545454545451</v>
      </c>
      <c r="L2">
        <v>7.5268817204301078E-2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0</v>
      </c>
      <c r="U2">
        <v>0.99869913998699145</v>
      </c>
      <c r="V2">
        <v>0.99883969465648859</v>
      </c>
      <c r="W2">
        <v>0.99816048208055819</v>
      </c>
      <c r="X2">
        <v>0.99805861723446898</v>
      </c>
      <c r="Y2">
        <v>0.99840068893399769</v>
      </c>
      <c r="Z2">
        <v>0.99945426762715561</v>
      </c>
      <c r="AA2">
        <v>0.99564775859567678</v>
      </c>
      <c r="AB2">
        <v>1</v>
      </c>
      <c r="AC2">
        <v>1</v>
      </c>
      <c r="AD2">
        <v>0.99912275892318658</v>
      </c>
      <c r="AE2">
        <v>0.99898682877406286</v>
      </c>
      <c r="AM2">
        <v>0.99982944855031264</v>
      </c>
    </row>
    <row r="3" spans="1:39" x14ac:dyDescent="0.2">
      <c r="A3" s="6" t="s">
        <v>13</v>
      </c>
      <c r="B3">
        <v>0.9815762538382804</v>
      </c>
      <c r="C3">
        <v>0.9274809160305344</v>
      </c>
      <c r="D3">
        <v>0.57352941176470584</v>
      </c>
      <c r="E3">
        <v>0.69</v>
      </c>
      <c r="F3">
        <v>0.67500000000000004</v>
      </c>
      <c r="G3">
        <v>0.52380952380952384</v>
      </c>
      <c r="H3">
        <v>0.92042440318302388</v>
      </c>
      <c r="J3">
        <v>1</v>
      </c>
      <c r="K3">
        <v>0.79746835443037978</v>
      </c>
      <c r="L3">
        <v>0.81052631578947365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0</v>
      </c>
      <c r="U3">
        <v>0.77582528632382664</v>
      </c>
      <c r="V3">
        <v>0.88281966859178496</v>
      </c>
      <c r="W3">
        <v>0.84055338924202772</v>
      </c>
      <c r="X3">
        <v>0.8527476055433677</v>
      </c>
      <c r="Y3">
        <v>0.8675503768239885</v>
      </c>
      <c r="Z3">
        <v>0.97580988917306055</v>
      </c>
      <c r="AA3">
        <v>0.76107568616578869</v>
      </c>
      <c r="AB3">
        <v>0.99882910213422749</v>
      </c>
      <c r="AC3">
        <v>0.99807805242645886</v>
      </c>
      <c r="AD3">
        <v>0.9739711384286478</v>
      </c>
      <c r="AE3">
        <v>0.94939552797689097</v>
      </c>
      <c r="AM3">
        <v>0.93617587565208138</v>
      </c>
    </row>
    <row r="4" spans="1:39" x14ac:dyDescent="0.2">
      <c r="A4" s="6" t="s">
        <v>108</v>
      </c>
      <c r="B4">
        <v>0.87870077008105363</v>
      </c>
      <c r="C4">
        <v>0.90515029231115973</v>
      </c>
      <c r="D4">
        <v>0.70704140050336661</v>
      </c>
      <c r="E4">
        <v>0.77137380277168388</v>
      </c>
      <c r="F4">
        <v>0.77127518841199438</v>
      </c>
      <c r="G4">
        <v>0.74980970649129208</v>
      </c>
      <c r="H4">
        <v>0.84075004467440617</v>
      </c>
      <c r="I4" t="s">
        <v>137</v>
      </c>
      <c r="J4">
        <v>0.99903902621322938</v>
      </c>
      <c r="K4">
        <v>0.8857197464295139</v>
      </c>
      <c r="L4">
        <v>0.87996092188318231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0.46808793782604058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M4">
        <v>0</v>
      </c>
    </row>
    <row r="6" spans="1:39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39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39" x14ac:dyDescent="0.2">
      <c r="B8" s="11"/>
      <c r="C8" s="11"/>
      <c r="D8" s="11"/>
      <c r="E8" s="11"/>
      <c r="F8" s="11"/>
      <c r="H8" s="11" t="s">
        <v>4</v>
      </c>
      <c r="I8" s="11">
        <f>+AVERAGE(B2:T2)</f>
        <v>0.11018445094913788</v>
      </c>
      <c r="J8" s="11">
        <f>+AVERAGE(U2:AM2)</f>
        <v>0.99876664044690855</v>
      </c>
      <c r="K8" s="11"/>
      <c r="L8" s="11"/>
    </row>
    <row r="9" spans="1:39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+AVERAGE(B3:T3)</f>
        <v>0.71816501625872009</v>
      </c>
      <c r="J9" s="11">
        <f t="shared" ref="J9" si="1">+AVERAGE(U3:AM3)</f>
        <v>0.9010692998735127</v>
      </c>
      <c r="K9" s="11"/>
      <c r="L9" s="11"/>
    </row>
    <row r="10" spans="1:39" x14ac:dyDescent="0.2">
      <c r="B10" s="11"/>
      <c r="C10" s="21"/>
      <c r="D10" s="21"/>
      <c r="E10" s="21"/>
      <c r="F10" s="21"/>
      <c r="H10" s="11" t="s">
        <v>183</v>
      </c>
      <c r="I10" s="21">
        <f>+AVERAGE(B4:T4)</f>
        <v>0.80517353069062947</v>
      </c>
      <c r="J10" s="21"/>
      <c r="K10" s="21"/>
      <c r="L10" s="21"/>
    </row>
    <row r="11" spans="1:39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C2BB-5AA7-5C47-BD9F-C066BFF4CA89}">
  <dimension ref="A1:CO11"/>
  <sheetViews>
    <sheetView workbookViewId="0">
      <selection activeCell="K6" sqref="K6:L10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0.2068965517241379</v>
      </c>
      <c r="C2">
        <v>0.15704658658072079</v>
      </c>
      <c r="D2">
        <v>4.7218628719275547E-2</v>
      </c>
      <c r="E2">
        <v>1.4470284237726099E-2</v>
      </c>
      <c r="F2">
        <v>4.5024526979677647E-2</v>
      </c>
      <c r="G2">
        <v>0.18621223857474831</v>
      </c>
      <c r="H2">
        <v>0.26643356643356642</v>
      </c>
      <c r="I2">
        <v>0.23772791023842921</v>
      </c>
      <c r="J2">
        <v>0.2025925925925926</v>
      </c>
      <c r="K2">
        <v>0.1075542621559355</v>
      </c>
      <c r="L2">
        <v>0.28508938759984792</v>
      </c>
      <c r="M2">
        <v>4.3465227817745797E-2</v>
      </c>
      <c r="N2">
        <v>3.0937983405990719E-2</v>
      </c>
      <c r="O2">
        <v>9.0129221413834289E-3</v>
      </c>
      <c r="P2">
        <v>0.22484021749499189</v>
      </c>
      <c r="Q2">
        <v>9.6808892076012901E-3</v>
      </c>
      <c r="R2">
        <v>1.6260826932505312E-2</v>
      </c>
      <c r="S2">
        <v>1.091331961713928E-2</v>
      </c>
      <c r="T2">
        <v>1.2293896442001739E-2</v>
      </c>
      <c r="U2">
        <v>1.059953627028818E-2</v>
      </c>
      <c r="V2">
        <v>1.2952542732774181E-2</v>
      </c>
      <c r="W2">
        <v>5.0072219547424171E-3</v>
      </c>
      <c r="X2">
        <v>4.4719642242862061E-3</v>
      </c>
      <c r="Y2">
        <v>2.0103388856978748E-3</v>
      </c>
      <c r="Z2">
        <v>3.856041131105398E-3</v>
      </c>
      <c r="AA2">
        <v>2.169474221541603E-3</v>
      </c>
      <c r="AB2">
        <v>2.1845985800109228E-3</v>
      </c>
      <c r="AC2">
        <v>4.3305665824612052E-3</v>
      </c>
      <c r="AD2">
        <v>1.032524522457408E-3</v>
      </c>
      <c r="AE2">
        <v>3.6662211189612368E-2</v>
      </c>
      <c r="AF2">
        <v>1.9809825673534069E-3</v>
      </c>
      <c r="AG2" t="s">
        <v>235</v>
      </c>
      <c r="AH2">
        <v>0</v>
      </c>
      <c r="AI2" t="s">
        <v>235</v>
      </c>
      <c r="AJ2">
        <v>1.6891891891891891E-3</v>
      </c>
      <c r="AK2">
        <v>4.0967358266155666E-3</v>
      </c>
      <c r="AL2">
        <v>0</v>
      </c>
      <c r="AM2">
        <v>5.8823529411764714E-3</v>
      </c>
      <c r="AN2" t="s">
        <v>235</v>
      </c>
      <c r="AO2">
        <v>1.3908205841446451E-3</v>
      </c>
      <c r="AP2" t="s">
        <v>235</v>
      </c>
      <c r="AQ2" t="s">
        <v>235</v>
      </c>
      <c r="AR2">
        <v>2.38284352660842E-3</v>
      </c>
      <c r="AS2" t="s">
        <v>236</v>
      </c>
      <c r="AT2" t="s">
        <v>235</v>
      </c>
      <c r="AU2" t="s">
        <v>235</v>
      </c>
      <c r="AV2">
        <v>1</v>
      </c>
      <c r="AW2">
        <v>0.99638721171929134</v>
      </c>
      <c r="AX2">
        <v>0.99560549087120009</v>
      </c>
      <c r="AY2">
        <v>0.99760191846522783</v>
      </c>
      <c r="AZ2">
        <v>0.99106694210261848</v>
      </c>
      <c r="BA2">
        <v>0.99112895695209635</v>
      </c>
      <c r="BB2">
        <v>0.98535574931355074</v>
      </c>
      <c r="BC2">
        <v>0.98638012838403577</v>
      </c>
      <c r="BD2">
        <v>0.98863823480981394</v>
      </c>
      <c r="BE2">
        <v>0.9867941712204007</v>
      </c>
      <c r="BF2">
        <v>0.98022983497630845</v>
      </c>
      <c r="BG2">
        <v>0.99590790317014244</v>
      </c>
      <c r="BH2">
        <v>0.98673370487036594</v>
      </c>
      <c r="BI2">
        <v>0.9971547536433033</v>
      </c>
      <c r="BJ2">
        <v>0.94838611449451893</v>
      </c>
      <c r="BK2">
        <v>0.99722853500360287</v>
      </c>
      <c r="BL2">
        <v>0.99657323609524651</v>
      </c>
      <c r="BM2">
        <v>0.99823151125401932</v>
      </c>
      <c r="BN2">
        <v>0.99706674648308891</v>
      </c>
      <c r="BO2">
        <v>0.99011124845488252</v>
      </c>
      <c r="BP2">
        <v>0.9909154929577465</v>
      </c>
      <c r="BQ2">
        <v>0.99962218528033853</v>
      </c>
      <c r="BR2">
        <v>0.99975859405175749</v>
      </c>
      <c r="BS2">
        <v>0.99975983188231765</v>
      </c>
      <c r="BT2">
        <v>1</v>
      </c>
      <c r="BU2">
        <v>0.99936640689349299</v>
      </c>
      <c r="BV2">
        <v>0.99876078575362581</v>
      </c>
      <c r="BW2">
        <v>0.99952033768227166</v>
      </c>
      <c r="BX2">
        <v>0.99949266672816162</v>
      </c>
      <c r="BY2">
        <v>0.99695354150799698</v>
      </c>
      <c r="BZ2">
        <v>0.99966816781227774</v>
      </c>
      <c r="CB2">
        <v>0.99963641321637964</v>
      </c>
      <c r="CD2">
        <v>0.99972664151768631</v>
      </c>
      <c r="CE2">
        <v>0.99688512334911539</v>
      </c>
      <c r="CF2">
        <v>0.99977616617423226</v>
      </c>
      <c r="CG2">
        <v>0.99869747696463895</v>
      </c>
      <c r="CI2">
        <v>0.99920790233901779</v>
      </c>
      <c r="CL2">
        <v>0.99986583184257605</v>
      </c>
    </row>
    <row r="3" spans="1:93" x14ac:dyDescent="0.2">
      <c r="A3" s="6" t="s">
        <v>13</v>
      </c>
      <c r="B3">
        <v>1</v>
      </c>
      <c r="C3">
        <v>0.88013136288998362</v>
      </c>
      <c r="D3">
        <v>0.42941176470588233</v>
      </c>
      <c r="E3">
        <v>0.35</v>
      </c>
      <c r="F3">
        <v>0.61630695443645089</v>
      </c>
      <c r="G3">
        <v>0.96198479391756697</v>
      </c>
      <c r="H3">
        <v>0.71482176360225136</v>
      </c>
      <c r="I3">
        <v>0.84750000000000003</v>
      </c>
      <c r="J3">
        <v>0.84089162182936206</v>
      </c>
      <c r="K3">
        <v>0.81376146788990822</v>
      </c>
      <c r="L3">
        <v>0.80504833512352314</v>
      </c>
      <c r="M3">
        <v>0.63596491228070173</v>
      </c>
      <c r="N3">
        <v>0.50113895216400917</v>
      </c>
      <c r="O3">
        <v>0.66935483870967738</v>
      </c>
      <c r="P3">
        <v>0.77660626029654034</v>
      </c>
      <c r="Q3">
        <v>0.51923076923076927</v>
      </c>
      <c r="R3">
        <v>0.83613445378151263</v>
      </c>
      <c r="S3">
        <v>0.84722222222222221</v>
      </c>
      <c r="T3">
        <v>0.63432835820895528</v>
      </c>
      <c r="U3">
        <v>0.4</v>
      </c>
      <c r="V3">
        <v>0.48605577689243029</v>
      </c>
      <c r="W3">
        <v>0.91228070175438591</v>
      </c>
      <c r="X3">
        <v>0.72222222222222221</v>
      </c>
      <c r="Y3">
        <v>0.77777777777777779</v>
      </c>
      <c r="Z3">
        <v>1</v>
      </c>
      <c r="AA3">
        <v>0.62962962962962965</v>
      </c>
      <c r="AB3">
        <v>0.1290322580645161</v>
      </c>
      <c r="AC3">
        <v>0.54545454545454541</v>
      </c>
      <c r="AD3">
        <v>0.15384615384615391</v>
      </c>
      <c r="AE3">
        <v>0.77419354838709675</v>
      </c>
      <c r="AF3">
        <v>0.41666666666666669</v>
      </c>
      <c r="AG3" t="s">
        <v>235</v>
      </c>
      <c r="AH3">
        <v>0</v>
      </c>
      <c r="AI3" t="s">
        <v>235</v>
      </c>
      <c r="AJ3">
        <v>0.6428571428571429</v>
      </c>
      <c r="AK3">
        <v>0.38271604938271597</v>
      </c>
      <c r="AL3">
        <v>0</v>
      </c>
      <c r="AM3">
        <v>0.38636363636363641</v>
      </c>
      <c r="AN3" t="s">
        <v>235</v>
      </c>
      <c r="AO3">
        <v>0.15</v>
      </c>
      <c r="AP3" t="s">
        <v>235</v>
      </c>
      <c r="AQ3" t="s">
        <v>235</v>
      </c>
      <c r="AR3">
        <v>0.5</v>
      </c>
      <c r="AS3" t="s">
        <v>236</v>
      </c>
      <c r="AT3" t="s">
        <v>235</v>
      </c>
      <c r="AU3" t="s">
        <v>235</v>
      </c>
      <c r="AV3">
        <v>0.99805142542466219</v>
      </c>
      <c r="AW3">
        <v>0.87496740547588003</v>
      </c>
      <c r="AX3">
        <v>0.93718282229519378</v>
      </c>
      <c r="AY3">
        <v>0.91898551340328816</v>
      </c>
      <c r="AZ3">
        <v>0.76506335660718905</v>
      </c>
      <c r="BA3">
        <v>0.50255681818181819</v>
      </c>
      <c r="BB3">
        <v>0.90697468186050634</v>
      </c>
      <c r="BC3">
        <v>0.80253417503065538</v>
      </c>
      <c r="BD3">
        <v>0.80706156465633117</v>
      </c>
      <c r="BE3">
        <v>0.67330995605663813</v>
      </c>
      <c r="BF3">
        <v>0.82722801856873651</v>
      </c>
      <c r="BG3">
        <v>0.86358000940532686</v>
      </c>
      <c r="BH3">
        <v>0.70271786022433136</v>
      </c>
      <c r="BI3">
        <v>0.61157693126197066</v>
      </c>
      <c r="BJ3">
        <v>0.60522736105713171</v>
      </c>
      <c r="BK3">
        <v>0.76508611524558789</v>
      </c>
      <c r="BL3">
        <v>0.48509473504127282</v>
      </c>
      <c r="BM3">
        <v>0.52898828541001064</v>
      </c>
      <c r="BN3">
        <v>0.70921865020225672</v>
      </c>
      <c r="BO3">
        <v>0.61670730142435515</v>
      </c>
      <c r="BP3">
        <v>0.6021482369051695</v>
      </c>
      <c r="BQ3">
        <v>0.56145488498429674</v>
      </c>
      <c r="BR3">
        <v>0.87737807720011862</v>
      </c>
      <c r="BS3">
        <v>0.70552095250201263</v>
      </c>
      <c r="BT3">
        <v>0.86868301774897272</v>
      </c>
      <c r="BU3">
        <v>0.66857409291285186</v>
      </c>
      <c r="BV3">
        <v>0.92254536204849924</v>
      </c>
      <c r="BW3">
        <v>0.88307835741831586</v>
      </c>
      <c r="BX3">
        <v>0.91802931458103876</v>
      </c>
      <c r="BY3">
        <v>0.784134183389671</v>
      </c>
      <c r="BZ3">
        <v>0.89329436184182653</v>
      </c>
      <c r="CB3">
        <v>0.93155732497564692</v>
      </c>
      <c r="CD3">
        <v>0.77466638424062695</v>
      </c>
      <c r="CE3">
        <v>0.6798368595462656</v>
      </c>
      <c r="CF3">
        <v>0.94575251969170826</v>
      </c>
      <c r="CG3">
        <v>0.87813361611876983</v>
      </c>
      <c r="CI3">
        <v>0.90872494597228692</v>
      </c>
      <c r="CL3">
        <v>0.94680896116545965</v>
      </c>
    </row>
    <row r="4" spans="1:93" x14ac:dyDescent="0.2">
      <c r="A4" s="6" t="s">
        <v>108</v>
      </c>
      <c r="B4">
        <v>0.99902571271233109</v>
      </c>
      <c r="C4">
        <v>0.87754938418293182</v>
      </c>
      <c r="D4">
        <v>0.68329729350053814</v>
      </c>
      <c r="E4">
        <v>0.63449275670164407</v>
      </c>
      <c r="F4">
        <v>0.69068515552181997</v>
      </c>
      <c r="G4">
        <v>0.73227080604969241</v>
      </c>
      <c r="H4">
        <v>0.81089822273137879</v>
      </c>
      <c r="I4">
        <v>0.82501708751532765</v>
      </c>
      <c r="J4">
        <v>0.82397659324284644</v>
      </c>
      <c r="K4">
        <v>0.74353571197327317</v>
      </c>
      <c r="L4">
        <v>0.81613817684612999</v>
      </c>
      <c r="M4">
        <v>0.74977246084301441</v>
      </c>
      <c r="N4">
        <v>0.6019284061941701</v>
      </c>
      <c r="O4">
        <v>0.64046588498582413</v>
      </c>
      <c r="P4">
        <v>0.69091681067683608</v>
      </c>
      <c r="Q4">
        <v>0.64215844223817853</v>
      </c>
      <c r="R4">
        <v>0.6606145944113927</v>
      </c>
      <c r="S4">
        <v>0.68810525381611642</v>
      </c>
      <c r="T4">
        <v>0.671773504205606</v>
      </c>
      <c r="U4">
        <v>0.50835365071217753</v>
      </c>
      <c r="V4">
        <v>0.54410200689879984</v>
      </c>
      <c r="W4">
        <v>0.73686779336934127</v>
      </c>
      <c r="X4">
        <v>0.79980014971117042</v>
      </c>
      <c r="Y4">
        <v>0.74164936513989521</v>
      </c>
      <c r="Z4">
        <v>0.93434150887448641</v>
      </c>
      <c r="AA4">
        <v>0.6491018612712407</v>
      </c>
      <c r="AB4">
        <v>0.52578881005650768</v>
      </c>
      <c r="AC4">
        <v>0.71426645143643064</v>
      </c>
      <c r="AD4">
        <v>0.53593773421359636</v>
      </c>
      <c r="AE4">
        <v>0.77916386588838371</v>
      </c>
      <c r="AF4">
        <v>0.65498051425424664</v>
      </c>
      <c r="AG4" t="s">
        <v>235</v>
      </c>
      <c r="AH4">
        <v>0.46577866248782351</v>
      </c>
      <c r="AI4" t="s">
        <v>235</v>
      </c>
      <c r="AJ4">
        <v>0.70876176354888498</v>
      </c>
      <c r="AK4">
        <v>0.5312764544644909</v>
      </c>
      <c r="AL4">
        <v>0.47287625984585407</v>
      </c>
      <c r="AM4">
        <v>0.63224862624120304</v>
      </c>
      <c r="AN4" t="s">
        <v>235</v>
      </c>
      <c r="AO4">
        <v>0.52936247298614347</v>
      </c>
      <c r="AP4" t="s">
        <v>235</v>
      </c>
      <c r="AQ4" t="s">
        <v>235</v>
      </c>
      <c r="AR4">
        <v>0.72340448058272966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B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6" spans="1:9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9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4</v>
      </c>
      <c r="I8" s="11">
        <f>+AVERAGE(B2:AU2)</f>
        <v>5.8325572732265366E-2</v>
      </c>
      <c r="J8" s="11">
        <f>+AVERAGE(AV2:CO2)</f>
        <v>0.9943209462694037</v>
      </c>
      <c r="K8" s="11"/>
      <c r="L8" s="11"/>
    </row>
    <row r="9" spans="1:9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+AVERAGE(B3:AU3)</f>
        <v>0.59707723527863787</v>
      </c>
      <c r="J9" s="11">
        <f t="shared" ref="J9" si="1">+AVERAGE(AV3:CO3)</f>
        <v>0.780327222107281</v>
      </c>
      <c r="K9" s="11"/>
      <c r="L9" s="11"/>
    </row>
    <row r="10" spans="1:93" x14ac:dyDescent="0.2">
      <c r="B10" s="11"/>
      <c r="C10" s="21"/>
      <c r="D10" s="21"/>
      <c r="E10" s="21"/>
      <c r="F10" s="21"/>
      <c r="H10" s="11" t="s">
        <v>183</v>
      </c>
      <c r="I10" s="21">
        <f>+AVERAGE(B4:AU4)</f>
        <v>0.68870222869295938</v>
      </c>
      <c r="J10" s="21"/>
      <c r="K10" s="21"/>
      <c r="L10" s="21"/>
    </row>
    <row r="11" spans="1:9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6205-3ABF-3C46-8C72-8EC1712040E9}">
  <dimension ref="A1:AU11"/>
  <sheetViews>
    <sheetView zoomScale="130" zoomScaleNormal="130" workbookViewId="0">
      <selection activeCell="K6" sqref="K6:L10"/>
    </sheetView>
  </sheetViews>
  <sheetFormatPr baseColWidth="10" defaultColWidth="8.83203125" defaultRowHeight="16" x14ac:dyDescent="0.2"/>
  <sheetData>
    <row r="1" spans="1:47" x14ac:dyDescent="0.2">
      <c r="B1" s="6" t="s">
        <v>44</v>
      </c>
      <c r="C1" s="6" t="s">
        <v>64</v>
      </c>
      <c r="D1" s="6" t="s">
        <v>65</v>
      </c>
      <c r="E1" s="6" t="s">
        <v>46</v>
      </c>
      <c r="F1" s="6" t="s">
        <v>43</v>
      </c>
      <c r="G1" s="6" t="s">
        <v>49</v>
      </c>
      <c r="H1" s="6" t="s">
        <v>111</v>
      </c>
      <c r="I1" s="6" t="s">
        <v>66</v>
      </c>
      <c r="J1" s="6" t="s">
        <v>67</v>
      </c>
      <c r="K1" s="6" t="s">
        <v>112</v>
      </c>
      <c r="L1" s="6" t="s">
        <v>113</v>
      </c>
      <c r="M1" s="6" t="s">
        <v>68</v>
      </c>
      <c r="N1" s="6" t="s">
        <v>69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55</v>
      </c>
      <c r="Z1" s="6" t="s">
        <v>70</v>
      </c>
      <c r="AA1" s="6" t="s">
        <v>71</v>
      </c>
      <c r="AB1" s="6" t="s">
        <v>57</v>
      </c>
      <c r="AC1" s="6" t="s">
        <v>54</v>
      </c>
      <c r="AD1" s="6" t="s">
        <v>60</v>
      </c>
      <c r="AE1" s="6" t="s">
        <v>124</v>
      </c>
      <c r="AF1" s="6" t="s">
        <v>72</v>
      </c>
      <c r="AG1" s="6" t="s">
        <v>73</v>
      </c>
      <c r="AH1" s="6" t="s">
        <v>125</v>
      </c>
      <c r="AI1" s="6" t="s">
        <v>126</v>
      </c>
      <c r="AJ1" s="6" t="s">
        <v>74</v>
      </c>
      <c r="AK1" s="6" t="s">
        <v>75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</row>
    <row r="2" spans="1:47" x14ac:dyDescent="0.2">
      <c r="A2" s="6" t="s">
        <v>4</v>
      </c>
      <c r="B2">
        <v>1.284686536485098E-2</v>
      </c>
      <c r="C2">
        <v>7.8125E-3</v>
      </c>
      <c r="D2">
        <v>1.109917651271035E-2</v>
      </c>
      <c r="E2">
        <v>7.9865016872890895E-2</v>
      </c>
      <c r="F2">
        <v>0.13363533408833519</v>
      </c>
      <c r="G2">
        <v>0.1062318372618663</v>
      </c>
      <c r="H2">
        <v>1.151079136690648E-2</v>
      </c>
      <c r="I2">
        <v>3.5465484483850541E-2</v>
      </c>
      <c r="J2">
        <v>3.1382978723404252E-2</v>
      </c>
      <c r="K2">
        <v>2.876663070837828E-3</v>
      </c>
      <c r="L2">
        <v>0</v>
      </c>
      <c r="M2">
        <v>0</v>
      </c>
      <c r="N2">
        <v>4.1666666666666657E-2</v>
      </c>
      <c r="O2" t="s">
        <v>235</v>
      </c>
      <c r="P2" t="s">
        <v>235</v>
      </c>
      <c r="Q2" t="s">
        <v>236</v>
      </c>
      <c r="R2" t="s">
        <v>236</v>
      </c>
      <c r="S2" t="s">
        <v>235</v>
      </c>
      <c r="T2" t="s">
        <v>235</v>
      </c>
      <c r="U2" t="s">
        <v>235</v>
      </c>
      <c r="V2" t="s">
        <v>236</v>
      </c>
      <c r="W2" t="s">
        <v>236</v>
      </c>
      <c r="X2" t="s">
        <v>235</v>
      </c>
      <c r="Y2">
        <v>0.99727785339296127</v>
      </c>
      <c r="Z2">
        <v>0.99877551020408162</v>
      </c>
      <c r="AA2">
        <v>0.99830490518063353</v>
      </c>
      <c r="AB2">
        <v>0.99856514252917539</v>
      </c>
      <c r="AC2">
        <v>0.99862068965517237</v>
      </c>
      <c r="AD2">
        <v>0.99047619047619051</v>
      </c>
      <c r="AE2">
        <v>0.99956661177082429</v>
      </c>
      <c r="AF2">
        <v>0.99727776213273256</v>
      </c>
      <c r="AG2">
        <v>0.99816460587326117</v>
      </c>
      <c r="AH2">
        <v>0.99915352872711882</v>
      </c>
      <c r="AI2">
        <v>0.99913741050634008</v>
      </c>
      <c r="AJ2">
        <v>0.99974489795918364</v>
      </c>
      <c r="AK2">
        <v>1</v>
      </c>
    </row>
    <row r="3" spans="1:47" x14ac:dyDescent="0.2">
      <c r="A3" s="6" t="s">
        <v>13</v>
      </c>
      <c r="B3">
        <v>0.47169811320754718</v>
      </c>
      <c r="C3">
        <v>0.61290322580645162</v>
      </c>
      <c r="D3">
        <v>0.65957446808510634</v>
      </c>
      <c r="E3">
        <v>0.90445859872611467</v>
      </c>
      <c r="F3">
        <v>0.97520661157024791</v>
      </c>
      <c r="G3">
        <v>0.79086538461538458</v>
      </c>
      <c r="H3">
        <v>0.61538461538461542</v>
      </c>
      <c r="I3">
        <v>0.6588235294117647</v>
      </c>
      <c r="J3">
        <v>0.75641025641025639</v>
      </c>
      <c r="K3">
        <v>0.5</v>
      </c>
      <c r="L3">
        <v>0</v>
      </c>
      <c r="M3">
        <v>0</v>
      </c>
      <c r="N3">
        <v>1</v>
      </c>
      <c r="O3" t="s">
        <v>235</v>
      </c>
      <c r="P3" t="s">
        <v>235</v>
      </c>
      <c r="Q3" t="s">
        <v>236</v>
      </c>
      <c r="R3" t="s">
        <v>236</v>
      </c>
      <c r="S3" t="s">
        <v>235</v>
      </c>
      <c r="T3" t="s">
        <v>235</v>
      </c>
      <c r="U3" t="s">
        <v>235</v>
      </c>
      <c r="V3" t="s">
        <v>236</v>
      </c>
      <c r="W3" t="s">
        <v>236</v>
      </c>
      <c r="X3" t="s">
        <v>235</v>
      </c>
      <c r="Y3">
        <v>0.84226948025289428</v>
      </c>
      <c r="Z3">
        <v>0.80222932546512582</v>
      </c>
      <c r="AA3">
        <v>0.77332786212556426</v>
      </c>
      <c r="AB3">
        <v>0.86451345755693587</v>
      </c>
      <c r="AC3">
        <v>0.73953013278855972</v>
      </c>
      <c r="AD3">
        <v>0.76574136763710221</v>
      </c>
      <c r="AE3">
        <v>0.94377608642278421</v>
      </c>
      <c r="AF3">
        <v>0.87461924755083564</v>
      </c>
      <c r="AG3">
        <v>0.85017278262300477</v>
      </c>
      <c r="AH3">
        <v>0.77300261951538962</v>
      </c>
      <c r="AI3">
        <v>0.94771723122238583</v>
      </c>
      <c r="AJ3">
        <v>0.96140322184970151</v>
      </c>
      <c r="AK3">
        <v>0.94723041625696491</v>
      </c>
    </row>
    <row r="4" spans="1:47" x14ac:dyDescent="0.2">
      <c r="A4" s="6" t="s">
        <v>108</v>
      </c>
      <c r="B4">
        <v>0.65698379673022078</v>
      </c>
      <c r="C4">
        <v>0.70756627563578856</v>
      </c>
      <c r="D4">
        <v>0.71645116510533546</v>
      </c>
      <c r="E4">
        <v>0.88448602814152533</v>
      </c>
      <c r="F4">
        <v>0.85736837217940387</v>
      </c>
      <c r="G4">
        <v>0.77830337612624334</v>
      </c>
      <c r="H4">
        <v>0.77958035090369981</v>
      </c>
      <c r="I4">
        <v>0.76672138848130011</v>
      </c>
      <c r="J4">
        <v>0.80329151951663058</v>
      </c>
      <c r="K4">
        <v>0.63650130975769481</v>
      </c>
      <c r="L4">
        <v>0.47385861561119291</v>
      </c>
      <c r="M4">
        <v>0.48070161092485081</v>
      </c>
      <c r="N4">
        <v>0.97361520812848235</v>
      </c>
      <c r="O4" t="s">
        <v>235</v>
      </c>
      <c r="P4" t="s">
        <v>235</v>
      </c>
      <c r="Q4" t="s">
        <v>236</v>
      </c>
      <c r="R4" t="s">
        <v>236</v>
      </c>
      <c r="S4" t="s">
        <v>235</v>
      </c>
      <c r="T4" t="s">
        <v>235</v>
      </c>
      <c r="U4" t="s">
        <v>235</v>
      </c>
      <c r="V4" t="s">
        <v>236</v>
      </c>
      <c r="W4" t="s">
        <v>236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3.6491793416332269E-2</v>
      </c>
      <c r="J8" s="11">
        <f>+AVERAGE(Y2:AU2)</f>
        <v>0.99808193141597501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+AVERAGE(B3:X3)</f>
        <v>0.61117883101672987</v>
      </c>
      <c r="J9" s="11">
        <f t="shared" ref="J9" si="1">+AVERAGE(Y3:AU3)</f>
        <v>0.85273332548209602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0.731956078249413</v>
      </c>
      <c r="J10" s="21"/>
      <c r="K10" s="21"/>
      <c r="L10" s="21"/>
    </row>
    <row r="11" spans="1:47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937F-19EC-EE40-A99C-DBE782ED17B6}">
  <dimension ref="A1:CE11"/>
  <sheetViews>
    <sheetView workbookViewId="0">
      <selection activeCell="K6" sqref="K6:L10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0.22783083219645289</v>
      </c>
      <c r="C2">
        <v>0</v>
      </c>
      <c r="D2">
        <v>1.052631578947368E-3</v>
      </c>
      <c r="E2">
        <v>5.5999999999999999E-3</v>
      </c>
      <c r="F2">
        <v>1.227830832196453E-2</v>
      </c>
      <c r="G2">
        <v>0</v>
      </c>
      <c r="H2">
        <v>0.27130774235523752</v>
      </c>
      <c r="I2">
        <v>1.428020069471247E-2</v>
      </c>
      <c r="J2">
        <v>5.7971014492753617E-2</v>
      </c>
      <c r="K2">
        <v>1.9417475728155342E-2</v>
      </c>
      <c r="L2">
        <v>1.191765980498375E-2</v>
      </c>
      <c r="M2">
        <v>9.4354215003866981E-2</v>
      </c>
      <c r="N2">
        <v>7.3419442556084291E-2</v>
      </c>
      <c r="O2">
        <v>4.6989720998531569E-2</v>
      </c>
      <c r="P2">
        <v>3.484320557491289E-2</v>
      </c>
      <c r="Q2">
        <v>8.2314588427057869E-2</v>
      </c>
      <c r="R2">
        <v>2.9791459781529301E-3</v>
      </c>
      <c r="S2">
        <v>9.3676814988290398E-3</v>
      </c>
      <c r="T2">
        <v>1.524390243902439E-2</v>
      </c>
      <c r="U2">
        <v>4.2729591836734693E-2</v>
      </c>
      <c r="V2">
        <v>6.105006105006105E-3</v>
      </c>
      <c r="W2">
        <v>1.848591549295775E-2</v>
      </c>
      <c r="X2">
        <v>0</v>
      </c>
      <c r="Y2">
        <v>2.8499050031665609E-2</v>
      </c>
      <c r="Z2">
        <v>1.537183215621105E-2</v>
      </c>
      <c r="AA2">
        <v>0</v>
      </c>
      <c r="AB2">
        <v>7.7666874610106046E-2</v>
      </c>
      <c r="AC2">
        <v>5.0838574423480082E-2</v>
      </c>
      <c r="AD2">
        <v>1.549463647199046E-2</v>
      </c>
      <c r="AE2" t="s">
        <v>235</v>
      </c>
      <c r="AF2" t="s">
        <v>236</v>
      </c>
      <c r="AG2">
        <v>1.11731843575419E-2</v>
      </c>
      <c r="AH2" t="s">
        <v>235</v>
      </c>
      <c r="AI2">
        <v>0</v>
      </c>
      <c r="AJ2">
        <v>0</v>
      </c>
      <c r="AK2">
        <v>2.403846153846154E-2</v>
      </c>
      <c r="AL2">
        <v>5.5350553505535062E-2</v>
      </c>
      <c r="AM2" t="s">
        <v>235</v>
      </c>
      <c r="AN2" t="s">
        <v>235</v>
      </c>
      <c r="AO2" t="s">
        <v>235</v>
      </c>
      <c r="AP2">
        <v>2.2641509433962259E-2</v>
      </c>
      <c r="AQ2">
        <v>0.9982785003825555</v>
      </c>
      <c r="AR2">
        <v>0.99787384833451453</v>
      </c>
      <c r="AS2">
        <v>0.99820395130712436</v>
      </c>
      <c r="AT2">
        <v>0.99681596264062833</v>
      </c>
      <c r="AU2">
        <v>0.99844271412680752</v>
      </c>
      <c r="AV2">
        <v>0.99748201438848916</v>
      </c>
      <c r="AW2">
        <v>0.99005424954792043</v>
      </c>
      <c r="AX2">
        <v>0.99317507418397621</v>
      </c>
      <c r="AY2">
        <v>0.99898167006109984</v>
      </c>
      <c r="AZ2">
        <v>0.99843614248479584</v>
      </c>
      <c r="BA2">
        <v>0.99523620484319175</v>
      </c>
      <c r="BB2">
        <v>0.99911111111111106</v>
      </c>
      <c r="BC2">
        <v>0.98908685968819599</v>
      </c>
      <c r="BD2">
        <v>0.99869536855838226</v>
      </c>
      <c r="BE2">
        <v>0.99944310376833112</v>
      </c>
      <c r="BF2">
        <v>0.98464912280701755</v>
      </c>
      <c r="BG2">
        <v>0.99919257165926523</v>
      </c>
      <c r="BH2">
        <v>0.99858923113096643</v>
      </c>
      <c r="BI2">
        <v>0.99982247470264518</v>
      </c>
      <c r="BJ2">
        <v>0.99430912815843386</v>
      </c>
      <c r="BK2">
        <v>0.9949436017113964</v>
      </c>
      <c r="BL2">
        <v>0.99626943005181345</v>
      </c>
      <c r="BM2">
        <v>0.99716814159292033</v>
      </c>
      <c r="BN2">
        <v>0.98787013913663935</v>
      </c>
      <c r="BO2">
        <v>0.99296567248171075</v>
      </c>
      <c r="BP2">
        <v>0.9994746059544658</v>
      </c>
      <c r="BQ2">
        <v>0.97894736842105268</v>
      </c>
      <c r="BR2">
        <v>0.99703923019985197</v>
      </c>
      <c r="BS2">
        <v>0.99785240140570086</v>
      </c>
      <c r="BV2">
        <v>0.99892914510083886</v>
      </c>
      <c r="BX2">
        <v>0.99982623805386617</v>
      </c>
      <c r="BY2">
        <v>0.99852534562211981</v>
      </c>
      <c r="BZ2">
        <v>0.99947853293933597</v>
      </c>
      <c r="CA2">
        <v>0.99982425307557121</v>
      </c>
      <c r="CE2">
        <v>1</v>
      </c>
    </row>
    <row r="3" spans="1:83" x14ac:dyDescent="0.2">
      <c r="A3" s="6" t="s">
        <v>13</v>
      </c>
      <c r="B3">
        <v>0.94886363636363635</v>
      </c>
      <c r="C3">
        <v>0</v>
      </c>
      <c r="D3">
        <v>0.1</v>
      </c>
      <c r="E3">
        <v>0.31818181818181818</v>
      </c>
      <c r="F3">
        <v>0.72</v>
      </c>
      <c r="G3">
        <v>0</v>
      </c>
      <c r="H3">
        <v>0.90455531453362259</v>
      </c>
      <c r="I3">
        <v>0.6166666666666667</v>
      </c>
      <c r="J3">
        <v>0.4</v>
      </c>
      <c r="K3">
        <v>0.30769230769230771</v>
      </c>
      <c r="L3">
        <v>0.31428571428571428</v>
      </c>
      <c r="M3">
        <v>0.98785425101214575</v>
      </c>
      <c r="N3">
        <v>0.68789808917197448</v>
      </c>
      <c r="O3">
        <v>0.91428571428571426</v>
      </c>
      <c r="P3">
        <v>0.86956521739130432</v>
      </c>
      <c r="Q3">
        <v>0.89644970414201186</v>
      </c>
      <c r="R3">
        <v>0.42857142857142849</v>
      </c>
      <c r="S3">
        <v>0.72727272727272729</v>
      </c>
      <c r="T3">
        <v>0.83333333333333337</v>
      </c>
      <c r="U3">
        <v>0.72826086956521741</v>
      </c>
      <c r="V3">
        <v>0.16129032258064521</v>
      </c>
      <c r="W3">
        <v>0.53846153846153844</v>
      </c>
      <c r="X3">
        <v>0</v>
      </c>
      <c r="Y3">
        <v>0.72580645161290325</v>
      </c>
      <c r="Z3">
        <v>0.59677419354838712</v>
      </c>
      <c r="AA3">
        <v>0</v>
      </c>
      <c r="AB3">
        <v>0.81107491856677527</v>
      </c>
      <c r="AC3">
        <v>0.88990825688073394</v>
      </c>
      <c r="AD3">
        <v>0.54166666666666663</v>
      </c>
      <c r="AE3" t="s">
        <v>235</v>
      </c>
      <c r="AF3" t="s">
        <v>236</v>
      </c>
      <c r="AG3">
        <v>0.4</v>
      </c>
      <c r="AH3" t="s">
        <v>235</v>
      </c>
      <c r="AI3">
        <v>0</v>
      </c>
      <c r="AJ3">
        <v>0</v>
      </c>
      <c r="AK3">
        <v>0.625</v>
      </c>
      <c r="AL3">
        <v>0.9375</v>
      </c>
      <c r="AM3" t="s">
        <v>235</v>
      </c>
      <c r="AN3" t="s">
        <v>235</v>
      </c>
      <c r="AO3" t="s">
        <v>235</v>
      </c>
      <c r="AP3">
        <v>1</v>
      </c>
      <c r="AQ3">
        <v>0.90216076058772687</v>
      </c>
      <c r="AR3">
        <v>0.94671373340057152</v>
      </c>
      <c r="AS3">
        <v>0.84053100319274077</v>
      </c>
      <c r="AT3">
        <v>0.79070550597743727</v>
      </c>
      <c r="AU3">
        <v>0.7560646900269542</v>
      </c>
      <c r="AV3">
        <v>0.93257104422397852</v>
      </c>
      <c r="AW3">
        <v>0.79636363636363638</v>
      </c>
      <c r="AX3">
        <v>0.56719200135570247</v>
      </c>
      <c r="AY3">
        <v>0.98907746597210555</v>
      </c>
      <c r="AZ3">
        <v>0.96603900470746473</v>
      </c>
      <c r="BA3">
        <v>0.84610192372595339</v>
      </c>
      <c r="BB3">
        <v>0.59012950647532381</v>
      </c>
      <c r="BC3">
        <v>0.76516195727084768</v>
      </c>
      <c r="BD3">
        <v>0.77966389407570869</v>
      </c>
      <c r="BE3">
        <v>0.90670259346581339</v>
      </c>
      <c r="BF3">
        <v>0.39925306775742492</v>
      </c>
      <c r="BG3">
        <v>0.83137386630836407</v>
      </c>
      <c r="BH3">
        <v>0.71510355278666438</v>
      </c>
      <c r="BI3">
        <v>0.94575986565910997</v>
      </c>
      <c r="BJ3">
        <v>0.74424944624297151</v>
      </c>
      <c r="BK3">
        <v>0.86273187183811129</v>
      </c>
      <c r="BL3">
        <v>0.81171901384667344</v>
      </c>
      <c r="BM3">
        <v>0.94768713204373423</v>
      </c>
      <c r="BN3">
        <v>0.47438752783964372</v>
      </c>
      <c r="BO3">
        <v>0.59823698932022373</v>
      </c>
      <c r="BP3">
        <v>0.95787176905001681</v>
      </c>
      <c r="BQ3">
        <v>0.47700742836929599</v>
      </c>
      <c r="BR3">
        <v>0.69053315105946689</v>
      </c>
      <c r="BS3">
        <v>0.86087249452585479</v>
      </c>
      <c r="BV3">
        <v>0.9405141992942363</v>
      </c>
      <c r="BX3">
        <v>0.96543624161073827</v>
      </c>
      <c r="BY3">
        <v>0.90996136401814209</v>
      </c>
      <c r="BZ3">
        <v>0.96589954644716947</v>
      </c>
      <c r="CA3">
        <v>0.95693860386879726</v>
      </c>
      <c r="CE3">
        <v>0.95650713685978173</v>
      </c>
    </row>
    <row r="4" spans="1:83" x14ac:dyDescent="0.2">
      <c r="A4" s="6" t="s">
        <v>108</v>
      </c>
      <c r="B4">
        <v>0.92551219847568156</v>
      </c>
      <c r="C4">
        <v>0.47335686670028582</v>
      </c>
      <c r="D4">
        <v>0.47026550159637043</v>
      </c>
      <c r="E4">
        <v>0.55444366207962781</v>
      </c>
      <c r="F4">
        <v>0.73803234501347714</v>
      </c>
      <c r="G4">
        <v>0.46628552211198931</v>
      </c>
      <c r="H4">
        <v>0.85045947544862943</v>
      </c>
      <c r="I4">
        <v>0.59192933401118464</v>
      </c>
      <c r="J4">
        <v>0.69453873298605295</v>
      </c>
      <c r="K4">
        <v>0.63686565619988622</v>
      </c>
      <c r="L4">
        <v>0.58019381900583367</v>
      </c>
      <c r="M4">
        <v>0.78899187874373478</v>
      </c>
      <c r="N4">
        <v>0.72653002322141103</v>
      </c>
      <c r="O4">
        <v>0.84697480418071136</v>
      </c>
      <c r="P4">
        <v>0.88813390542855886</v>
      </c>
      <c r="Q4">
        <v>0.64785138594971836</v>
      </c>
      <c r="R4">
        <v>0.62997264743989634</v>
      </c>
      <c r="S4">
        <v>0.721188140029696</v>
      </c>
      <c r="T4">
        <v>0.88954659949622161</v>
      </c>
      <c r="U4">
        <v>0.73625515790409446</v>
      </c>
      <c r="V4">
        <v>0.51201109720937821</v>
      </c>
      <c r="W4">
        <v>0.67509027615410588</v>
      </c>
      <c r="X4">
        <v>0.47384356602186711</v>
      </c>
      <c r="Y4">
        <v>0.60009698972627346</v>
      </c>
      <c r="Z4">
        <v>0.59750559143430548</v>
      </c>
      <c r="AA4">
        <v>0.4789358845250084</v>
      </c>
      <c r="AB4">
        <v>0.64404117346803558</v>
      </c>
      <c r="AC4">
        <v>0.79022070397010036</v>
      </c>
      <c r="AD4">
        <v>0.70126958059626066</v>
      </c>
      <c r="AE4" t="s">
        <v>235</v>
      </c>
      <c r="AF4" t="s">
        <v>236</v>
      </c>
      <c r="AG4">
        <v>0.6702570996471181</v>
      </c>
      <c r="AH4" t="s">
        <v>235</v>
      </c>
      <c r="AI4">
        <v>0.48271812080536908</v>
      </c>
      <c r="AJ4">
        <v>0.45498068200907099</v>
      </c>
      <c r="AK4">
        <v>0.79544977322358479</v>
      </c>
      <c r="AL4">
        <v>0.94721930193439874</v>
      </c>
      <c r="AM4" t="s">
        <v>235</v>
      </c>
      <c r="AN4" t="s">
        <v>235</v>
      </c>
      <c r="AO4" t="s">
        <v>235</v>
      </c>
      <c r="AP4">
        <v>0.97825356842989086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V4">
        <v>0</v>
      </c>
      <c r="BX4">
        <v>0</v>
      </c>
      <c r="BY4">
        <v>0</v>
      </c>
      <c r="BZ4">
        <v>0</v>
      </c>
      <c r="CA4">
        <v>0</v>
      </c>
      <c r="CE4">
        <v>0</v>
      </c>
    </row>
    <row r="6" spans="1:8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8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83" x14ac:dyDescent="0.2">
      <c r="B8" s="11"/>
      <c r="C8" s="11"/>
      <c r="D8" s="11"/>
      <c r="E8" s="11"/>
      <c r="F8" s="11"/>
      <c r="H8" s="11" t="s">
        <v>4</v>
      </c>
      <c r="I8" s="11">
        <f>+AVERAGE(B2:AP2)</f>
        <v>3.8558941646094858E-2</v>
      </c>
      <c r="J8" s="11">
        <f>+AVERAGE(AQ2:CE2)</f>
        <v>0.9961426688466497</v>
      </c>
      <c r="K8" s="11"/>
      <c r="L8" s="11"/>
    </row>
    <row r="9" spans="1:8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+AVERAGE(B3:AP3)</f>
        <v>0.54089197545106493</v>
      </c>
      <c r="J9" s="11">
        <f t="shared" ref="J9" si="1">+AVERAGE(AQ3:CE3)</f>
        <v>0.81106351398766785</v>
      </c>
      <c r="K9" s="11"/>
      <c r="L9" s="11"/>
    </row>
    <row r="10" spans="1:83" x14ac:dyDescent="0.2">
      <c r="B10" s="11"/>
      <c r="C10" s="21"/>
      <c r="D10" s="21"/>
      <c r="E10" s="21"/>
      <c r="F10" s="21"/>
      <c r="H10" s="11" t="s">
        <v>183</v>
      </c>
      <c r="I10" s="21">
        <f>+AVERAGE(B4:AP4)</f>
        <v>0.67597774471936656</v>
      </c>
      <c r="J10" s="21"/>
      <c r="K10" s="21"/>
      <c r="L10" s="21"/>
    </row>
    <row r="11" spans="1:8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CFA1-AF4F-BC43-A308-8C96CFEFFAC6}">
  <dimension ref="A1:AU11"/>
  <sheetViews>
    <sheetView zoomScale="120" zoomScaleNormal="120" workbookViewId="0">
      <selection activeCell="K6" sqref="K6:L10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0.31452282157676348</v>
      </c>
      <c r="C2">
        <v>0.4606039569593891</v>
      </c>
      <c r="D2">
        <v>0.31143460552119467</v>
      </c>
      <c r="E2">
        <v>0.24868555285254651</v>
      </c>
      <c r="F2">
        <v>0.1070669168230144</v>
      </c>
      <c r="G2">
        <v>0.10970158269904549</v>
      </c>
      <c r="H2">
        <v>0.1168067226890756</v>
      </c>
      <c r="I2">
        <v>1.3929618768328451E-2</v>
      </c>
      <c r="J2">
        <v>1.5433571996817819E-2</v>
      </c>
      <c r="K2">
        <v>7.926975738650012E-3</v>
      </c>
      <c r="L2">
        <v>0</v>
      </c>
      <c r="M2" t="s">
        <v>236</v>
      </c>
      <c r="N2">
        <v>0</v>
      </c>
      <c r="O2">
        <v>0</v>
      </c>
      <c r="P2" t="s">
        <v>235</v>
      </c>
      <c r="Q2">
        <v>2.6525198938992041E-3</v>
      </c>
      <c r="R2">
        <v>0</v>
      </c>
      <c r="S2">
        <v>0</v>
      </c>
      <c r="T2">
        <v>9.9076784507993697E-3</v>
      </c>
      <c r="U2">
        <v>1.2745539061328529E-2</v>
      </c>
      <c r="V2">
        <v>0</v>
      </c>
      <c r="W2" t="s">
        <v>235</v>
      </c>
      <c r="X2" t="s">
        <v>235</v>
      </c>
      <c r="Y2">
        <v>0.99265498652291106</v>
      </c>
      <c r="Z2">
        <v>0.99229485039167842</v>
      </c>
      <c r="AA2">
        <v>0.86222820858187421</v>
      </c>
      <c r="AB2">
        <v>0.83560924369747902</v>
      </c>
      <c r="AC2">
        <v>0.98413001912045894</v>
      </c>
      <c r="AD2">
        <v>0.97828650029475339</v>
      </c>
      <c r="AE2">
        <v>0.92479010163499775</v>
      </c>
      <c r="AF2">
        <v>0.99629504883799258</v>
      </c>
      <c r="AG2">
        <v>0.99367296631059987</v>
      </c>
      <c r="AH2">
        <v>0.99466877283048671</v>
      </c>
      <c r="AI2">
        <v>0.99843023255813956</v>
      </c>
      <c r="AK2">
        <v>0.99918114289056559</v>
      </c>
      <c r="AL2">
        <v>0.99943175360836456</v>
      </c>
      <c r="AN2">
        <v>0.99907642576772104</v>
      </c>
      <c r="AO2">
        <v>0.99873679375287094</v>
      </c>
      <c r="AP2">
        <v>0.99931588848982389</v>
      </c>
      <c r="AQ2">
        <v>0.9937919223633509</v>
      </c>
      <c r="AR2">
        <v>0.99295774647887325</v>
      </c>
      <c r="AS2">
        <v>0.99920744997027933</v>
      </c>
    </row>
    <row r="3" spans="1:47" x14ac:dyDescent="0.2">
      <c r="A3" s="6" t="s">
        <v>13</v>
      </c>
      <c r="B3">
        <v>0.9125200642054575</v>
      </c>
      <c r="C3">
        <v>0.91706979958534895</v>
      </c>
      <c r="D3">
        <v>0.85221878224974201</v>
      </c>
      <c r="E3">
        <v>0.77142161635832518</v>
      </c>
      <c r="F3">
        <v>0.83757338551859095</v>
      </c>
      <c r="G3">
        <v>0.80425155004428694</v>
      </c>
      <c r="H3">
        <v>0.49495548961424329</v>
      </c>
      <c r="I3">
        <v>0.8012048192771084</v>
      </c>
      <c r="J3">
        <v>0.55747126436781613</v>
      </c>
      <c r="K3">
        <v>0.55000000000000004</v>
      </c>
      <c r="L3">
        <v>0</v>
      </c>
      <c r="M3" t="s">
        <v>236</v>
      </c>
      <c r="N3">
        <v>0</v>
      </c>
      <c r="O3">
        <v>0</v>
      </c>
      <c r="P3" t="s">
        <v>235</v>
      </c>
      <c r="Q3">
        <v>0.15789473684210531</v>
      </c>
      <c r="R3">
        <v>0</v>
      </c>
      <c r="S3">
        <v>0</v>
      </c>
      <c r="T3">
        <v>0.33587786259541991</v>
      </c>
      <c r="U3">
        <v>0.50595238095238093</v>
      </c>
      <c r="V3">
        <v>0</v>
      </c>
      <c r="W3" t="s">
        <v>235</v>
      </c>
      <c r="X3" t="s">
        <v>235</v>
      </c>
      <c r="Y3">
        <v>0.85600557847637859</v>
      </c>
      <c r="Z3">
        <v>0.90863123236124177</v>
      </c>
      <c r="AA3">
        <v>0.32924320352681852</v>
      </c>
      <c r="AB3">
        <v>0.33268279082735058</v>
      </c>
      <c r="AC3">
        <v>0.59048930189869786</v>
      </c>
      <c r="AD3">
        <v>0.57468544384162534</v>
      </c>
      <c r="AE3">
        <v>0.62397137745974951</v>
      </c>
      <c r="AF3">
        <v>0.48520968888402871</v>
      </c>
      <c r="AG3">
        <v>0.66150648213992669</v>
      </c>
      <c r="AH3">
        <v>0.54949550040905371</v>
      </c>
      <c r="AI3">
        <v>0.93189711308877798</v>
      </c>
      <c r="AK3">
        <v>0.92635974187950765</v>
      </c>
      <c r="AL3">
        <v>0.95353754404987801</v>
      </c>
      <c r="AN3">
        <v>0.93881536124972875</v>
      </c>
      <c r="AO3">
        <v>0.94363370042857919</v>
      </c>
      <c r="AP3">
        <v>0.95044190207666868</v>
      </c>
      <c r="AQ3">
        <v>0.7600414756603362</v>
      </c>
      <c r="AR3">
        <v>0.63996281511456221</v>
      </c>
      <c r="AS3">
        <v>0.82031122919264765</v>
      </c>
    </row>
    <row r="4" spans="1:47" x14ac:dyDescent="0.2">
      <c r="A4" s="6" t="s">
        <v>108</v>
      </c>
      <c r="B4">
        <v>0.88426282134091805</v>
      </c>
      <c r="C4">
        <v>0.91285051597329525</v>
      </c>
      <c r="D4">
        <v>0.59073099288828035</v>
      </c>
      <c r="E4">
        <v>0.55205220359283791</v>
      </c>
      <c r="F4">
        <v>0.71403134370864429</v>
      </c>
      <c r="G4">
        <v>0.68946849694295609</v>
      </c>
      <c r="H4">
        <v>0.55946343353699635</v>
      </c>
      <c r="I4">
        <v>0.64320725408056856</v>
      </c>
      <c r="J4">
        <v>0.60948887325387147</v>
      </c>
      <c r="K4">
        <v>0.54974775020452682</v>
      </c>
      <c r="L4">
        <v>0.46594855654438899</v>
      </c>
      <c r="M4" t="s">
        <v>236</v>
      </c>
      <c r="N4">
        <v>0.46317987093975382</v>
      </c>
      <c r="O4">
        <v>0.47676877202493911</v>
      </c>
      <c r="P4" t="s">
        <v>235</v>
      </c>
      <c r="Q4">
        <v>0.54835504904591703</v>
      </c>
      <c r="R4">
        <v>0.4718168502142896</v>
      </c>
      <c r="S4">
        <v>0.47522095103833439</v>
      </c>
      <c r="T4">
        <v>0.54795966912787808</v>
      </c>
      <c r="U4">
        <v>0.57295759803347157</v>
      </c>
      <c r="V4">
        <v>0.41015561459632383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9.1127266475308041E-2</v>
      </c>
      <c r="J8" s="11">
        <f>+AVERAGE(Y2:AU2)</f>
        <v>0.97551368705806407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>+AVERAGE(B3:X3)</f>
        <v>0.44728482903214872</v>
      </c>
      <c r="J9" s="11">
        <f>+AVERAGE(Y3:AU3)</f>
        <v>0.72510113066134496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0.58619297984674679</v>
      </c>
      <c r="J10" s="21"/>
      <c r="K10" s="21"/>
      <c r="L10" s="21"/>
    </row>
    <row r="11" spans="1:47" x14ac:dyDescent="0.2">
      <c r="C11" s="20"/>
      <c r="D11" s="20"/>
      <c r="E11" s="20"/>
      <c r="F11" s="20"/>
      <c r="I11" s="20" t="s">
        <v>237</v>
      </c>
      <c r="J11" s="20"/>
      <c r="K11" s="20"/>
      <c r="L11" s="20"/>
    </row>
  </sheetData>
  <mergeCells count="10">
    <mergeCell ref="C11:F11"/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4FF5-5987-BE4D-B150-564DCD257769}">
  <dimension ref="A1:AE13"/>
  <sheetViews>
    <sheetView workbookViewId="0">
      <selection activeCell="K6" sqref="K6:L10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1" x14ac:dyDescent="0.2">
      <c r="A2" s="6" t="s">
        <v>4</v>
      </c>
      <c r="B2">
        <v>0.13628490265364099</v>
      </c>
      <c r="C2">
        <v>0.16521623596625259</v>
      </c>
      <c r="D2">
        <v>3.9984825493171471E-2</v>
      </c>
      <c r="E2">
        <v>0.99439157036029913</v>
      </c>
      <c r="F2">
        <v>0.99506079027355621</v>
      </c>
      <c r="G2">
        <v>0.99817850637522765</v>
      </c>
    </row>
    <row r="3" spans="1:31" x14ac:dyDescent="0.2">
      <c r="A3" s="6" t="s">
        <v>13</v>
      </c>
      <c r="B3">
        <v>0.98350000000000004</v>
      </c>
      <c r="C3">
        <v>0.98965380023875849</v>
      </c>
      <c r="D3">
        <v>0.97592592592592597</v>
      </c>
      <c r="E3">
        <v>0.31943003766992412</v>
      </c>
      <c r="F3">
        <v>0.29420354976409802</v>
      </c>
      <c r="G3">
        <v>0.36021641300500579</v>
      </c>
    </row>
    <row r="4" spans="1:31" x14ac:dyDescent="0.2">
      <c r="A4" s="6" t="s">
        <v>108</v>
      </c>
      <c r="B4">
        <v>0.65146501883496211</v>
      </c>
      <c r="C4">
        <v>0.64192867500142825</v>
      </c>
      <c r="D4">
        <v>0.66807116946546596</v>
      </c>
      <c r="E4">
        <v>0</v>
      </c>
      <c r="F4">
        <v>0</v>
      </c>
      <c r="G4">
        <v>0</v>
      </c>
    </row>
    <row r="6" spans="1:31" x14ac:dyDescent="0.2">
      <c r="B6" s="11"/>
      <c r="C6" s="21" t="s">
        <v>3</v>
      </c>
      <c r="D6" s="21"/>
      <c r="E6" s="21"/>
      <c r="F6" s="21"/>
    </row>
    <row r="7" spans="1:31" x14ac:dyDescent="0.2">
      <c r="B7" s="11"/>
      <c r="C7" s="11" t="s">
        <v>233</v>
      </c>
      <c r="D7" s="11" t="s">
        <v>234</v>
      </c>
      <c r="E7" s="11"/>
      <c r="F7" s="11"/>
    </row>
    <row r="8" spans="1:31" x14ac:dyDescent="0.2">
      <c r="B8" s="12" t="s">
        <v>4</v>
      </c>
      <c r="C8" s="12">
        <f>+AVERAGE(B2:D2)</f>
        <v>0.11382865470435501</v>
      </c>
      <c r="D8" s="12">
        <f>+AVERAGE(E2:G2)</f>
        <v>0.99587695566969436</v>
      </c>
      <c r="E8" s="12"/>
      <c r="F8" s="12"/>
      <c r="G8" s="13"/>
    </row>
    <row r="9" spans="1:31" x14ac:dyDescent="0.2">
      <c r="B9" s="12" t="s">
        <v>13</v>
      </c>
      <c r="C9" s="12">
        <f>+AVERAGE(B3:D3)</f>
        <v>0.98302657538822824</v>
      </c>
      <c r="D9" s="12">
        <f>+AVERAGE(E3:G3)</f>
        <v>0.32461666681300932</v>
      </c>
      <c r="E9" s="12"/>
      <c r="F9" s="12"/>
      <c r="G9" s="13"/>
    </row>
    <row r="10" spans="1:31" x14ac:dyDescent="0.2">
      <c r="B10" s="12" t="s">
        <v>183</v>
      </c>
      <c r="C10" s="22">
        <f>+AVERAGE(B4:D4)</f>
        <v>0.65382162110061881</v>
      </c>
      <c r="D10" s="22"/>
      <c r="E10" s="22"/>
      <c r="F10" s="22"/>
      <c r="G10" s="13"/>
    </row>
    <row r="13" spans="1:31" x14ac:dyDescent="0.2">
      <c r="AE13" t="s">
        <v>238</v>
      </c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E688-7B95-0A47-ACA9-198297F565CC}">
  <dimension ref="A1:Q11"/>
  <sheetViews>
    <sheetView workbookViewId="0">
      <selection activeCell="K6" sqref="K6:L10"/>
    </sheetView>
  </sheetViews>
  <sheetFormatPr baseColWidth="10" defaultColWidth="8.83203125" defaultRowHeight="16" x14ac:dyDescent="0.2"/>
  <sheetData>
    <row r="1" spans="1:17" x14ac:dyDescent="0.2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109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110</v>
      </c>
      <c r="Q1" s="6" t="s">
        <v>27</v>
      </c>
    </row>
    <row r="2" spans="1:17" x14ac:dyDescent="0.2">
      <c r="A2" s="6" t="s">
        <v>4</v>
      </c>
      <c r="B2">
        <v>0.23556254917387881</v>
      </c>
      <c r="C2">
        <v>0.23562525130679529</v>
      </c>
      <c r="D2">
        <v>0.26908010266108329</v>
      </c>
      <c r="E2">
        <v>0.27238805970149249</v>
      </c>
      <c r="F2">
        <v>4.2827340778009572E-2</v>
      </c>
      <c r="G2">
        <v>0.26876611918012761</v>
      </c>
      <c r="H2">
        <v>7.2486605735896624E-3</v>
      </c>
      <c r="I2">
        <v>3.6711399043652629E-2</v>
      </c>
      <c r="J2">
        <v>0.99052369077306734</v>
      </c>
      <c r="K2">
        <v>0.97417355371900827</v>
      </c>
      <c r="L2">
        <v>0.98143146522619851</v>
      </c>
      <c r="M2">
        <v>0.97763208638642496</v>
      </c>
      <c r="N2">
        <v>0.95351985559566788</v>
      </c>
      <c r="O2">
        <v>0.9696464309539693</v>
      </c>
      <c r="P2">
        <v>0.9962677282906196</v>
      </c>
      <c r="Q2">
        <v>0.99793920659453894</v>
      </c>
    </row>
    <row r="3" spans="1:17" x14ac:dyDescent="0.2">
      <c r="A3" s="6" t="s">
        <v>13</v>
      </c>
      <c r="B3">
        <v>0.97524429967426707</v>
      </c>
      <c r="C3">
        <v>0.95908346972176761</v>
      </c>
      <c r="D3">
        <v>0.97313141182217877</v>
      </c>
      <c r="E3">
        <v>0.97333333333333338</v>
      </c>
      <c r="F3">
        <v>0.77212389380530977</v>
      </c>
      <c r="G3">
        <v>0.9560598744567842</v>
      </c>
      <c r="H3">
        <v>0.75409836065573765</v>
      </c>
      <c r="I3">
        <v>0.96747967479674801</v>
      </c>
      <c r="J3">
        <v>0.44983012457531152</v>
      </c>
      <c r="K3">
        <v>0.33157524613220818</v>
      </c>
      <c r="L3">
        <v>0.34948304880981013</v>
      </c>
      <c r="M3">
        <v>0.30952380952380948</v>
      </c>
      <c r="N3">
        <v>0.2131544436598406</v>
      </c>
      <c r="O3">
        <v>0.35049433325295393</v>
      </c>
      <c r="P3">
        <v>0.38858695652173908</v>
      </c>
      <c r="Q3">
        <v>0.38284415456072729</v>
      </c>
    </row>
    <row r="4" spans="1:17" x14ac:dyDescent="0.2">
      <c r="A4" s="6" t="s">
        <v>108</v>
      </c>
      <c r="B4">
        <v>0.71253721212478904</v>
      </c>
      <c r="C4">
        <v>0.64532935792698787</v>
      </c>
      <c r="D4">
        <v>0.66130723031599448</v>
      </c>
      <c r="E4">
        <v>0.64142857142857146</v>
      </c>
      <c r="F4">
        <v>0.49263916873257518</v>
      </c>
      <c r="G4">
        <v>0.65327710385486892</v>
      </c>
      <c r="H4">
        <v>0.57134265858873845</v>
      </c>
      <c r="I4">
        <v>0.67516191467873765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6" spans="1:1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1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17" x14ac:dyDescent="0.2">
      <c r="B8" s="11"/>
      <c r="C8" s="11"/>
      <c r="D8" s="11"/>
      <c r="E8" s="11"/>
      <c r="F8" s="11"/>
      <c r="H8" s="11" t="s">
        <v>4</v>
      </c>
      <c r="I8" s="11">
        <f>+AVERAGE(B2:I2)</f>
        <v>0.17102618530232869</v>
      </c>
      <c r="J8" s="11">
        <f>+AVERAGE(J2:Q2)</f>
        <v>0.98014175219243693</v>
      </c>
      <c r="K8" s="11"/>
      <c r="L8" s="11"/>
    </row>
    <row r="9" spans="1:17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+AVERAGE(B3:I3)</f>
        <v>0.91631928978326582</v>
      </c>
      <c r="J9" s="11">
        <f t="shared" ref="J9" si="1">+AVERAGE(J3:Q3)</f>
        <v>0.34693651462955005</v>
      </c>
      <c r="K9" s="11"/>
      <c r="L9" s="11"/>
    </row>
    <row r="10" spans="1:17" x14ac:dyDescent="0.2">
      <c r="B10" s="11"/>
      <c r="C10" s="21"/>
      <c r="D10" s="21"/>
      <c r="E10" s="21"/>
      <c r="F10" s="21"/>
      <c r="H10" s="11" t="s">
        <v>183</v>
      </c>
      <c r="I10" s="21">
        <f>+AVERAGE(B4:I4)</f>
        <v>0.63162790220640785</v>
      </c>
      <c r="J10" s="21"/>
      <c r="K10" s="21"/>
      <c r="L10" s="21"/>
    </row>
    <row r="11" spans="1:17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7A20-F86D-8045-9ABE-A6CE15C5A212}">
  <dimension ref="A1:AM11"/>
  <sheetViews>
    <sheetView workbookViewId="0">
      <selection activeCell="K6" sqref="K6:L10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0.1735283495846876</v>
      </c>
      <c r="C2">
        <v>0.1153668666359022</v>
      </c>
      <c r="D2">
        <v>1.041420118343195E-2</v>
      </c>
      <c r="E2">
        <v>1.4727854855923161E-2</v>
      </c>
      <c r="F2">
        <v>2.3091976516634052E-2</v>
      </c>
      <c r="G2">
        <v>2.2587268993839841E-2</v>
      </c>
      <c r="H2">
        <v>0.14688427299703261</v>
      </c>
      <c r="I2">
        <v>0</v>
      </c>
      <c r="J2">
        <v>0.47933884297520662</v>
      </c>
      <c r="K2">
        <v>4.507042253521127E-2</v>
      </c>
      <c r="L2">
        <v>6.8481123792800705E-2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0</v>
      </c>
      <c r="U2">
        <v>0.99879254395894645</v>
      </c>
      <c r="V2">
        <v>0.99927806521477558</v>
      </c>
      <c r="W2">
        <v>0.99835210107113426</v>
      </c>
      <c r="X2">
        <v>0.99780204197390809</v>
      </c>
      <c r="Y2">
        <v>0.99870641862757181</v>
      </c>
      <c r="Z2">
        <v>0.99945361162714452</v>
      </c>
      <c r="AA2">
        <v>0.99566484258403809</v>
      </c>
      <c r="AB2">
        <v>1</v>
      </c>
      <c r="AC2">
        <v>1</v>
      </c>
      <c r="AD2">
        <v>0.99913639242328289</v>
      </c>
      <c r="AE2">
        <v>0.99903682719546738</v>
      </c>
      <c r="AM2">
        <v>0.9998289526198757</v>
      </c>
    </row>
    <row r="3" spans="1:39" x14ac:dyDescent="0.2">
      <c r="A3" s="6" t="s">
        <v>13</v>
      </c>
      <c r="B3">
        <v>0.98362333674513813</v>
      </c>
      <c r="C3">
        <v>0.95419847328244278</v>
      </c>
      <c r="D3">
        <v>0.6470588235294118</v>
      </c>
      <c r="E3">
        <v>0.69</v>
      </c>
      <c r="F3">
        <v>0.73750000000000004</v>
      </c>
      <c r="G3">
        <v>0.52380952380952384</v>
      </c>
      <c r="H3">
        <v>0.91909814323607431</v>
      </c>
      <c r="J3">
        <v>1</v>
      </c>
      <c r="K3">
        <v>0.810126582278481</v>
      </c>
      <c r="L3">
        <v>0.82105263157894737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0</v>
      </c>
      <c r="U3">
        <v>0.74303840107792496</v>
      </c>
      <c r="V3">
        <v>0.89652938953959083</v>
      </c>
      <c r="W3">
        <v>0.77666791303883342</v>
      </c>
      <c r="X3">
        <v>0.75300979185617212</v>
      </c>
      <c r="Y3">
        <v>0.86658827302367847</v>
      </c>
      <c r="Z3">
        <v>0.97463768115942029</v>
      </c>
      <c r="AA3">
        <v>0.77682284446908789</v>
      </c>
      <c r="AB3">
        <v>0.99872265687370265</v>
      </c>
      <c r="AC3">
        <v>0.99663659174630292</v>
      </c>
      <c r="AD3">
        <v>0.92752538749331903</v>
      </c>
      <c r="AE3">
        <v>0.94324382154702047</v>
      </c>
      <c r="AM3">
        <v>0.93346108804428829</v>
      </c>
    </row>
    <row r="4" spans="1:39" x14ac:dyDescent="0.2">
      <c r="A4" s="6" t="s">
        <v>108</v>
      </c>
      <c r="B4">
        <v>0.86333086891153155</v>
      </c>
      <c r="C4">
        <v>0.92536393141101703</v>
      </c>
      <c r="D4">
        <v>0.71186336828412244</v>
      </c>
      <c r="E4">
        <v>0.72150489592808598</v>
      </c>
      <c r="F4">
        <v>0.80204413651183937</v>
      </c>
      <c r="G4">
        <v>0.74922360248447217</v>
      </c>
      <c r="H4">
        <v>0.84796049385258099</v>
      </c>
      <c r="I4" t="s">
        <v>137</v>
      </c>
      <c r="J4">
        <v>0.99831829587315146</v>
      </c>
      <c r="K4">
        <v>0.8688259848858999</v>
      </c>
      <c r="L4">
        <v>0.88214822656298386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0.46673054402214409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M4">
        <v>0</v>
      </c>
    </row>
    <row r="6" spans="1:39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39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39" x14ac:dyDescent="0.2">
      <c r="B8" s="11"/>
      <c r="C8" s="11"/>
      <c r="D8" s="11"/>
      <c r="E8" s="11"/>
      <c r="F8" s="11"/>
      <c r="H8" s="11" t="s">
        <v>4</v>
      </c>
      <c r="I8" s="11">
        <f>+AVERAGE(B2:T2)</f>
        <v>9.1624265005889161E-2</v>
      </c>
      <c r="J8" s="11">
        <f>+AVERAGE(U2:AM2)</f>
        <v>0.99883764977467859</v>
      </c>
      <c r="K8" s="11"/>
      <c r="L8" s="11"/>
    </row>
    <row r="9" spans="1:39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+AVERAGE(B3:T3)</f>
        <v>0.73513341040545643</v>
      </c>
      <c r="J9" s="11">
        <f t="shared" ref="J9" si="1">+AVERAGE(U3:AM3)</f>
        <v>0.8822403199891119</v>
      </c>
      <c r="K9" s="11"/>
      <c r="L9" s="11"/>
    </row>
    <row r="10" spans="1:39" x14ac:dyDescent="0.2">
      <c r="B10" s="11"/>
      <c r="C10" s="21"/>
      <c r="D10" s="21"/>
      <c r="E10" s="21"/>
      <c r="F10" s="21"/>
      <c r="H10" s="11" t="s">
        <v>183</v>
      </c>
      <c r="I10" s="21">
        <f>+AVERAGE(B4:T4)</f>
        <v>0.80339221352071166</v>
      </c>
      <c r="J10" s="21"/>
      <c r="K10" s="21"/>
      <c r="L10" s="21"/>
    </row>
    <row r="11" spans="1:39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95B5-C1B6-0E4F-85E7-C42045A2FEF0}">
  <dimension ref="A1:CO11"/>
  <sheetViews>
    <sheetView zoomScale="150" workbookViewId="0">
      <selection activeCell="K6" sqref="K6:L10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0.13793103448275859</v>
      </c>
      <c r="C2">
        <v>0.1563480741797432</v>
      </c>
      <c r="D2">
        <v>4.2500000000000003E-2</v>
      </c>
      <c r="E2">
        <v>8.5493656922228344E-3</v>
      </c>
      <c r="F2">
        <v>4.236880115551276E-2</v>
      </c>
      <c r="G2">
        <v>0.18196166854565951</v>
      </c>
      <c r="H2">
        <v>0.25311601150527319</v>
      </c>
      <c r="I2">
        <v>0.25</v>
      </c>
      <c r="J2">
        <v>0.2017413856984068</v>
      </c>
      <c r="K2">
        <v>0.1009275618374558</v>
      </c>
      <c r="L2">
        <v>0.2397324206596142</v>
      </c>
      <c r="M2">
        <v>3.9500509683995932E-2</v>
      </c>
      <c r="N2">
        <v>3.0677096064531902E-2</v>
      </c>
      <c r="O2">
        <v>6.7529544175576814E-3</v>
      </c>
      <c r="P2">
        <v>0.22898550724637681</v>
      </c>
      <c r="Q2">
        <v>8.8762085909018865E-3</v>
      </c>
      <c r="R2">
        <v>1.6363792954956512E-2</v>
      </c>
      <c r="S2">
        <v>1.006765463917526E-2</v>
      </c>
      <c r="T2">
        <v>1.1431474660231171E-2</v>
      </c>
      <c r="U2">
        <v>1.169308078855818E-2</v>
      </c>
      <c r="V2">
        <v>1.1564560833412981E-2</v>
      </c>
      <c r="W2">
        <v>4.6608406158967957E-3</v>
      </c>
      <c r="X2">
        <v>3.1028368794326238E-3</v>
      </c>
      <c r="Y2">
        <v>2.22441917943648E-3</v>
      </c>
      <c r="Z2">
        <v>0</v>
      </c>
      <c r="AA2">
        <v>2.9478458049886618E-3</v>
      </c>
      <c r="AB2">
        <v>3.193430656934307E-3</v>
      </c>
      <c r="AC2">
        <v>6.1092019854906464E-3</v>
      </c>
      <c r="AD2">
        <v>1.0964912280701749E-3</v>
      </c>
      <c r="AE2">
        <v>3.6395147313691513E-2</v>
      </c>
      <c r="AF2">
        <v>4.5871559633027531E-4</v>
      </c>
      <c r="AG2" t="s">
        <v>235</v>
      </c>
      <c r="AH2">
        <v>2.954209748892172E-3</v>
      </c>
      <c r="AI2" t="s">
        <v>235</v>
      </c>
      <c r="AJ2">
        <v>1.2437810945273629E-3</v>
      </c>
      <c r="AK2">
        <v>4.7508445945945946E-3</v>
      </c>
      <c r="AL2">
        <v>0</v>
      </c>
      <c r="AM2">
        <v>5.2958784250518084E-3</v>
      </c>
      <c r="AN2" t="s">
        <v>235</v>
      </c>
      <c r="AO2">
        <v>0</v>
      </c>
      <c r="AP2" t="s">
        <v>235</v>
      </c>
      <c r="AQ2" t="s">
        <v>235</v>
      </c>
      <c r="AR2">
        <v>3.4965034965034969E-3</v>
      </c>
      <c r="AS2" t="s">
        <v>236</v>
      </c>
      <c r="AT2" t="s">
        <v>235</v>
      </c>
      <c r="AU2" t="s">
        <v>235</v>
      </c>
      <c r="AV2">
        <v>1</v>
      </c>
      <c r="AW2">
        <v>0.99696728646713728</v>
      </c>
      <c r="AX2">
        <v>0.9953676370407375</v>
      </c>
      <c r="AY2">
        <v>0.99754914219976987</v>
      </c>
      <c r="AZ2">
        <v>0.99120082815734989</v>
      </c>
      <c r="BA2">
        <v>0.99243746364165208</v>
      </c>
      <c r="BB2">
        <v>0.9866276232308443</v>
      </c>
      <c r="BC2">
        <v>0.98669379226920328</v>
      </c>
      <c r="BD2">
        <v>0.98836507326710943</v>
      </c>
      <c r="BE2">
        <v>0.98791457804023897</v>
      </c>
      <c r="BF2">
        <v>0.98132743877610373</v>
      </c>
      <c r="BG2">
        <v>0.99629347550139624</v>
      </c>
      <c r="BH2">
        <v>0.98782146790179437</v>
      </c>
      <c r="BI2">
        <v>0.99598672532221966</v>
      </c>
      <c r="BJ2">
        <v>0.94535037461436755</v>
      </c>
      <c r="BK2">
        <v>0.99722703639514731</v>
      </c>
      <c r="BL2">
        <v>0.99600266489007327</v>
      </c>
      <c r="BM2">
        <v>0.99830402570739984</v>
      </c>
      <c r="BN2">
        <v>0.99720563952749908</v>
      </c>
      <c r="BO2">
        <v>0.99103307964735132</v>
      </c>
      <c r="BP2">
        <v>0.99011857707509876</v>
      </c>
      <c r="BQ2">
        <v>0.9999138228197173</v>
      </c>
      <c r="BR2">
        <v>0.99979065264039357</v>
      </c>
      <c r="BS2">
        <v>1</v>
      </c>
      <c r="BT2">
        <v>0.99941792782305006</v>
      </c>
      <c r="BU2">
        <v>0.99993242786674774</v>
      </c>
      <c r="BV2">
        <v>0.99887991786064312</v>
      </c>
      <c r="BW2">
        <v>0.99971428571428567</v>
      </c>
      <c r="BX2">
        <v>0.99949529708648777</v>
      </c>
      <c r="BY2">
        <v>0.99679800282209918</v>
      </c>
      <c r="BZ2">
        <v>0.99948076224103022</v>
      </c>
      <c r="CB2">
        <v>0.99982034583426904</v>
      </c>
      <c r="CD2">
        <v>0.99954079289759679</v>
      </c>
      <c r="CE2">
        <v>0.99745529087439033</v>
      </c>
      <c r="CF2">
        <v>0.99977700472749975</v>
      </c>
      <c r="CG2">
        <v>0.99891056235733555</v>
      </c>
      <c r="CI2">
        <v>0.99906208966422805</v>
      </c>
      <c r="CL2">
        <v>0.99995493262427326</v>
      </c>
    </row>
    <row r="3" spans="1:93" x14ac:dyDescent="0.2">
      <c r="A3" s="6" t="s">
        <v>13</v>
      </c>
      <c r="B3">
        <v>1</v>
      </c>
      <c r="C3">
        <v>0.89983579638752054</v>
      </c>
      <c r="D3">
        <v>0.4</v>
      </c>
      <c r="E3">
        <v>0.38750000000000001</v>
      </c>
      <c r="F3">
        <v>0.63309352517985606</v>
      </c>
      <c r="G3">
        <v>0.96878751500600235</v>
      </c>
      <c r="H3">
        <v>0.74296435272045025</v>
      </c>
      <c r="I3">
        <v>0.84875</v>
      </c>
      <c r="J3">
        <v>0.8370484242890085</v>
      </c>
      <c r="K3">
        <v>0.83853211009174311</v>
      </c>
      <c r="L3">
        <v>0.82760472610096669</v>
      </c>
      <c r="M3">
        <v>0.67982456140350878</v>
      </c>
      <c r="N3">
        <v>0.57175398633257402</v>
      </c>
      <c r="O3">
        <v>0.58064516129032262</v>
      </c>
      <c r="P3">
        <v>0.75485996705107083</v>
      </c>
      <c r="Q3">
        <v>0.53846153846153844</v>
      </c>
      <c r="R3">
        <v>0.79831932773109249</v>
      </c>
      <c r="S3">
        <v>0.86805555555555558</v>
      </c>
      <c r="T3">
        <v>0.67164179104477617</v>
      </c>
      <c r="U3">
        <v>0.50416666666666665</v>
      </c>
      <c r="V3">
        <v>0.48207171314741037</v>
      </c>
      <c r="W3">
        <v>0.98245614035087714</v>
      </c>
      <c r="X3">
        <v>0.77777777777777779</v>
      </c>
      <c r="Y3">
        <v>1</v>
      </c>
      <c r="Z3">
        <v>0</v>
      </c>
      <c r="AA3">
        <v>0.96296296296296291</v>
      </c>
      <c r="AB3">
        <v>0.22580645161290319</v>
      </c>
      <c r="AC3">
        <v>0.72727272727272729</v>
      </c>
      <c r="AD3">
        <v>0.15384615384615391</v>
      </c>
      <c r="AE3">
        <v>0.76209677419354838</v>
      </c>
      <c r="AF3">
        <v>0.16666666666666671</v>
      </c>
      <c r="AG3" t="s">
        <v>235</v>
      </c>
      <c r="AH3">
        <v>0.5</v>
      </c>
      <c r="AI3" t="s">
        <v>235</v>
      </c>
      <c r="AJ3">
        <v>0.35714285714285721</v>
      </c>
      <c r="AK3">
        <v>0.55555555555555558</v>
      </c>
      <c r="AL3">
        <v>0</v>
      </c>
      <c r="AM3">
        <v>0.52272727272727271</v>
      </c>
      <c r="AN3" t="s">
        <v>235</v>
      </c>
      <c r="AO3">
        <v>0</v>
      </c>
      <c r="AP3" t="s">
        <v>235</v>
      </c>
      <c r="AQ3" t="s">
        <v>235</v>
      </c>
      <c r="AR3">
        <v>0.83333333333333337</v>
      </c>
      <c r="AS3" t="s">
        <v>236</v>
      </c>
      <c r="AT3" t="s">
        <v>235</v>
      </c>
      <c r="AU3" t="s">
        <v>235</v>
      </c>
      <c r="AV3">
        <v>0.99682297623586225</v>
      </c>
      <c r="AW3">
        <v>0.87149065623641897</v>
      </c>
      <c r="AX3">
        <v>0.93466672352765579</v>
      </c>
      <c r="AY3">
        <v>0.84727473554526533</v>
      </c>
      <c r="AZ3">
        <v>0.74282389449185415</v>
      </c>
      <c r="BA3">
        <v>0.48465909090909087</v>
      </c>
      <c r="BB3">
        <v>0.89637742207245152</v>
      </c>
      <c r="BC3">
        <v>0.81497797356828194</v>
      </c>
      <c r="BD3">
        <v>0.80692714400931986</v>
      </c>
      <c r="BE3">
        <v>0.63859913888765596</v>
      </c>
      <c r="BF3">
        <v>0.77538263547364061</v>
      </c>
      <c r="BG3">
        <v>0.83886965072036257</v>
      </c>
      <c r="BH3">
        <v>0.65785159620362377</v>
      </c>
      <c r="BI3">
        <v>0.54926580123430513</v>
      </c>
      <c r="BJ3">
        <v>0.62524290711232022</v>
      </c>
      <c r="BK3">
        <v>0.73408462683393583</v>
      </c>
      <c r="BL3">
        <v>0.51152645310294687</v>
      </c>
      <c r="BM3">
        <v>0.47642172523961662</v>
      </c>
      <c r="BN3">
        <v>0.66859697679369812</v>
      </c>
      <c r="BO3">
        <v>0.56255614012575383</v>
      </c>
      <c r="BP3">
        <v>0.55742896268401232</v>
      </c>
      <c r="BQ3">
        <v>0.49244546303369829</v>
      </c>
      <c r="BR3">
        <v>0.80941485530274138</v>
      </c>
      <c r="BS3">
        <v>0.65789585187068345</v>
      </c>
      <c r="BT3">
        <v>0.87279196848392426</v>
      </c>
      <c r="BU3">
        <v>0.62724652424550698</v>
      </c>
      <c r="BV3">
        <v>0.90736815329828724</v>
      </c>
      <c r="BW3">
        <v>0.8896893672924524</v>
      </c>
      <c r="BX3">
        <v>0.92281623316106076</v>
      </c>
      <c r="BY3">
        <v>0.78588849428779262</v>
      </c>
      <c r="BZ3">
        <v>0.81539373914516877</v>
      </c>
      <c r="CB3">
        <v>0.94282326034475461</v>
      </c>
      <c r="CD3">
        <v>0.82990891760220298</v>
      </c>
      <c r="CE3">
        <v>0.59949868298071207</v>
      </c>
      <c r="CF3">
        <v>0.94930973151520281</v>
      </c>
      <c r="CG3">
        <v>0.8167550371155885</v>
      </c>
      <c r="CI3">
        <v>0.90275011653036141</v>
      </c>
      <c r="CL3">
        <v>0.93965188667259558</v>
      </c>
    </row>
    <row r="4" spans="1:93" x14ac:dyDescent="0.2">
      <c r="A4" s="6" t="s">
        <v>108</v>
      </c>
      <c r="B4">
        <v>0.99841148811793101</v>
      </c>
      <c r="C4">
        <v>0.88566322631196981</v>
      </c>
      <c r="D4">
        <v>0.66733336176382796</v>
      </c>
      <c r="E4">
        <v>0.6173873677726327</v>
      </c>
      <c r="F4">
        <v>0.68795870983585516</v>
      </c>
      <c r="G4">
        <v>0.72672330295754661</v>
      </c>
      <c r="H4">
        <v>0.81967088739645078</v>
      </c>
      <c r="I4">
        <v>0.83186398678414109</v>
      </c>
      <c r="J4">
        <v>0.82198778414916418</v>
      </c>
      <c r="K4">
        <v>0.73856562448969953</v>
      </c>
      <c r="L4">
        <v>0.80149368078730354</v>
      </c>
      <c r="M4">
        <v>0.75934710606193567</v>
      </c>
      <c r="N4">
        <v>0.61480279126809889</v>
      </c>
      <c r="O4">
        <v>0.56495548126231387</v>
      </c>
      <c r="P4">
        <v>0.69005143708169558</v>
      </c>
      <c r="Q4">
        <v>0.63627308264773719</v>
      </c>
      <c r="R4">
        <v>0.65492289041701957</v>
      </c>
      <c r="S4">
        <v>0.67223864039758618</v>
      </c>
      <c r="T4">
        <v>0.67011938391923698</v>
      </c>
      <c r="U4">
        <v>0.53336140339621019</v>
      </c>
      <c r="V4">
        <v>0.51975033791571135</v>
      </c>
      <c r="W4">
        <v>0.73745080169228772</v>
      </c>
      <c r="X4">
        <v>0.79359631654025964</v>
      </c>
      <c r="Y4">
        <v>0.82894792593534172</v>
      </c>
      <c r="Z4">
        <v>0.43639598424196208</v>
      </c>
      <c r="AA4">
        <v>0.79510474360423511</v>
      </c>
      <c r="AB4">
        <v>0.56658730245559519</v>
      </c>
      <c r="AC4">
        <v>0.80848104728258974</v>
      </c>
      <c r="AD4">
        <v>0.53833119350360736</v>
      </c>
      <c r="AE4">
        <v>0.77399263424067044</v>
      </c>
      <c r="AF4">
        <v>0.49103020290591781</v>
      </c>
      <c r="AG4" t="s">
        <v>235</v>
      </c>
      <c r="AH4">
        <v>0.72141163017237731</v>
      </c>
      <c r="AI4" t="s">
        <v>235</v>
      </c>
      <c r="AJ4">
        <v>0.59352588737252998</v>
      </c>
      <c r="AK4">
        <v>0.57752711926813383</v>
      </c>
      <c r="AL4">
        <v>0.47465486575760141</v>
      </c>
      <c r="AM4">
        <v>0.6697411549214306</v>
      </c>
      <c r="AN4" t="s">
        <v>235</v>
      </c>
      <c r="AO4">
        <v>0.45137505826518071</v>
      </c>
      <c r="AP4" t="s">
        <v>235</v>
      </c>
      <c r="AQ4" t="s">
        <v>235</v>
      </c>
      <c r="AR4">
        <v>0.88649261000296453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B4">
        <v>0</v>
      </c>
      <c r="CD4">
        <v>0</v>
      </c>
      <c r="CE4">
        <v>0</v>
      </c>
      <c r="CF4">
        <v>0</v>
      </c>
      <c r="CG4">
        <v>0</v>
      </c>
      <c r="CI4">
        <v>0</v>
      </c>
      <c r="CL4">
        <v>0</v>
      </c>
    </row>
    <row r="6" spans="1:9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9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4</v>
      </c>
      <c r="I8" s="11">
        <f>+AVERAGE(B2:AU2)</f>
        <v>5.4447876585689108E-2</v>
      </c>
      <c r="J8" s="11">
        <f>+AVERAGE(AV2:CO2)</f>
        <v>0.99441415909280362</v>
      </c>
      <c r="K8" s="11"/>
      <c r="L8" s="11"/>
    </row>
    <row r="9" spans="1:9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+AVERAGE(B3:AU3)</f>
        <v>0.61477793136586045</v>
      </c>
      <c r="J9" s="11">
        <f t="shared" ref="J9" si="1">+AVERAGE(AV3:CO3)</f>
        <v>0.75667093457607382</v>
      </c>
      <c r="K9" s="11"/>
      <c r="L9" s="11"/>
    </row>
    <row r="10" spans="1:93" x14ac:dyDescent="0.2">
      <c r="B10" s="11"/>
      <c r="C10" s="21"/>
      <c r="D10" s="21"/>
      <c r="E10" s="21"/>
      <c r="F10" s="21"/>
      <c r="H10" s="11" t="s">
        <v>183</v>
      </c>
      <c r="I10" s="21">
        <f>+AVERAGE(B4:AU4)</f>
        <v>0.68572443297096719</v>
      </c>
      <c r="J10" s="21"/>
      <c r="K10" s="21"/>
      <c r="L10" s="21"/>
    </row>
    <row r="11" spans="1:9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665F-2605-3B4D-8A0F-70CE122C0CB4}">
  <dimension ref="A1:CE16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0.19184652278177461</v>
      </c>
      <c r="C2">
        <v>3.448275862068965E-3</v>
      </c>
      <c r="D2">
        <v>6.1162079510703356E-3</v>
      </c>
      <c r="E2">
        <v>4.7885075818036712E-3</v>
      </c>
      <c r="F2">
        <v>1.2163892445582591E-2</v>
      </c>
      <c r="G2">
        <v>0</v>
      </c>
      <c r="H2">
        <v>0.27737704918032791</v>
      </c>
      <c r="I2">
        <v>3.1078610603290681E-2</v>
      </c>
      <c r="J2">
        <v>5.4054054054054057E-2</v>
      </c>
      <c r="K2">
        <v>4.0816326530612242E-2</v>
      </c>
      <c r="L2">
        <v>1.754385964912281E-2</v>
      </c>
      <c r="M2">
        <v>0.13157894736842099</v>
      </c>
      <c r="N2">
        <v>7.9937304075235111E-2</v>
      </c>
      <c r="O2">
        <v>5.3824362606232287E-2</v>
      </c>
      <c r="P2">
        <v>2.8485757121439279E-2</v>
      </c>
      <c r="Q2">
        <v>8.3088667058132712E-2</v>
      </c>
      <c r="R2">
        <v>2.5839793281653748E-3</v>
      </c>
      <c r="S2">
        <v>1.138353765323993E-2</v>
      </c>
      <c r="T2">
        <v>1.6129032258064519E-2</v>
      </c>
      <c r="U2">
        <v>5.4925893635571058E-2</v>
      </c>
      <c r="V2">
        <v>0</v>
      </c>
      <c r="W2">
        <v>2.0881670533642691E-2</v>
      </c>
      <c r="X2">
        <v>0</v>
      </c>
      <c r="Y2">
        <v>3.2000000000000001E-2</v>
      </c>
      <c r="Z2">
        <v>1.5308641975308641E-2</v>
      </c>
      <c r="AA2">
        <v>0</v>
      </c>
      <c r="AB2">
        <v>7.8794480755265073E-2</v>
      </c>
      <c r="AC2">
        <v>3.793103448275862E-2</v>
      </c>
      <c r="AD2">
        <v>2.3112480739599379E-2</v>
      </c>
      <c r="AE2" t="s">
        <v>235</v>
      </c>
      <c r="AF2" t="s">
        <v>236</v>
      </c>
      <c r="AG2">
        <v>1.1142061281337051E-2</v>
      </c>
      <c r="AH2" t="s">
        <v>235</v>
      </c>
      <c r="AI2">
        <v>0</v>
      </c>
      <c r="AJ2">
        <v>0</v>
      </c>
      <c r="AK2">
        <v>2.2522522522522521E-2</v>
      </c>
      <c r="AL2">
        <v>4.8672566371681422E-2</v>
      </c>
      <c r="AM2" t="s">
        <v>235</v>
      </c>
      <c r="AN2" t="s">
        <v>235</v>
      </c>
      <c r="AO2" t="s">
        <v>235</v>
      </c>
      <c r="AP2">
        <v>2.714932126696833E-2</v>
      </c>
      <c r="AQ2">
        <v>0.99687926662765747</v>
      </c>
      <c r="AR2">
        <v>0.99806030682419322</v>
      </c>
      <c r="AS2">
        <v>0.99886941775014138</v>
      </c>
      <c r="AT2">
        <v>0.99660152931180968</v>
      </c>
      <c r="AU2">
        <v>0.99863605364855645</v>
      </c>
      <c r="AV2">
        <v>0.99748608367750047</v>
      </c>
      <c r="AW2">
        <v>0.99143372407574393</v>
      </c>
      <c r="AX2">
        <v>0.99465790014382571</v>
      </c>
      <c r="AY2">
        <v>0.99898080516392052</v>
      </c>
      <c r="AZ2">
        <v>0.99913269731136167</v>
      </c>
      <c r="BA2">
        <v>0.99564146295243505</v>
      </c>
      <c r="BB2">
        <v>0.99370482629983681</v>
      </c>
      <c r="BC2">
        <v>0.98826040554962646</v>
      </c>
      <c r="BD2">
        <v>0.99734802121583033</v>
      </c>
      <c r="BE2">
        <v>0.99924442765394783</v>
      </c>
      <c r="BF2">
        <v>0.97847358121330719</v>
      </c>
      <c r="BG2">
        <v>0.99903605166763065</v>
      </c>
      <c r="BH2">
        <v>0.99813239261257525</v>
      </c>
      <c r="BI2">
        <v>1</v>
      </c>
      <c r="BJ2">
        <v>0.99397590361445787</v>
      </c>
      <c r="BK2">
        <v>0.99390723270440251</v>
      </c>
      <c r="BL2">
        <v>0.99457504520795659</v>
      </c>
      <c r="BM2">
        <v>0.99714744161169544</v>
      </c>
      <c r="BN2">
        <v>0.98433675966715617</v>
      </c>
      <c r="BO2">
        <v>0.99212398373983735</v>
      </c>
      <c r="BP2">
        <v>0.99947862356621475</v>
      </c>
      <c r="BQ2">
        <v>0.97193638914873715</v>
      </c>
      <c r="BR2">
        <v>0.99423235374897001</v>
      </c>
      <c r="BS2">
        <v>0.99830572289156627</v>
      </c>
      <c r="BV2">
        <v>0.99892895394501968</v>
      </c>
      <c r="BX2">
        <v>0.99982671980592619</v>
      </c>
      <c r="BY2">
        <v>0.99855491329479773</v>
      </c>
      <c r="BZ2">
        <v>0.99947726084683741</v>
      </c>
      <c r="CA2">
        <v>0.99912816041848296</v>
      </c>
      <c r="CE2">
        <v>1</v>
      </c>
    </row>
    <row r="3" spans="1:83" x14ac:dyDescent="0.2">
      <c r="A3" s="6" t="s">
        <v>13</v>
      </c>
      <c r="B3">
        <v>0.90909090909090906</v>
      </c>
      <c r="C3">
        <v>8.3333333333333329E-2</v>
      </c>
      <c r="D3">
        <v>0.4</v>
      </c>
      <c r="E3">
        <v>0.27272727272727271</v>
      </c>
      <c r="F3">
        <v>0.76</v>
      </c>
      <c r="G3">
        <v>0</v>
      </c>
      <c r="H3">
        <v>0.91757049891540132</v>
      </c>
      <c r="I3">
        <v>0.56666666666666665</v>
      </c>
      <c r="J3">
        <v>0.4</v>
      </c>
      <c r="K3">
        <v>0.61538461538461542</v>
      </c>
      <c r="L3">
        <v>0.34285714285714292</v>
      </c>
      <c r="M3">
        <v>0.89068825910931171</v>
      </c>
      <c r="N3">
        <v>0.64968152866242035</v>
      </c>
      <c r="O3">
        <v>0.81428571428571428</v>
      </c>
      <c r="P3">
        <v>0.82608695652173914</v>
      </c>
      <c r="Q3">
        <v>0.83727810650887569</v>
      </c>
      <c r="R3">
        <v>0.2857142857142857</v>
      </c>
      <c r="S3">
        <v>0.59090909090909094</v>
      </c>
      <c r="T3">
        <v>1</v>
      </c>
      <c r="U3">
        <v>0.68478260869565222</v>
      </c>
      <c r="V3">
        <v>0</v>
      </c>
      <c r="W3">
        <v>0.23076923076923081</v>
      </c>
      <c r="X3">
        <v>0</v>
      </c>
      <c r="Y3">
        <v>0.4838709677419355</v>
      </c>
      <c r="Z3">
        <v>0.5</v>
      </c>
      <c r="AA3">
        <v>0</v>
      </c>
      <c r="AB3">
        <v>0.70684039087947881</v>
      </c>
      <c r="AC3">
        <v>0.80733944954128445</v>
      </c>
      <c r="AD3">
        <v>0.625</v>
      </c>
      <c r="AE3" t="s">
        <v>235</v>
      </c>
      <c r="AF3" t="s">
        <v>236</v>
      </c>
      <c r="AG3">
        <v>0.4</v>
      </c>
      <c r="AH3" t="s">
        <v>235</v>
      </c>
      <c r="AI3">
        <v>0</v>
      </c>
      <c r="AJ3">
        <v>0</v>
      </c>
      <c r="AK3">
        <v>0.625</v>
      </c>
      <c r="AL3">
        <v>0.6875</v>
      </c>
      <c r="AM3" t="s">
        <v>235</v>
      </c>
      <c r="AN3" t="s">
        <v>235</v>
      </c>
      <c r="AO3" t="s">
        <v>235</v>
      </c>
      <c r="AP3">
        <v>1</v>
      </c>
      <c r="AQ3">
        <v>0.88349178910976667</v>
      </c>
      <c r="AR3">
        <v>0.95142040679105733</v>
      </c>
      <c r="AS3">
        <v>0.8907746597210553</v>
      </c>
      <c r="AT3">
        <v>0.79003199191783124</v>
      </c>
      <c r="AU3">
        <v>0.74006064690026951</v>
      </c>
      <c r="AV3">
        <v>0.93408441230872707</v>
      </c>
      <c r="AW3">
        <v>0.79963636363636359</v>
      </c>
      <c r="AX3">
        <v>0.82036942891035414</v>
      </c>
      <c r="AY3">
        <v>0.98823727104688286</v>
      </c>
      <c r="AZ3">
        <v>0.96839273705447204</v>
      </c>
      <c r="BA3">
        <v>0.8866014174822815</v>
      </c>
      <c r="BB3">
        <v>0.74588729436471823</v>
      </c>
      <c r="BC3">
        <v>0.79772570640937279</v>
      </c>
      <c r="BD3">
        <v>0.82991003225258875</v>
      </c>
      <c r="BE3">
        <v>0.8908723475917818</v>
      </c>
      <c r="BF3">
        <v>0.44460252534234401</v>
      </c>
      <c r="BG3">
        <v>0.87033926771918035</v>
      </c>
      <c r="BH3">
        <v>0.80990065667620814</v>
      </c>
      <c r="BI3">
        <v>0.93853904282115874</v>
      </c>
      <c r="BJ3">
        <v>0.81530073266314529</v>
      </c>
      <c r="BK3">
        <v>0.85278246205733554</v>
      </c>
      <c r="BL3">
        <v>0.92874029044241813</v>
      </c>
      <c r="BM3">
        <v>0.94079058031959628</v>
      </c>
      <c r="BN3">
        <v>0.68905259551139286</v>
      </c>
      <c r="BO3">
        <v>0.66197660620444143</v>
      </c>
      <c r="BP3">
        <v>0.96525679758308158</v>
      </c>
      <c r="BQ3">
        <v>0.55129112133003189</v>
      </c>
      <c r="BR3">
        <v>0.61859193438140803</v>
      </c>
      <c r="BS3">
        <v>0.89321205996294428</v>
      </c>
      <c r="BV3">
        <v>0.94034616030919171</v>
      </c>
      <c r="BX3">
        <v>0.96812080536912748</v>
      </c>
      <c r="BY3">
        <v>0.92860742482781788</v>
      </c>
      <c r="BZ3">
        <v>0.96354779102973287</v>
      </c>
      <c r="CA3">
        <v>0.9638351555929352</v>
      </c>
      <c r="CE3">
        <v>0.96389588581024355</v>
      </c>
    </row>
    <row r="4" spans="1:83" x14ac:dyDescent="0.2">
      <c r="A4" s="6" t="s">
        <v>108</v>
      </c>
      <c r="B4">
        <v>0.8962913491003377</v>
      </c>
      <c r="C4">
        <v>0.51737687006219535</v>
      </c>
      <c r="D4">
        <v>0.64538732986052771</v>
      </c>
      <c r="E4">
        <v>0.53137963232255203</v>
      </c>
      <c r="F4">
        <v>0.75003032345013476</v>
      </c>
      <c r="G4">
        <v>0.46704220615436359</v>
      </c>
      <c r="H4">
        <v>0.85860343127588246</v>
      </c>
      <c r="I4">
        <v>0.69351804778851023</v>
      </c>
      <c r="J4">
        <v>0.69411863552344133</v>
      </c>
      <c r="K4">
        <v>0.79188867621954384</v>
      </c>
      <c r="L4">
        <v>0.61472928016971218</v>
      </c>
      <c r="M4">
        <v>0.81828777673701503</v>
      </c>
      <c r="N4">
        <v>0.72370361753589663</v>
      </c>
      <c r="O4">
        <v>0.82209787326915162</v>
      </c>
      <c r="P4">
        <v>0.85847965205676058</v>
      </c>
      <c r="Q4">
        <v>0.64094031592560985</v>
      </c>
      <c r="R4">
        <v>0.57802677671673308</v>
      </c>
      <c r="S4">
        <v>0.70040487379264948</v>
      </c>
      <c r="T4">
        <v>0.96926952141057932</v>
      </c>
      <c r="U4">
        <v>0.75004167067939864</v>
      </c>
      <c r="V4">
        <v>0.42639123102866783</v>
      </c>
      <c r="W4">
        <v>0.57975476060582443</v>
      </c>
      <c r="X4">
        <v>0.47039529015979809</v>
      </c>
      <c r="Y4">
        <v>0.58646178162666418</v>
      </c>
      <c r="Z4">
        <v>0.58098830310222072</v>
      </c>
      <c r="AA4">
        <v>0.48262839879154079</v>
      </c>
      <c r="AB4">
        <v>0.62906575610475535</v>
      </c>
      <c r="AC4">
        <v>0.71296569196134629</v>
      </c>
      <c r="AD4">
        <v>0.75910602998147214</v>
      </c>
      <c r="AE4" t="s">
        <v>235</v>
      </c>
      <c r="AF4" t="s">
        <v>236</v>
      </c>
      <c r="AG4">
        <v>0.67017308015459587</v>
      </c>
      <c r="AH4" t="s">
        <v>235</v>
      </c>
      <c r="AI4">
        <v>0.48406040268456368</v>
      </c>
      <c r="AJ4">
        <v>0.464303712413909</v>
      </c>
      <c r="AK4">
        <v>0.79427389551486638</v>
      </c>
      <c r="AL4">
        <v>0.8256675777964676</v>
      </c>
      <c r="AM4" t="s">
        <v>235</v>
      </c>
      <c r="AN4" t="s">
        <v>235</v>
      </c>
      <c r="AO4" t="s">
        <v>235</v>
      </c>
      <c r="AP4">
        <v>0.98194794290512166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11" spans="1:83" x14ac:dyDescent="0.2">
      <c r="B11" s="11"/>
      <c r="C11" s="21"/>
      <c r="D11" s="21"/>
      <c r="E11" s="21"/>
      <c r="F11" s="21"/>
      <c r="H11" s="11"/>
      <c r="I11" s="21" t="s">
        <v>3</v>
      </c>
      <c r="J11" s="21"/>
      <c r="K11" s="21"/>
      <c r="L11" s="21"/>
    </row>
    <row r="12" spans="1:83" x14ac:dyDescent="0.2">
      <c r="B12" s="11"/>
      <c r="C12" s="11"/>
      <c r="D12" s="11"/>
      <c r="E12" s="11"/>
      <c r="F12" s="11"/>
      <c r="H12" s="11"/>
      <c r="I12" s="11" t="s">
        <v>233</v>
      </c>
      <c r="J12" s="11" t="s">
        <v>234</v>
      </c>
      <c r="K12" s="11"/>
      <c r="L12" s="11"/>
    </row>
    <row r="13" spans="1:83" x14ac:dyDescent="0.2">
      <c r="B13" s="11"/>
      <c r="C13" s="11"/>
      <c r="D13" s="11"/>
      <c r="E13" s="11"/>
      <c r="F13" s="11"/>
      <c r="H13" s="11" t="s">
        <v>4</v>
      </c>
      <c r="I13" s="11">
        <f>+AVERAGE(B2:AP2)</f>
        <v>4.0533873362094082E-2</v>
      </c>
      <c r="J13" s="11">
        <f>+AVERAGE(AQ2:CE2)</f>
        <v>0.99532898336891307</v>
      </c>
      <c r="K13" s="11"/>
      <c r="L13" s="11"/>
    </row>
    <row r="14" spans="1:83" x14ac:dyDescent="0.2">
      <c r="B14" s="11"/>
      <c r="C14" s="11"/>
      <c r="D14" s="11"/>
      <c r="E14" s="11"/>
      <c r="F14" s="11"/>
      <c r="H14" s="11" t="s">
        <v>13</v>
      </c>
      <c r="I14" s="11">
        <f t="shared" ref="I14" si="0">+AVERAGE(B3:AP3)</f>
        <v>0.51181077223755322</v>
      </c>
      <c r="J14" s="11">
        <f t="shared" ref="J14" si="1">+AVERAGE(AQ3:CE3)</f>
        <v>0.84646361147003579</v>
      </c>
      <c r="K14" s="11"/>
      <c r="L14" s="11"/>
    </row>
    <row r="15" spans="1:83" x14ac:dyDescent="0.2">
      <c r="B15" s="11"/>
      <c r="C15" s="21"/>
      <c r="D15" s="21"/>
      <c r="E15" s="21"/>
      <c r="F15" s="21"/>
      <c r="H15" s="11" t="s">
        <v>183</v>
      </c>
      <c r="I15" s="21">
        <f>+AVERAGE(B4:AP4)</f>
        <v>0.6791371918537944</v>
      </c>
      <c r="J15" s="21"/>
      <c r="K15" s="21"/>
      <c r="L15" s="21"/>
    </row>
    <row r="16" spans="1:83" x14ac:dyDescent="0.2">
      <c r="I16" s="20" t="s">
        <v>237</v>
      </c>
      <c r="J16" s="20"/>
      <c r="K16" s="20"/>
      <c r="L16" s="20"/>
    </row>
  </sheetData>
  <mergeCells count="9">
    <mergeCell ref="I16:L16"/>
    <mergeCell ref="C11:D11"/>
    <mergeCell ref="E11:F11"/>
    <mergeCell ref="I11:J11"/>
    <mergeCell ref="K11:L11"/>
    <mergeCell ref="C15:D15"/>
    <mergeCell ref="E15:F15"/>
    <mergeCell ref="I15:J15"/>
    <mergeCell ref="K15:L15"/>
  </mergeCells>
  <pageMargins left="0.7" right="0.7" top="0.75" bottom="0.75" header="0.3" footer="0.3"/>
  <pageSetup paperSize="9" orientation="portrait" horizontalDpi="0" verticalDpi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9E58-807C-0A4D-AD90-F59DFBF558EB}">
  <dimension ref="A1:AU11"/>
  <sheetViews>
    <sheetView zoomScale="130" zoomScaleNormal="130" workbookViewId="0">
      <selection activeCell="K6" sqref="K6:L10"/>
    </sheetView>
  </sheetViews>
  <sheetFormatPr baseColWidth="10" defaultColWidth="8.83203125" defaultRowHeight="16" x14ac:dyDescent="0.2"/>
  <sheetData>
    <row r="1" spans="1:47" x14ac:dyDescent="0.2">
      <c r="B1" s="6" t="s">
        <v>44</v>
      </c>
      <c r="C1" s="6" t="s">
        <v>64</v>
      </c>
      <c r="D1" s="6" t="s">
        <v>65</v>
      </c>
      <c r="E1" s="6" t="s">
        <v>46</v>
      </c>
      <c r="F1" s="6" t="s">
        <v>43</v>
      </c>
      <c r="G1" s="6" t="s">
        <v>49</v>
      </c>
      <c r="H1" s="6" t="s">
        <v>111</v>
      </c>
      <c r="I1" s="6" t="s">
        <v>66</v>
      </c>
      <c r="J1" s="6" t="s">
        <v>67</v>
      </c>
      <c r="K1" s="6" t="s">
        <v>112</v>
      </c>
      <c r="L1" s="6" t="s">
        <v>113</v>
      </c>
      <c r="M1" s="6" t="s">
        <v>68</v>
      </c>
      <c r="N1" s="6" t="s">
        <v>69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55</v>
      </c>
      <c r="Z1" s="6" t="s">
        <v>70</v>
      </c>
      <c r="AA1" s="6" t="s">
        <v>71</v>
      </c>
      <c r="AB1" s="6" t="s">
        <v>57</v>
      </c>
      <c r="AC1" s="6" t="s">
        <v>54</v>
      </c>
      <c r="AD1" s="6" t="s">
        <v>60</v>
      </c>
      <c r="AE1" s="6" t="s">
        <v>124</v>
      </c>
      <c r="AF1" s="6" t="s">
        <v>72</v>
      </c>
      <c r="AG1" s="6" t="s">
        <v>73</v>
      </c>
      <c r="AH1" s="6" t="s">
        <v>125</v>
      </c>
      <c r="AI1" s="6" t="s">
        <v>126</v>
      </c>
      <c r="AJ1" s="6" t="s">
        <v>74</v>
      </c>
      <c r="AK1" s="6" t="s">
        <v>75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</row>
    <row r="2" spans="1:47" x14ac:dyDescent="0.2">
      <c r="A2" s="6" t="s">
        <v>4</v>
      </c>
      <c r="B2">
        <v>1.2681159420289859E-2</v>
      </c>
      <c r="C2">
        <v>8.6678832116788319E-3</v>
      </c>
      <c r="D2">
        <v>1.0072941993747831E-2</v>
      </c>
      <c r="E2">
        <v>6.0618906316235691E-2</v>
      </c>
      <c r="F2">
        <v>0.13007683863885841</v>
      </c>
      <c r="G2">
        <v>0.102865329512894</v>
      </c>
      <c r="H2">
        <v>5.415162454873646E-3</v>
      </c>
      <c r="I2">
        <v>3.5276073619631899E-2</v>
      </c>
      <c r="J2">
        <v>2.3677395486496489E-2</v>
      </c>
      <c r="K2">
        <v>3.77906976744186E-3</v>
      </c>
      <c r="L2">
        <v>1.582278481012658E-3</v>
      </c>
      <c r="M2">
        <v>2.070393374741201E-3</v>
      </c>
      <c r="N2">
        <v>4.0404040404040407E-2</v>
      </c>
      <c r="O2" t="s">
        <v>235</v>
      </c>
      <c r="P2" t="s">
        <v>235</v>
      </c>
      <c r="Q2" t="s">
        <v>236</v>
      </c>
      <c r="R2" t="s">
        <v>236</v>
      </c>
      <c r="S2" t="s">
        <v>235</v>
      </c>
      <c r="T2" t="s">
        <v>235</v>
      </c>
      <c r="U2" t="s">
        <v>235</v>
      </c>
      <c r="V2" t="s">
        <v>236</v>
      </c>
      <c r="W2" t="s">
        <v>236</v>
      </c>
      <c r="X2" t="s">
        <v>235</v>
      </c>
      <c r="Y2">
        <v>0.99750598563447723</v>
      </c>
      <c r="Z2">
        <v>0.99880478087649405</v>
      </c>
      <c r="AA2">
        <v>0.99807548380198863</v>
      </c>
      <c r="AB2">
        <v>0.99858199128937508</v>
      </c>
      <c r="AC2">
        <v>0.99883558453656263</v>
      </c>
      <c r="AD2">
        <v>0.99347975291695267</v>
      </c>
      <c r="AE2">
        <v>0.99937072995325427</v>
      </c>
      <c r="AF2">
        <v>0.99844297391981318</v>
      </c>
      <c r="AG2">
        <v>0.99853080071361111</v>
      </c>
      <c r="AH2">
        <v>0.99965878070973613</v>
      </c>
      <c r="AI2">
        <v>0.99922413793103448</v>
      </c>
      <c r="AJ2">
        <v>0.99982977274661677</v>
      </c>
      <c r="AK2">
        <v>1</v>
      </c>
    </row>
    <row r="3" spans="1:47" x14ac:dyDescent="0.2">
      <c r="A3" s="6" t="s">
        <v>13</v>
      </c>
      <c r="B3">
        <v>0.52830188679245282</v>
      </c>
      <c r="C3">
        <v>0.61290322580645162</v>
      </c>
      <c r="D3">
        <v>0.61702127659574468</v>
      </c>
      <c r="E3">
        <v>0.91082802547770703</v>
      </c>
      <c r="F3">
        <v>0.97933884297520657</v>
      </c>
      <c r="G3">
        <v>0.86298076923076927</v>
      </c>
      <c r="H3">
        <v>0.46153846153846162</v>
      </c>
      <c r="I3">
        <v>0.81176470588235294</v>
      </c>
      <c r="J3">
        <v>0.82051282051282048</v>
      </c>
      <c r="K3">
        <v>0.8125</v>
      </c>
      <c r="L3">
        <v>0.1</v>
      </c>
      <c r="M3">
        <v>0.33333333333333331</v>
      </c>
      <c r="N3">
        <v>1</v>
      </c>
      <c r="O3" t="s">
        <v>235</v>
      </c>
      <c r="P3" t="s">
        <v>235</v>
      </c>
      <c r="Q3" t="s">
        <v>236</v>
      </c>
      <c r="R3" t="s">
        <v>236</v>
      </c>
      <c r="S3" t="s">
        <v>235</v>
      </c>
      <c r="T3" t="s">
        <v>235</v>
      </c>
      <c r="U3" t="s">
        <v>235</v>
      </c>
      <c r="V3" t="s">
        <v>236</v>
      </c>
      <c r="W3" t="s">
        <v>236</v>
      </c>
      <c r="X3" t="s">
        <v>235</v>
      </c>
      <c r="Y3">
        <v>0.82100336645044747</v>
      </c>
      <c r="Z3">
        <v>0.82189984427505947</v>
      </c>
      <c r="AA3">
        <v>0.76610586787033241</v>
      </c>
      <c r="AB3">
        <v>0.81648033126293995</v>
      </c>
      <c r="AC3">
        <v>0.73016683690840989</v>
      </c>
      <c r="AD3">
        <v>0.73502031144211244</v>
      </c>
      <c r="AE3">
        <v>0.90981258695474265</v>
      </c>
      <c r="AF3">
        <v>0.84465300074092364</v>
      </c>
      <c r="AG3">
        <v>0.78286983709066971</v>
      </c>
      <c r="AH3">
        <v>0.71946627373935823</v>
      </c>
      <c r="AI3">
        <v>0.94837178857797411</v>
      </c>
      <c r="AJ3">
        <v>0.96058549349905964</v>
      </c>
      <c r="AK3">
        <v>0.94550966896099642</v>
      </c>
    </row>
    <row r="4" spans="1:47" x14ac:dyDescent="0.2">
      <c r="A4" s="6" t="s">
        <v>108</v>
      </c>
      <c r="B4">
        <v>0.67465262662145009</v>
      </c>
      <c r="C4">
        <v>0.71740153504075554</v>
      </c>
      <c r="D4">
        <v>0.69156357223303866</v>
      </c>
      <c r="E4">
        <v>0.86365417837032366</v>
      </c>
      <c r="F4">
        <v>0.85475283994180828</v>
      </c>
      <c r="G4">
        <v>0.79900054033644086</v>
      </c>
      <c r="H4">
        <v>0.68567552424660227</v>
      </c>
      <c r="I4">
        <v>0.82820885331163829</v>
      </c>
      <c r="J4">
        <v>0.80169132880174521</v>
      </c>
      <c r="K4">
        <v>0.765983136869679</v>
      </c>
      <c r="L4">
        <v>0.52418589428898699</v>
      </c>
      <c r="M4">
        <v>0.64695941341619645</v>
      </c>
      <c r="N4">
        <v>0.97275483448049826</v>
      </c>
      <c r="O4" t="s">
        <v>235</v>
      </c>
      <c r="P4" t="s">
        <v>235</v>
      </c>
      <c r="Q4" t="s">
        <v>236</v>
      </c>
      <c r="R4" t="s">
        <v>236</v>
      </c>
      <c r="S4" t="s">
        <v>235</v>
      </c>
      <c r="T4" t="s">
        <v>235</v>
      </c>
      <c r="U4" t="s">
        <v>235</v>
      </c>
      <c r="V4" t="s">
        <v>236</v>
      </c>
      <c r="W4" t="s">
        <v>236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3.3629805590918674E-2</v>
      </c>
      <c r="J8" s="11">
        <f>+AVERAGE(Y2:AU2)</f>
        <v>0.99848775192537798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+AVERAGE(B3:X3)</f>
        <v>0.68084794985733066</v>
      </c>
      <c r="J9" s="11">
        <f t="shared" ref="J9" si="1">+AVERAGE(Y3:AU3)</f>
        <v>0.83091886213638655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0.75588340599685877</v>
      </c>
      <c r="J10" s="21"/>
      <c r="K10" s="21"/>
      <c r="L10" s="21"/>
    </row>
    <row r="11" spans="1:47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23F9-8E0C-F74A-A508-50DCA5F25CCD}">
  <dimension ref="A1:CE11"/>
  <sheetViews>
    <sheetView workbookViewId="0">
      <selection activeCell="K6" sqref="K6:L10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0.15845410628019321</v>
      </c>
      <c r="C2">
        <v>3.2362459546925568E-3</v>
      </c>
      <c r="D2">
        <v>2.767527675276753E-3</v>
      </c>
      <c r="E2">
        <v>6.2277580071174376E-3</v>
      </c>
      <c r="F2">
        <v>1.226366888094022E-2</v>
      </c>
      <c r="G2">
        <v>0</v>
      </c>
      <c r="H2">
        <v>0.25405405405405412</v>
      </c>
      <c r="I2">
        <v>1.8315018315018319E-2</v>
      </c>
      <c r="J2">
        <v>4.5977011494252873E-2</v>
      </c>
      <c r="K2">
        <v>1.8957345971563979E-2</v>
      </c>
      <c r="L2">
        <v>1.963048498845266E-2</v>
      </c>
      <c r="M2">
        <v>9.8509933774834441E-2</v>
      </c>
      <c r="N2">
        <v>7.7761627906976744E-2</v>
      </c>
      <c r="O2">
        <v>2.8571428571428571E-2</v>
      </c>
      <c r="P2">
        <v>2.7900146842878119E-2</v>
      </c>
      <c r="Q2">
        <v>8.0270270270270269E-2</v>
      </c>
      <c r="R2">
        <v>2.6642984014209588E-3</v>
      </c>
      <c r="S2">
        <v>1.366559485530547E-2</v>
      </c>
      <c r="T2">
        <v>1.0714285714285709E-2</v>
      </c>
      <c r="U2">
        <v>2.9063097514340341E-2</v>
      </c>
      <c r="V2">
        <v>4.0444893832153692E-3</v>
      </c>
      <c r="W2">
        <v>9.7087378640776691E-3</v>
      </c>
      <c r="X2">
        <v>2.5445292620865142E-3</v>
      </c>
      <c r="Y2">
        <v>2.7760449157829069E-2</v>
      </c>
      <c r="Z2">
        <v>1.491501907734998E-2</v>
      </c>
      <c r="AA2">
        <v>0</v>
      </c>
      <c r="AB2">
        <v>7.4318249925082402E-2</v>
      </c>
      <c r="AC2">
        <v>4.986737400530504E-2</v>
      </c>
      <c r="AD2">
        <v>2.758620689655172E-2</v>
      </c>
      <c r="AE2" t="s">
        <v>235</v>
      </c>
      <c r="AF2" t="s">
        <v>236</v>
      </c>
      <c r="AG2">
        <v>1.374570446735395E-2</v>
      </c>
      <c r="AH2" t="s">
        <v>235</v>
      </c>
      <c r="AI2">
        <v>0</v>
      </c>
      <c r="AJ2">
        <v>0</v>
      </c>
      <c r="AK2">
        <v>2.2727272727272731E-2</v>
      </c>
      <c r="AL2">
        <v>4.7826086956521741E-2</v>
      </c>
      <c r="AM2" t="s">
        <v>235</v>
      </c>
      <c r="AN2" t="s">
        <v>235</v>
      </c>
      <c r="AO2" t="s">
        <v>235</v>
      </c>
      <c r="AP2">
        <v>2.2641509433962259E-2</v>
      </c>
      <c r="AQ2">
        <v>0.997563946406821</v>
      </c>
      <c r="AR2">
        <v>0.9980537862703468</v>
      </c>
      <c r="AS2">
        <v>0.99856469140865289</v>
      </c>
      <c r="AT2">
        <v>0.99689890427951211</v>
      </c>
      <c r="AU2">
        <v>0.99975024975024973</v>
      </c>
      <c r="AV2">
        <v>0.99748788803158084</v>
      </c>
      <c r="AW2">
        <v>0.99115456238361266</v>
      </c>
      <c r="AX2">
        <v>0.99571917808219179</v>
      </c>
      <c r="AY2">
        <v>0.99897854954034726</v>
      </c>
      <c r="AZ2">
        <v>0.99843478260869567</v>
      </c>
      <c r="BA2">
        <v>0.99646712463199216</v>
      </c>
      <c r="BB2">
        <v>0.99746121297602253</v>
      </c>
      <c r="BC2">
        <v>0.98909487459105783</v>
      </c>
      <c r="BD2">
        <v>0.99890440975075323</v>
      </c>
      <c r="BE2">
        <v>0.99924242424242427</v>
      </c>
      <c r="BF2">
        <v>0.98186643078283942</v>
      </c>
      <c r="BG2">
        <v>0.99917269906928641</v>
      </c>
      <c r="BH2">
        <v>0.99894000423998308</v>
      </c>
      <c r="BI2">
        <v>1</v>
      </c>
      <c r="BJ2">
        <v>0.99521817095038856</v>
      </c>
      <c r="BK2">
        <v>0.99456958970233311</v>
      </c>
      <c r="BL2">
        <v>0.9942004971002486</v>
      </c>
      <c r="BM2">
        <v>0.99730603448275867</v>
      </c>
      <c r="BN2">
        <v>0.98729582577132491</v>
      </c>
      <c r="BO2">
        <v>0.99382716049382713</v>
      </c>
      <c r="BP2">
        <v>0.99948132780082988</v>
      </c>
      <c r="BQ2">
        <v>0.97751524390243905</v>
      </c>
      <c r="BR2">
        <v>0.99631992149165849</v>
      </c>
      <c r="BS2">
        <v>0.99923605805958748</v>
      </c>
      <c r="BV2">
        <v>0.99894179894179891</v>
      </c>
      <c r="BX2">
        <v>0.99982623805386617</v>
      </c>
      <c r="BY2">
        <v>0.99856527977044474</v>
      </c>
      <c r="BZ2">
        <v>0.99947744295418917</v>
      </c>
      <c r="CA2">
        <v>0.99912755191066127</v>
      </c>
      <c r="CE2">
        <v>1</v>
      </c>
    </row>
    <row r="3" spans="1:83" x14ac:dyDescent="0.2">
      <c r="A3" s="6" t="s">
        <v>13</v>
      </c>
      <c r="B3">
        <v>0.93181818181818177</v>
      </c>
      <c r="C3">
        <v>8.3333333333333329E-2</v>
      </c>
      <c r="D3">
        <v>0.3</v>
      </c>
      <c r="E3">
        <v>0.31818181818181818</v>
      </c>
      <c r="F3">
        <v>0.96</v>
      </c>
      <c r="G3">
        <v>0</v>
      </c>
      <c r="H3">
        <v>0.91757049891540132</v>
      </c>
      <c r="I3">
        <v>0.75</v>
      </c>
      <c r="J3">
        <v>0.4</v>
      </c>
      <c r="K3">
        <v>0.30769230769230771</v>
      </c>
      <c r="L3">
        <v>0.48571428571428571</v>
      </c>
      <c r="M3">
        <v>0.96356275303643724</v>
      </c>
      <c r="N3">
        <v>0.68152866242038213</v>
      </c>
      <c r="O3">
        <v>0.94285714285714284</v>
      </c>
      <c r="P3">
        <v>0.82608695652173914</v>
      </c>
      <c r="Q3">
        <v>0.87869822485207105</v>
      </c>
      <c r="R3">
        <v>0.42857142857142849</v>
      </c>
      <c r="S3">
        <v>0.77272727272727271</v>
      </c>
      <c r="T3">
        <v>1</v>
      </c>
      <c r="U3">
        <v>0.82608695652173914</v>
      </c>
      <c r="V3">
        <v>0.1290322580645161</v>
      </c>
      <c r="W3">
        <v>0.28205128205128199</v>
      </c>
      <c r="X3">
        <v>6.25E-2</v>
      </c>
      <c r="Y3">
        <v>0.717741935483871</v>
      </c>
      <c r="Z3">
        <v>0.69354838709677424</v>
      </c>
      <c r="AA3">
        <v>0</v>
      </c>
      <c r="AB3">
        <v>0.80781758957654726</v>
      </c>
      <c r="AC3">
        <v>0.86238532110091748</v>
      </c>
      <c r="AD3">
        <v>0.83333333333333337</v>
      </c>
      <c r="AE3" t="s">
        <v>235</v>
      </c>
      <c r="AF3" t="s">
        <v>236</v>
      </c>
      <c r="AG3">
        <v>0.4</v>
      </c>
      <c r="AH3" t="s">
        <v>235</v>
      </c>
      <c r="AI3">
        <v>0</v>
      </c>
      <c r="AJ3">
        <v>0</v>
      </c>
      <c r="AK3">
        <v>0.625</v>
      </c>
      <c r="AL3">
        <v>0.6875</v>
      </c>
      <c r="AM3" t="s">
        <v>235</v>
      </c>
      <c r="AN3" t="s">
        <v>235</v>
      </c>
      <c r="AO3" t="s">
        <v>235</v>
      </c>
      <c r="AP3">
        <v>1</v>
      </c>
      <c r="AQ3">
        <v>0.84943820224719102</v>
      </c>
      <c r="AR3">
        <v>0.94822659270465626</v>
      </c>
      <c r="AS3">
        <v>0.8183498571668627</v>
      </c>
      <c r="AT3">
        <v>0.81192119885502612</v>
      </c>
      <c r="AU3">
        <v>0.67435983827493262</v>
      </c>
      <c r="AV3">
        <v>0.93475702034639319</v>
      </c>
      <c r="AW3">
        <v>0.77418181818181819</v>
      </c>
      <c r="AX3">
        <v>0.59125571936959842</v>
      </c>
      <c r="AY3">
        <v>0.98605276424130395</v>
      </c>
      <c r="AZ3">
        <v>0.96519838601210495</v>
      </c>
      <c r="BA3">
        <v>0.85673304083698953</v>
      </c>
      <c r="BB3">
        <v>0.61883094154707741</v>
      </c>
      <c r="BC3">
        <v>0.78135768435561681</v>
      </c>
      <c r="BD3">
        <v>0.61907995246986924</v>
      </c>
      <c r="BE3">
        <v>0.88851465139777708</v>
      </c>
      <c r="BF3">
        <v>0.39480704250400139</v>
      </c>
      <c r="BG3">
        <v>0.8113873026536782</v>
      </c>
      <c r="BH3">
        <v>0.79339956221586128</v>
      </c>
      <c r="BI3">
        <v>0.90696893366918552</v>
      </c>
      <c r="BJ3">
        <v>0.56738797069347424</v>
      </c>
      <c r="BK3">
        <v>0.83389544688026984</v>
      </c>
      <c r="BL3">
        <v>0.81053698074974667</v>
      </c>
      <c r="BM3">
        <v>0.93406223717409587</v>
      </c>
      <c r="BN3">
        <v>0.46599280452287128</v>
      </c>
      <c r="BO3">
        <v>0.51856246821495167</v>
      </c>
      <c r="BP3">
        <v>0.97029204431017124</v>
      </c>
      <c r="BQ3">
        <v>0.45366112486735061</v>
      </c>
      <c r="BR3">
        <v>0.69395078605604921</v>
      </c>
      <c r="BS3">
        <v>0.88125315816068717</v>
      </c>
      <c r="BV3">
        <v>0.9517728112922198</v>
      </c>
      <c r="BX3">
        <v>0.96543624161073827</v>
      </c>
      <c r="BY3">
        <v>0.93532672602049383</v>
      </c>
      <c r="BZ3">
        <v>0.96388375608936672</v>
      </c>
      <c r="CA3">
        <v>0.96316232127838519</v>
      </c>
      <c r="CE3">
        <v>0.95650713685978173</v>
      </c>
    </row>
    <row r="4" spans="1:83" x14ac:dyDescent="0.2">
      <c r="A4" s="6" t="s">
        <v>108</v>
      </c>
      <c r="B4">
        <v>0.89062819203268651</v>
      </c>
      <c r="C4">
        <v>0.51577996301899487</v>
      </c>
      <c r="D4">
        <v>0.55917492858343143</v>
      </c>
      <c r="E4">
        <v>0.56505150851842212</v>
      </c>
      <c r="F4">
        <v>0.81717991913746624</v>
      </c>
      <c r="G4">
        <v>0.46737851017319648</v>
      </c>
      <c r="H4">
        <v>0.84587615854860976</v>
      </c>
      <c r="I4">
        <v>0.67062785968479921</v>
      </c>
      <c r="J4">
        <v>0.69302638212065193</v>
      </c>
      <c r="K4">
        <v>0.63644534685220633</v>
      </c>
      <c r="L4">
        <v>0.67122366327563765</v>
      </c>
      <c r="M4">
        <v>0.79119684729175743</v>
      </c>
      <c r="N4">
        <v>0.73144317338799958</v>
      </c>
      <c r="O4">
        <v>0.78096854766350587</v>
      </c>
      <c r="P4">
        <v>0.85730080395975805</v>
      </c>
      <c r="Q4">
        <v>0.63675263367803614</v>
      </c>
      <c r="R4">
        <v>0.6199793656125534</v>
      </c>
      <c r="S4">
        <v>0.78306341747156705</v>
      </c>
      <c r="T4">
        <v>0.95348446683459287</v>
      </c>
      <c r="U4">
        <v>0.69673746360760658</v>
      </c>
      <c r="V4">
        <v>0.48146385247239298</v>
      </c>
      <c r="W4">
        <v>0.5462941314005143</v>
      </c>
      <c r="X4">
        <v>0.49828111858704788</v>
      </c>
      <c r="Y4">
        <v>0.5918673700033712</v>
      </c>
      <c r="Z4">
        <v>0.60605542765586295</v>
      </c>
      <c r="AA4">
        <v>0.48514602215508562</v>
      </c>
      <c r="AB4">
        <v>0.63073935722194896</v>
      </c>
      <c r="AC4">
        <v>0.77816805357848307</v>
      </c>
      <c r="AD4">
        <v>0.85729324574701027</v>
      </c>
      <c r="AE4" t="s">
        <v>235</v>
      </c>
      <c r="AF4" t="s">
        <v>236</v>
      </c>
      <c r="AG4">
        <v>0.6758864056461098</v>
      </c>
      <c r="AH4" t="s">
        <v>235</v>
      </c>
      <c r="AI4">
        <v>0.48271812080536908</v>
      </c>
      <c r="AJ4">
        <v>0.46766336301024702</v>
      </c>
      <c r="AK4">
        <v>0.79444187804468336</v>
      </c>
      <c r="AL4">
        <v>0.82533116063919254</v>
      </c>
      <c r="AM4" t="s">
        <v>235</v>
      </c>
      <c r="AN4" t="s">
        <v>235</v>
      </c>
      <c r="AO4" t="s">
        <v>235</v>
      </c>
      <c r="AP4">
        <v>0.97825356842989086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X4">
        <v>0</v>
      </c>
      <c r="BY4">
        <v>0</v>
      </c>
      <c r="BZ4">
        <v>0</v>
      </c>
      <c r="CA4">
        <v>0</v>
      </c>
      <c r="CE4">
        <v>0</v>
      </c>
    </row>
    <row r="6" spans="1:8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8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83" x14ac:dyDescent="0.2">
      <c r="B8" s="11"/>
      <c r="C8" s="11"/>
      <c r="D8" s="11"/>
      <c r="E8" s="11"/>
      <c r="F8" s="11"/>
      <c r="H8" s="11" t="s">
        <v>4</v>
      </c>
      <c r="I8" s="11">
        <f>+AVERAGE(B2:AP2)</f>
        <v>3.5048272417997454E-2</v>
      </c>
      <c r="J8" s="11">
        <f>+AVERAGE(AQ2:CE2)</f>
        <v>0.99613325315522083</v>
      </c>
      <c r="K8" s="11"/>
      <c r="L8" s="11"/>
    </row>
    <row r="9" spans="1:8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+AVERAGE(B3:AP3)</f>
        <v>0.56786685513916513</v>
      </c>
      <c r="J9" s="11">
        <f t="shared" ref="J9" si="1">+AVERAGE(AQ3:CE3)</f>
        <v>0.79687155782373131</v>
      </c>
      <c r="K9" s="11"/>
      <c r="L9" s="11"/>
    </row>
    <row r="10" spans="1:83" x14ac:dyDescent="0.2">
      <c r="B10" s="11"/>
      <c r="C10" s="21"/>
      <c r="D10" s="21"/>
      <c r="E10" s="21"/>
      <c r="F10" s="21"/>
      <c r="H10" s="11" t="s">
        <v>183</v>
      </c>
      <c r="I10" s="21">
        <f>+AVERAGE(B4:AP4)</f>
        <v>0.68236920648144828</v>
      </c>
      <c r="J10" s="21"/>
      <c r="K10" s="21"/>
      <c r="L10" s="21"/>
    </row>
    <row r="11" spans="1:8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F2DC-8917-AB40-B5FF-B40561F0D145}">
  <dimension ref="A1:AU11"/>
  <sheetViews>
    <sheetView zoomScale="120" zoomScaleNormal="120" workbookViewId="0">
      <selection activeCell="K6" sqref="K6:L10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0.30937414594151408</v>
      </c>
      <c r="C2">
        <v>0.31241473396998642</v>
      </c>
      <c r="D2">
        <v>0.30817656643460228</v>
      </c>
      <c r="E2">
        <v>0.24087465564738289</v>
      </c>
      <c r="F2">
        <v>0.1084150748580279</v>
      </c>
      <c r="G2">
        <v>0.110932077342588</v>
      </c>
      <c r="H2">
        <v>0.1133800670527278</v>
      </c>
      <c r="I2">
        <v>1.3252516950893771E-2</v>
      </c>
      <c r="J2">
        <v>1.8640156222261669E-2</v>
      </c>
      <c r="K2">
        <v>6.8403581128659088E-3</v>
      </c>
      <c r="L2">
        <v>0</v>
      </c>
      <c r="M2" t="s">
        <v>236</v>
      </c>
      <c r="N2">
        <v>0</v>
      </c>
      <c r="O2">
        <v>0</v>
      </c>
      <c r="P2" t="s">
        <v>235</v>
      </c>
      <c r="Q2">
        <v>0</v>
      </c>
      <c r="R2">
        <v>0</v>
      </c>
      <c r="S2">
        <v>0</v>
      </c>
      <c r="T2">
        <v>1.089869572985528E-2</v>
      </c>
      <c r="U2">
        <v>1.497555012224939E-2</v>
      </c>
      <c r="V2">
        <v>0</v>
      </c>
      <c r="W2" t="s">
        <v>235</v>
      </c>
      <c r="X2" t="s">
        <v>235</v>
      </c>
      <c r="Y2">
        <v>0.99229521492295214</v>
      </c>
      <c r="Z2">
        <v>0.99480685779327027</v>
      </c>
      <c r="AA2">
        <v>0.86190187764990911</v>
      </c>
      <c r="AB2">
        <v>0.80845152800116982</v>
      </c>
      <c r="AC2">
        <v>0.98300177454002058</v>
      </c>
      <c r="AD2">
        <v>0.97747183979974972</v>
      </c>
      <c r="AE2">
        <v>0.9339294008360427</v>
      </c>
      <c r="AF2">
        <v>0.99575736727439512</v>
      </c>
      <c r="AG2">
        <v>0.99461862423958824</v>
      </c>
      <c r="AH2">
        <v>0.99389241249706362</v>
      </c>
      <c r="AI2">
        <v>0.99844729426649026</v>
      </c>
      <c r="AK2">
        <v>0.9991862357591258</v>
      </c>
      <c r="AL2">
        <v>0.99943281719698263</v>
      </c>
      <c r="AN2">
        <v>0.99889477051945785</v>
      </c>
      <c r="AO2">
        <v>0.99873140352900469</v>
      </c>
      <c r="AP2">
        <v>0.99931798806479111</v>
      </c>
      <c r="AQ2">
        <v>0.99455591849432257</v>
      </c>
      <c r="AR2">
        <v>0.99412307950633871</v>
      </c>
      <c r="AS2">
        <v>0.99923891672480503</v>
      </c>
    </row>
    <row r="3" spans="1:47" x14ac:dyDescent="0.2">
      <c r="A3" s="6" t="s">
        <v>13</v>
      </c>
      <c r="B3">
        <v>0.9085072231139647</v>
      </c>
      <c r="C3">
        <v>0.94955079474775395</v>
      </c>
      <c r="D3">
        <v>0.85882352941176465</v>
      </c>
      <c r="E3">
        <v>0.68111002921129504</v>
      </c>
      <c r="F3">
        <v>0.82191780821917804</v>
      </c>
      <c r="G3">
        <v>0.79273693534100975</v>
      </c>
      <c r="H3">
        <v>0.6623145400593472</v>
      </c>
      <c r="I3">
        <v>0.77710843373493976</v>
      </c>
      <c r="J3">
        <v>0.60344827586206895</v>
      </c>
      <c r="K3">
        <v>0.56666666666666665</v>
      </c>
      <c r="L3">
        <v>0</v>
      </c>
      <c r="M3" t="s">
        <v>236</v>
      </c>
      <c r="N3">
        <v>0</v>
      </c>
      <c r="O3">
        <v>0</v>
      </c>
      <c r="P3" t="s">
        <v>235</v>
      </c>
      <c r="Q3">
        <v>0</v>
      </c>
      <c r="R3">
        <v>0</v>
      </c>
      <c r="S3">
        <v>0</v>
      </c>
      <c r="T3">
        <v>0.46564885496183211</v>
      </c>
      <c r="U3">
        <v>0.58333333333333337</v>
      </c>
      <c r="V3">
        <v>0</v>
      </c>
      <c r="W3" t="s">
        <v>235</v>
      </c>
      <c r="X3" t="s">
        <v>235</v>
      </c>
      <c r="Y3">
        <v>0.85315823115811495</v>
      </c>
      <c r="Z3">
        <v>0.82220131702728128</v>
      </c>
      <c r="AA3">
        <v>0.31366642174871417</v>
      </c>
      <c r="AB3">
        <v>0.38537673381194681</v>
      </c>
      <c r="AC3">
        <v>0.60374003327023462</v>
      </c>
      <c r="AD3">
        <v>0.58599792219785296</v>
      </c>
      <c r="AE3">
        <v>0.47960644007155628</v>
      </c>
      <c r="AF3">
        <v>0.4748209306140303</v>
      </c>
      <c r="AG3">
        <v>0.6976095399595208</v>
      </c>
      <c r="AH3">
        <v>0.46152167984728659</v>
      </c>
      <c r="AI3">
        <v>0.94215324506186238</v>
      </c>
      <c r="AK3">
        <v>0.93216203025866273</v>
      </c>
      <c r="AL3">
        <v>0.95532664678774737</v>
      </c>
      <c r="AN3">
        <v>0.93143848991104361</v>
      </c>
      <c r="AO3">
        <v>0.93961916128682255</v>
      </c>
      <c r="AP3">
        <v>0.95336984221655918</v>
      </c>
      <c r="AQ3">
        <v>0.69788255839336388</v>
      </c>
      <c r="AR3">
        <v>0.64750915951222177</v>
      </c>
      <c r="AS3">
        <v>0.85425364636989642</v>
      </c>
    </row>
    <row r="4" spans="1:47" x14ac:dyDescent="0.2">
      <c r="A4" s="6" t="s">
        <v>108</v>
      </c>
      <c r="B4">
        <v>0.88083272713603988</v>
      </c>
      <c r="C4">
        <v>0.88587605588751761</v>
      </c>
      <c r="D4">
        <v>0.58624497558023958</v>
      </c>
      <c r="E4">
        <v>0.53324338151162087</v>
      </c>
      <c r="F4">
        <v>0.71282892074470638</v>
      </c>
      <c r="G4">
        <v>0.68936742876943147</v>
      </c>
      <c r="H4">
        <v>0.57096049006545169</v>
      </c>
      <c r="I4">
        <v>0.62596468217448498</v>
      </c>
      <c r="J4">
        <v>0.65052890791079487</v>
      </c>
      <c r="K4">
        <v>0.51409417325697659</v>
      </c>
      <c r="L4">
        <v>0.47107662253093119</v>
      </c>
      <c r="M4" t="s">
        <v>236</v>
      </c>
      <c r="N4">
        <v>0.46608101512933142</v>
      </c>
      <c r="O4">
        <v>0.47766332339387357</v>
      </c>
      <c r="P4" t="s">
        <v>235</v>
      </c>
      <c r="Q4">
        <v>0.46571924495552181</v>
      </c>
      <c r="R4">
        <v>0.46980958064341127</v>
      </c>
      <c r="S4">
        <v>0.47668492110827948</v>
      </c>
      <c r="T4">
        <v>0.58176570667759797</v>
      </c>
      <c r="U4">
        <v>0.61542124642277751</v>
      </c>
      <c r="V4">
        <v>0.42712682318494821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8.2535505178155555E-2</v>
      </c>
      <c r="J8" s="11">
        <f>+AVERAGE(Y2:AU2)</f>
        <v>0.97463449061134111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>+AVERAGE(B3:X3)</f>
        <v>0.45637718024542917</v>
      </c>
      <c r="J9" s="11">
        <f>+AVERAGE(Y3:AU3)</f>
        <v>0.71217968576340629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0.58427843300441773</v>
      </c>
      <c r="J10" s="21"/>
      <c r="K10" s="21"/>
      <c r="L10" s="21"/>
    </row>
    <row r="11" spans="1:47" x14ac:dyDescent="0.2">
      <c r="C11" s="20"/>
      <c r="D11" s="20"/>
      <c r="E11" s="20"/>
      <c r="F11" s="20"/>
      <c r="I11" s="20" t="s">
        <v>237</v>
      </c>
      <c r="J11" s="20"/>
      <c r="K11" s="20"/>
      <c r="L11" s="20"/>
    </row>
  </sheetData>
  <mergeCells count="10">
    <mergeCell ref="C11:F11"/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0260-9D75-7842-91F7-02AB6D15797C}">
  <dimension ref="A1:AE13"/>
  <sheetViews>
    <sheetView workbookViewId="0">
      <selection activeCell="K6" sqref="K6:L10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31" x14ac:dyDescent="0.2">
      <c r="A2" s="6" t="s">
        <v>4</v>
      </c>
      <c r="B2">
        <v>0.14256780556533991</v>
      </c>
      <c r="C2">
        <v>0.1914335664335664</v>
      </c>
      <c r="D2">
        <v>6.844694307800421E-2</v>
      </c>
      <c r="E2">
        <v>0.95748242383662541</v>
      </c>
      <c r="F2">
        <v>0.96361383350230934</v>
      </c>
      <c r="G2">
        <v>0.99598545674897743</v>
      </c>
    </row>
    <row r="3" spans="1:31" x14ac:dyDescent="0.2">
      <c r="A3" s="6" t="s">
        <v>13</v>
      </c>
      <c r="B3">
        <v>0.8095</v>
      </c>
      <c r="C3">
        <v>0.87146836450457621</v>
      </c>
      <c r="D3">
        <v>0.9018518518518519</v>
      </c>
      <c r="E3">
        <v>0.46841731724627389</v>
      </c>
      <c r="F3">
        <v>0.48045383059986518</v>
      </c>
      <c r="G3">
        <v>0.66486322495828487</v>
      </c>
    </row>
    <row r="4" spans="1:31" x14ac:dyDescent="0.2">
      <c r="A4" s="6" t="s">
        <v>108</v>
      </c>
      <c r="B4">
        <v>0.63895865862313694</v>
      </c>
      <c r="C4">
        <v>0.67596109755222067</v>
      </c>
      <c r="D4">
        <v>0.78335753840506839</v>
      </c>
      <c r="E4">
        <v>0</v>
      </c>
      <c r="F4">
        <v>0</v>
      </c>
      <c r="G4">
        <v>0</v>
      </c>
    </row>
    <row r="6" spans="1:31" x14ac:dyDescent="0.2">
      <c r="B6" s="11"/>
      <c r="C6" s="21" t="s">
        <v>3</v>
      </c>
      <c r="D6" s="21"/>
      <c r="E6" s="21"/>
      <c r="F6" s="21"/>
    </row>
    <row r="7" spans="1:31" x14ac:dyDescent="0.2">
      <c r="B7" s="11"/>
      <c r="C7" s="11" t="s">
        <v>233</v>
      </c>
      <c r="D7" s="11" t="s">
        <v>234</v>
      </c>
      <c r="E7" s="11"/>
      <c r="F7" s="11"/>
    </row>
    <row r="8" spans="1:31" x14ac:dyDescent="0.2">
      <c r="B8" s="12" t="s">
        <v>4</v>
      </c>
      <c r="C8" s="12">
        <f>+AVERAGE(B2:D2)</f>
        <v>0.13414943835897017</v>
      </c>
      <c r="D8" s="12">
        <f>+AVERAGE(E2:G2)</f>
        <v>0.97236057136263732</v>
      </c>
      <c r="E8" s="12"/>
      <c r="F8" s="12"/>
      <c r="G8" s="13"/>
    </row>
    <row r="9" spans="1:31" x14ac:dyDescent="0.2">
      <c r="B9" s="12" t="s">
        <v>13</v>
      </c>
      <c r="C9" s="12">
        <f>+AVERAGE(B3:D3)</f>
        <v>0.86094007211880941</v>
      </c>
      <c r="D9" s="12">
        <f>+AVERAGE(E3:G3)</f>
        <v>0.53791145760147463</v>
      </c>
      <c r="E9" s="12"/>
      <c r="F9" s="12"/>
      <c r="G9" s="13"/>
    </row>
    <row r="10" spans="1:31" x14ac:dyDescent="0.2">
      <c r="B10" s="12" t="s">
        <v>183</v>
      </c>
      <c r="C10" s="22">
        <f>+AVERAGE(B4:D4)</f>
        <v>0.69942576486014207</v>
      </c>
      <c r="D10" s="22"/>
      <c r="E10" s="22"/>
      <c r="F10" s="22"/>
      <c r="G10" s="13"/>
    </row>
    <row r="11" spans="1:31" x14ac:dyDescent="0.2">
      <c r="C11" s="20" t="s">
        <v>237</v>
      </c>
      <c r="D11" s="20"/>
      <c r="E11" s="20"/>
      <c r="F11" s="20"/>
    </row>
    <row r="13" spans="1:31" x14ac:dyDescent="0.2">
      <c r="AE13" t="s">
        <v>238</v>
      </c>
    </row>
  </sheetData>
  <mergeCells count="5">
    <mergeCell ref="C11:F11"/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1D25-1B9D-5C45-87B7-C9BE9B66D77C}">
  <dimension ref="A1:Q11"/>
  <sheetViews>
    <sheetView workbookViewId="0">
      <selection activeCell="K6" sqref="K6:L10"/>
    </sheetView>
  </sheetViews>
  <sheetFormatPr baseColWidth="10" defaultColWidth="8.83203125" defaultRowHeight="16" x14ac:dyDescent="0.2"/>
  <sheetData>
    <row r="1" spans="1:17" x14ac:dyDescent="0.2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109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110</v>
      </c>
      <c r="Q1" s="6" t="s">
        <v>27</v>
      </c>
    </row>
    <row r="2" spans="1:17" x14ac:dyDescent="0.2">
      <c r="A2" s="6" t="s">
        <v>4</v>
      </c>
      <c r="B2">
        <v>0.25780836421386982</v>
      </c>
      <c r="C2">
        <v>0.28026476223654417</v>
      </c>
      <c r="D2">
        <v>0.30479620232443932</v>
      </c>
      <c r="E2">
        <v>0.29288266825491371</v>
      </c>
      <c r="F2">
        <v>4.4231526447040287E-2</v>
      </c>
      <c r="G2">
        <v>0.34574074074074068</v>
      </c>
      <c r="H2">
        <v>6.993006993006993E-3</v>
      </c>
      <c r="I2">
        <v>5.4094665664913603E-2</v>
      </c>
      <c r="J2">
        <v>0.98424861643252448</v>
      </c>
      <c r="K2">
        <v>0.95155709342560557</v>
      </c>
      <c r="L2">
        <v>0.95653195488721809</v>
      </c>
      <c r="M2">
        <v>0.94299808166620991</v>
      </c>
      <c r="N2">
        <v>0.95812090313182807</v>
      </c>
      <c r="O2">
        <v>0.95891238670694867</v>
      </c>
      <c r="P2">
        <v>0.99419689119170984</v>
      </c>
      <c r="Q2">
        <v>0.99529190207156304</v>
      </c>
    </row>
    <row r="3" spans="1:17" x14ac:dyDescent="0.2">
      <c r="A3" s="6" t="s">
        <v>13</v>
      </c>
      <c r="B3">
        <v>0.95179153094462543</v>
      </c>
      <c r="C3">
        <v>0.87779596290234585</v>
      </c>
      <c r="D3">
        <v>0.90962383976551053</v>
      </c>
      <c r="E3">
        <v>0.90436781609195405</v>
      </c>
      <c r="F3">
        <v>0.74557522123893805</v>
      </c>
      <c r="G3">
        <v>0.90149686141960406</v>
      </c>
      <c r="H3">
        <v>8.1967213114754092E-2</v>
      </c>
      <c r="I3">
        <v>0.87804878048780488</v>
      </c>
      <c r="J3">
        <v>0.52366930917327292</v>
      </c>
      <c r="K3">
        <v>0.51570557899671821</v>
      </c>
      <c r="L3">
        <v>0.48942053378215922</v>
      </c>
      <c r="M3">
        <v>0.42014652014652021</v>
      </c>
      <c r="N3">
        <v>0.26540905881166138</v>
      </c>
      <c r="O3">
        <v>0.57402941885700509</v>
      </c>
      <c r="P3">
        <v>0.93109472049689446</v>
      </c>
      <c r="Q3">
        <v>0.62674177290246069</v>
      </c>
    </row>
    <row r="4" spans="1:17" x14ac:dyDescent="0.2">
      <c r="A4" s="6" t="s">
        <v>108</v>
      </c>
      <c r="B4">
        <v>0.73773042005894918</v>
      </c>
      <c r="C4">
        <v>0.69675077094953197</v>
      </c>
      <c r="D4">
        <v>0.69952218677383482</v>
      </c>
      <c r="E4">
        <v>0.66225716811923718</v>
      </c>
      <c r="F4">
        <v>0.50549214002529974</v>
      </c>
      <c r="G4">
        <v>0.73776314013830457</v>
      </c>
      <c r="H4">
        <v>0.50653096680582432</v>
      </c>
      <c r="I4">
        <v>0.75239527669513284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6" spans="1:1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1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17" x14ac:dyDescent="0.2">
      <c r="B8" s="11"/>
      <c r="C8" s="11"/>
      <c r="D8" s="11"/>
      <c r="E8" s="11"/>
      <c r="F8" s="11"/>
      <c r="H8" s="11" t="s">
        <v>4</v>
      </c>
      <c r="I8" s="11">
        <f>+AVERAGE(B2:I2)</f>
        <v>0.19835149210943356</v>
      </c>
      <c r="J8" s="11">
        <f>+AVERAGE(J2:Q2)</f>
        <v>0.96773222868920106</v>
      </c>
      <c r="K8" s="11"/>
      <c r="L8" s="11"/>
    </row>
    <row r="9" spans="1:17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+AVERAGE(B3:I3)</f>
        <v>0.78133340324569212</v>
      </c>
      <c r="J9" s="11">
        <f t="shared" ref="J9" si="1">+AVERAGE(J3:Q3)</f>
        <v>0.54327711414583657</v>
      </c>
      <c r="K9" s="11"/>
      <c r="L9" s="11"/>
    </row>
    <row r="10" spans="1:17" x14ac:dyDescent="0.2">
      <c r="B10" s="11"/>
      <c r="C10" s="21"/>
      <c r="D10" s="21"/>
      <c r="E10" s="21"/>
      <c r="F10" s="21"/>
      <c r="H10" s="11" t="s">
        <v>183</v>
      </c>
      <c r="I10" s="21">
        <f>+AVERAGE(B4:I4)</f>
        <v>0.66230525869576429</v>
      </c>
      <c r="J10" s="21"/>
      <c r="K10" s="21"/>
      <c r="L10" s="21"/>
    </row>
    <row r="11" spans="1:17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6C23-F93A-AA4A-B0D2-C2CE88059555}">
  <dimension ref="A1:AM11"/>
  <sheetViews>
    <sheetView workbookViewId="0">
      <selection activeCell="K6" sqref="K6:L10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0.1907698428486175</v>
      </c>
      <c r="C2">
        <v>7.2892271662763464E-2</v>
      </c>
      <c r="D2">
        <v>2.7046263345195731E-2</v>
      </c>
      <c r="E2">
        <v>2.3505708529214239E-2</v>
      </c>
      <c r="F2">
        <v>3.9581777445855122E-2</v>
      </c>
      <c r="G2">
        <v>2.583025830258303E-2</v>
      </c>
      <c r="H2">
        <v>0.14557363194591169</v>
      </c>
      <c r="I2">
        <v>0</v>
      </c>
      <c r="J2">
        <v>0.80555555555555558</v>
      </c>
      <c r="K2">
        <v>0.26991150442477868</v>
      </c>
      <c r="L2">
        <v>0.10449927431059509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0</v>
      </c>
      <c r="U2">
        <v>0.99869205057404442</v>
      </c>
      <c r="V2">
        <v>0.99915436154296489</v>
      </c>
      <c r="W2">
        <v>0.99827427519558209</v>
      </c>
      <c r="X2">
        <v>0.99810258680665365</v>
      </c>
      <c r="Y2">
        <v>0.99845272206303726</v>
      </c>
      <c r="Z2">
        <v>0.99924397883140725</v>
      </c>
      <c r="AA2">
        <v>0.99537564029595904</v>
      </c>
      <c r="AB2">
        <v>1</v>
      </c>
      <c r="AC2">
        <v>1</v>
      </c>
      <c r="AD2">
        <v>0.99903032914938317</v>
      </c>
      <c r="AE2">
        <v>0.99872928176795583</v>
      </c>
      <c r="AM2">
        <v>0.9998342266674034</v>
      </c>
    </row>
    <row r="3" spans="1:39" x14ac:dyDescent="0.2">
      <c r="A3" s="6" t="s">
        <v>13</v>
      </c>
      <c r="B3">
        <v>0.9815762538382804</v>
      </c>
      <c r="C3">
        <v>0.95038167938931295</v>
      </c>
      <c r="D3">
        <v>0.55882352941176472</v>
      </c>
      <c r="E3">
        <v>0.7</v>
      </c>
      <c r="F3">
        <v>0.66249999999999998</v>
      </c>
      <c r="G3">
        <v>0.33333333333333331</v>
      </c>
      <c r="H3">
        <v>0.91379310344827591</v>
      </c>
      <c r="J3">
        <v>1</v>
      </c>
      <c r="K3">
        <v>0.77215189873417722</v>
      </c>
      <c r="L3">
        <v>0.75789473684210529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0</v>
      </c>
      <c r="U3">
        <v>0.77161464181450712</v>
      </c>
      <c r="V3">
        <v>0.8290602903870028</v>
      </c>
      <c r="W3">
        <v>0.92698039634634899</v>
      </c>
      <c r="X3">
        <v>0.84440044946225057</v>
      </c>
      <c r="Y3">
        <v>0.93126302848896259</v>
      </c>
      <c r="Z3">
        <v>0.98593350383631717</v>
      </c>
      <c r="AA3">
        <v>0.77576933739950094</v>
      </c>
      <c r="AB3">
        <v>0.99994677736973758</v>
      </c>
      <c r="AC3">
        <v>0.99925257594362282</v>
      </c>
      <c r="AD3">
        <v>0.99118118653126674</v>
      </c>
      <c r="AE3">
        <v>0.96699475767625975</v>
      </c>
      <c r="AM3">
        <v>0.96316405834131802</v>
      </c>
    </row>
    <row r="4" spans="1:39" x14ac:dyDescent="0.2">
      <c r="A4" s="6" t="s">
        <v>108</v>
      </c>
      <c r="B4">
        <v>0.87659544782639365</v>
      </c>
      <c r="C4">
        <v>0.88972098488815765</v>
      </c>
      <c r="D4">
        <v>0.74290196287905697</v>
      </c>
      <c r="E4">
        <v>0.77220022473112526</v>
      </c>
      <c r="F4">
        <v>0.79688151424448128</v>
      </c>
      <c r="G4">
        <v>0.65963341858482516</v>
      </c>
      <c r="H4">
        <v>0.84478122042388826</v>
      </c>
      <c r="I4" t="s">
        <v>137</v>
      </c>
      <c r="J4">
        <v>0.99962628797181152</v>
      </c>
      <c r="K4">
        <v>0.88166654263272204</v>
      </c>
      <c r="L4">
        <v>0.86244474725918252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0.48158202917065901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M4">
        <v>0</v>
      </c>
    </row>
    <row r="6" spans="1:39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39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39" x14ac:dyDescent="0.2">
      <c r="B8" s="11"/>
      <c r="C8" s="11"/>
      <c r="D8" s="11"/>
      <c r="E8" s="11"/>
      <c r="F8" s="11"/>
      <c r="H8" s="11" t="s">
        <v>4</v>
      </c>
      <c r="I8" s="11">
        <f>+AVERAGE(B2:T2)</f>
        <v>0.14209717403092251</v>
      </c>
      <c r="J8" s="11">
        <f>+AVERAGE(U2:AM2)</f>
        <v>0.99874078774119912</v>
      </c>
      <c r="K8" s="11"/>
      <c r="L8" s="11"/>
    </row>
    <row r="9" spans="1:39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+AVERAGE(B3:T3)</f>
        <v>0.69367768499974991</v>
      </c>
      <c r="J9" s="11">
        <f t="shared" ref="J9" si="1">+AVERAGE(U3:AM3)</f>
        <v>0.91546341696642441</v>
      </c>
      <c r="K9" s="11"/>
      <c r="L9" s="11"/>
    </row>
    <row r="10" spans="1:39" x14ac:dyDescent="0.2">
      <c r="B10" s="11"/>
      <c r="C10" s="21"/>
      <c r="D10" s="21"/>
      <c r="E10" s="21"/>
      <c r="F10" s="21"/>
      <c r="H10" s="11" t="s">
        <v>183</v>
      </c>
      <c r="I10" s="21">
        <f>+AVERAGE(B4:T4)</f>
        <v>0.80073039823748215</v>
      </c>
      <c r="J10" s="21"/>
      <c r="K10" s="21"/>
      <c r="L10" s="21"/>
    </row>
    <row r="11" spans="1:39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DEF0-0EAE-684B-BFCD-060AF9EEDE64}">
  <dimension ref="A1:CO11"/>
  <sheetViews>
    <sheetView zoomScale="150" workbookViewId="0">
      <selection activeCell="K6" sqref="K6:L10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0.66666666666666663</v>
      </c>
      <c r="C2">
        <v>0.20573770491803281</v>
      </c>
      <c r="D2">
        <v>0.1088709677419355</v>
      </c>
      <c r="E2">
        <v>2.1118012422360249E-2</v>
      </c>
      <c r="F2">
        <v>4.6940822467402207E-2</v>
      </c>
      <c r="G2">
        <v>0.1791433891992551</v>
      </c>
      <c r="H2">
        <v>0.32227032227032232</v>
      </c>
      <c r="I2">
        <v>0.25912482355313571</v>
      </c>
      <c r="J2">
        <v>0.22423146473779379</v>
      </c>
      <c r="K2">
        <v>0.1368909512761021</v>
      </c>
      <c r="L2">
        <v>0.30720578269708598</v>
      </c>
      <c r="M2">
        <v>7.7777777777777779E-2</v>
      </c>
      <c r="N2">
        <v>4.2843541732783243E-2</v>
      </c>
      <c r="O2">
        <v>9.7237227967278909E-3</v>
      </c>
      <c r="P2">
        <v>0.22204562453253551</v>
      </c>
      <c r="Q2">
        <v>1.7509727626459141E-2</v>
      </c>
      <c r="R2">
        <v>1.683319830767846E-2</v>
      </c>
      <c r="S2">
        <v>1.199040767386091E-2</v>
      </c>
      <c r="T2">
        <v>2.4993208367291499E-2</v>
      </c>
      <c r="U2">
        <v>1.2253374870197301E-2</v>
      </c>
      <c r="V2">
        <v>1.423384168482208E-2</v>
      </c>
      <c r="W2">
        <v>1.035940803382664E-2</v>
      </c>
      <c r="X2">
        <v>1.054481546572935E-2</v>
      </c>
      <c r="Y2">
        <v>7.0814365199797684E-3</v>
      </c>
      <c r="Z2">
        <v>3.089598352214212E-3</v>
      </c>
      <c r="AA2">
        <v>9.1836734693877559E-3</v>
      </c>
      <c r="AB2">
        <v>1.187648456057007E-3</v>
      </c>
      <c r="AC2">
        <v>1.323529411764706E-2</v>
      </c>
      <c r="AD2">
        <v>5.1020408163265302E-3</v>
      </c>
      <c r="AE2">
        <v>5.0965495409939852E-2</v>
      </c>
      <c r="AF2">
        <v>3.663003663003663E-3</v>
      </c>
      <c r="AG2" t="s">
        <v>235</v>
      </c>
      <c r="AH2">
        <v>0</v>
      </c>
      <c r="AI2" t="s">
        <v>235</v>
      </c>
      <c r="AJ2">
        <v>5.1975051975051978E-3</v>
      </c>
      <c r="AK2">
        <v>7.737459978655283E-3</v>
      </c>
      <c r="AL2">
        <v>0</v>
      </c>
      <c r="AM2">
        <v>9.3048713738368913E-3</v>
      </c>
      <c r="AN2" t="s">
        <v>235</v>
      </c>
      <c r="AO2">
        <v>2.8355387523629491E-3</v>
      </c>
      <c r="AP2" t="s">
        <v>235</v>
      </c>
      <c r="AQ2" t="s">
        <v>235</v>
      </c>
      <c r="AR2">
        <v>0</v>
      </c>
      <c r="AS2" t="s">
        <v>236</v>
      </c>
      <c r="AT2" t="s">
        <v>235</v>
      </c>
      <c r="AU2" t="s">
        <v>235</v>
      </c>
      <c r="AV2">
        <v>1</v>
      </c>
      <c r="AW2">
        <v>0.99494782567637752</v>
      </c>
      <c r="AX2">
        <v>0.99388130589191737</v>
      </c>
      <c r="AY2">
        <v>0.99723853773998417</v>
      </c>
      <c r="AZ2">
        <v>0.99017924224535792</v>
      </c>
      <c r="BA2">
        <v>0.9907788895428683</v>
      </c>
      <c r="BB2">
        <v>0.98161559888579386</v>
      </c>
      <c r="BC2">
        <v>0.98311897106109325</v>
      </c>
      <c r="BD2">
        <v>0.99007617208454024</v>
      </c>
      <c r="BE2">
        <v>0.98804943453421945</v>
      </c>
      <c r="BF2">
        <v>0.9738432680283452</v>
      </c>
      <c r="BG2">
        <v>0.99658024862516748</v>
      </c>
      <c r="BH2">
        <v>0.98514754739104948</v>
      </c>
      <c r="BI2">
        <v>0.99644107351225208</v>
      </c>
      <c r="BJ2">
        <v>0.94892826743016323</v>
      </c>
      <c r="BK2">
        <v>0.99719701648534376</v>
      </c>
      <c r="BL2">
        <v>0.99592326139088727</v>
      </c>
      <c r="BM2">
        <v>0.99823672029975752</v>
      </c>
      <c r="BN2">
        <v>0.99789346975624438</v>
      </c>
      <c r="BO2">
        <v>0.99037438842799408</v>
      </c>
      <c r="BP2">
        <v>0.99085693797059882</v>
      </c>
      <c r="BQ2">
        <v>0.99957647307957009</v>
      </c>
      <c r="BR2">
        <v>0.9997331079578311</v>
      </c>
      <c r="BS2">
        <v>0.99981517419831811</v>
      </c>
      <c r="BT2">
        <v>0.99960261391734373</v>
      </c>
      <c r="BU2">
        <v>0.99920491187773308</v>
      </c>
      <c r="BV2">
        <v>0.99868288185450238</v>
      </c>
      <c r="BW2">
        <v>0.99943327956754868</v>
      </c>
      <c r="BX2">
        <v>0.99960586818480401</v>
      </c>
      <c r="BY2">
        <v>0.99574780058651025</v>
      </c>
      <c r="BZ2">
        <v>0.999528827208087</v>
      </c>
      <c r="CB2">
        <v>0.99965429324575428</v>
      </c>
      <c r="CD2">
        <v>0.99960277177031376</v>
      </c>
      <c r="CE2">
        <v>0.9973831211312969</v>
      </c>
      <c r="CF2">
        <v>0.99978478887788924</v>
      </c>
      <c r="CG2">
        <v>0.99876101321585908</v>
      </c>
      <c r="CI2">
        <v>0.99924648730109478</v>
      </c>
      <c r="CL2">
        <v>0.99974247821794926</v>
      </c>
    </row>
    <row r="3" spans="1:93" x14ac:dyDescent="0.2">
      <c r="A3" s="6" t="s">
        <v>13</v>
      </c>
      <c r="B3">
        <v>1</v>
      </c>
      <c r="C3">
        <v>0.82430213464696223</v>
      </c>
      <c r="D3">
        <v>0.1588235294117647</v>
      </c>
      <c r="E3">
        <v>0.21249999999999999</v>
      </c>
      <c r="F3">
        <v>0.5611510791366906</v>
      </c>
      <c r="G3">
        <v>0.96238495398159263</v>
      </c>
      <c r="H3">
        <v>0.62851782363977482</v>
      </c>
      <c r="I3">
        <v>0.80312499999999998</v>
      </c>
      <c r="J3">
        <v>0.85780169100691772</v>
      </c>
      <c r="K3">
        <v>0.81192660550458717</v>
      </c>
      <c r="L3">
        <v>0.73039742212674541</v>
      </c>
      <c r="M3">
        <v>0.67543859649122806</v>
      </c>
      <c r="N3">
        <v>0.30751708428246022</v>
      </c>
      <c r="O3">
        <v>0.50806451612903225</v>
      </c>
      <c r="P3">
        <v>0.78253706754530483</v>
      </c>
      <c r="Q3">
        <v>0.43269230769230771</v>
      </c>
      <c r="R3">
        <v>0.7857142857142857</v>
      </c>
      <c r="S3">
        <v>0.83333333333333337</v>
      </c>
      <c r="T3">
        <v>0.68656716417910446</v>
      </c>
      <c r="U3">
        <v>0.24583333333333329</v>
      </c>
      <c r="V3">
        <v>0.39043824701195218</v>
      </c>
      <c r="W3">
        <v>0.85964912280701755</v>
      </c>
      <c r="X3">
        <v>0.66666666666666663</v>
      </c>
      <c r="Y3">
        <v>0.77777777777777779</v>
      </c>
      <c r="Z3">
        <v>0.25</v>
      </c>
      <c r="AA3">
        <v>0.33333333333333331</v>
      </c>
      <c r="AB3">
        <v>3.2258064516129031E-2</v>
      </c>
      <c r="AC3">
        <v>0.40909090909090912</v>
      </c>
      <c r="AD3">
        <v>0.30769230769230771</v>
      </c>
      <c r="AE3">
        <v>0.64919354838709675</v>
      </c>
      <c r="AF3">
        <v>8.3333333333333329E-2</v>
      </c>
      <c r="AG3" t="s">
        <v>235</v>
      </c>
      <c r="AH3">
        <v>0</v>
      </c>
      <c r="AI3" t="s">
        <v>235</v>
      </c>
      <c r="AJ3">
        <v>0.35714285714285721</v>
      </c>
      <c r="AK3">
        <v>0.35802469135802473</v>
      </c>
      <c r="AL3">
        <v>0</v>
      </c>
      <c r="AM3">
        <v>0.38636363636363641</v>
      </c>
      <c r="AN3" t="s">
        <v>235</v>
      </c>
      <c r="AO3">
        <v>0.15</v>
      </c>
      <c r="AP3" t="s">
        <v>235</v>
      </c>
      <c r="AQ3" t="s">
        <v>235</v>
      </c>
      <c r="AR3">
        <v>0</v>
      </c>
      <c r="AS3" t="s">
        <v>236</v>
      </c>
      <c r="AT3" t="s">
        <v>235</v>
      </c>
      <c r="AU3" t="s">
        <v>235</v>
      </c>
      <c r="AV3">
        <v>0.99974583809886897</v>
      </c>
      <c r="AW3">
        <v>0.91577574967405473</v>
      </c>
      <c r="AX3">
        <v>0.99057529105718789</v>
      </c>
      <c r="AY3">
        <v>0.96652364161604143</v>
      </c>
      <c r="AZ3">
        <v>0.79523316955434875</v>
      </c>
      <c r="BA3">
        <v>0.47821969696969702</v>
      </c>
      <c r="BB3">
        <v>0.93752494124950114</v>
      </c>
      <c r="BC3">
        <v>0.83314410282029161</v>
      </c>
      <c r="BD3">
        <v>0.82700062729635271</v>
      </c>
      <c r="BE3">
        <v>0.75231923298859249</v>
      </c>
      <c r="BF3">
        <v>0.85903387415544419</v>
      </c>
      <c r="BG3">
        <v>0.92193578726860759</v>
      </c>
      <c r="BH3">
        <v>0.86988783433994821</v>
      </c>
      <c r="BI3">
        <v>0.72692062140881042</v>
      </c>
      <c r="BJ3">
        <v>0.59575398367664201</v>
      </c>
      <c r="BK3">
        <v>0.89262173081012119</v>
      </c>
      <c r="BL3">
        <v>0.53286856849578723</v>
      </c>
      <c r="BM3">
        <v>0.57878594249201276</v>
      </c>
      <c r="BN3">
        <v>0.847179050457739</v>
      </c>
      <c r="BO3">
        <v>0.79656957098250569</v>
      </c>
      <c r="BP3">
        <v>0.70956008216364264</v>
      </c>
      <c r="BQ3">
        <v>0.80133265427383071</v>
      </c>
      <c r="BR3">
        <v>0.95229015719672894</v>
      </c>
      <c r="BS3">
        <v>0.91682555823905765</v>
      </c>
      <c r="BT3">
        <v>0.95899521328419535</v>
      </c>
      <c r="BU3">
        <v>0.95884198033231605</v>
      </c>
      <c r="BV3">
        <v>0.9643462777683568</v>
      </c>
      <c r="BW3">
        <v>0.97156418188752802</v>
      </c>
      <c r="BX3">
        <v>0.96695755316444976</v>
      </c>
      <c r="BY3">
        <v>0.8717213640836935</v>
      </c>
      <c r="BZ3">
        <v>0.9884779938153937</v>
      </c>
      <c r="CB3">
        <v>0.97975519884799456</v>
      </c>
      <c r="CD3">
        <v>0.95945774200381273</v>
      </c>
      <c r="CE3">
        <v>0.84200016993797266</v>
      </c>
      <c r="CF3">
        <v>0.98365376471584653</v>
      </c>
      <c r="CG3">
        <v>0.92322375397667023</v>
      </c>
      <c r="CI3">
        <v>0.95529471587779147</v>
      </c>
      <c r="CL3">
        <v>0.9864481429720916</v>
      </c>
    </row>
    <row r="4" spans="1:93" x14ac:dyDescent="0.2">
      <c r="A4" s="6" t="s">
        <v>108</v>
      </c>
      <c r="B4">
        <v>0.99987291904943454</v>
      </c>
      <c r="C4">
        <v>0.87003894216050848</v>
      </c>
      <c r="D4">
        <v>0.57469941023447624</v>
      </c>
      <c r="E4">
        <v>0.58951182080802078</v>
      </c>
      <c r="F4">
        <v>0.67819212434551979</v>
      </c>
      <c r="G4">
        <v>0.72030232547564477</v>
      </c>
      <c r="H4">
        <v>0.78302138244463804</v>
      </c>
      <c r="I4">
        <v>0.81813455141014579</v>
      </c>
      <c r="J4">
        <v>0.84240115915163527</v>
      </c>
      <c r="K4">
        <v>0.78212291924658983</v>
      </c>
      <c r="L4">
        <v>0.79471564814109485</v>
      </c>
      <c r="M4">
        <v>0.79868719187991799</v>
      </c>
      <c r="N4">
        <v>0.58870245931120424</v>
      </c>
      <c r="O4">
        <v>0.61749256876892133</v>
      </c>
      <c r="P4">
        <v>0.68914552561097331</v>
      </c>
      <c r="Q4">
        <v>0.66265701925121445</v>
      </c>
      <c r="R4">
        <v>0.65929142710503641</v>
      </c>
      <c r="S4">
        <v>0.70605963791267312</v>
      </c>
      <c r="T4">
        <v>0.76687310731842173</v>
      </c>
      <c r="U4">
        <v>0.52120145215791958</v>
      </c>
      <c r="V4">
        <v>0.54999916458779741</v>
      </c>
      <c r="W4">
        <v>0.83049088854042408</v>
      </c>
      <c r="X4">
        <v>0.80947841193169789</v>
      </c>
      <c r="Y4">
        <v>0.84730166800841777</v>
      </c>
      <c r="Z4">
        <v>0.60449760664209773</v>
      </c>
      <c r="AA4">
        <v>0.64608765683282465</v>
      </c>
      <c r="AB4">
        <v>0.49830217114224279</v>
      </c>
      <c r="AC4">
        <v>0.6903275454892186</v>
      </c>
      <c r="AD4">
        <v>0.63732493042837879</v>
      </c>
      <c r="AE4">
        <v>0.76045745623539496</v>
      </c>
      <c r="AF4">
        <v>0.53590566357436353</v>
      </c>
      <c r="AG4" t="s">
        <v>235</v>
      </c>
      <c r="AH4">
        <v>0.48987759942399728</v>
      </c>
      <c r="AI4" t="s">
        <v>235</v>
      </c>
      <c r="AJ4">
        <v>0.65830029957333491</v>
      </c>
      <c r="AK4">
        <v>0.6000124306479987</v>
      </c>
      <c r="AL4">
        <v>0.49182688235792321</v>
      </c>
      <c r="AM4">
        <v>0.65479369517015329</v>
      </c>
      <c r="AN4" t="s">
        <v>235</v>
      </c>
      <c r="AO4">
        <v>0.55264735793889574</v>
      </c>
      <c r="AP4" t="s">
        <v>235</v>
      </c>
      <c r="AQ4" t="s">
        <v>235</v>
      </c>
      <c r="AR4">
        <v>0.49322407148604591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6" spans="1:9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9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4</v>
      </c>
      <c r="I8" s="11">
        <f>+AVERAGE(B2:AU2)</f>
        <v>8.0734029550702593E-2</v>
      </c>
      <c r="J8" s="11">
        <f>+AVERAGE(AV2:CO2)</f>
        <v>0.99385300182032554</v>
      </c>
      <c r="K8" s="11"/>
      <c r="L8" s="11"/>
    </row>
    <row r="9" spans="1:9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+AVERAGE(B3:AU3)</f>
        <v>0.4952524322009596</v>
      </c>
      <c r="J9" s="11">
        <f t="shared" ref="J9" si="1">+AVERAGE(AV3:CO3)</f>
        <v>0.86337804631457704</v>
      </c>
      <c r="K9" s="11"/>
      <c r="L9" s="11"/>
    </row>
    <row r="10" spans="1:93" x14ac:dyDescent="0.2">
      <c r="B10" s="11"/>
      <c r="C10" s="21"/>
      <c r="D10" s="21"/>
      <c r="E10" s="21"/>
      <c r="F10" s="21"/>
      <c r="H10" s="11" t="s">
        <v>183</v>
      </c>
      <c r="I10" s="21">
        <f>+AVERAGE(B4:AU4)</f>
        <v>0.67931523925776849</v>
      </c>
      <c r="J10" s="21"/>
      <c r="K10" s="21"/>
      <c r="L10" s="21"/>
    </row>
    <row r="11" spans="1:9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9158A-B7ED-4244-AFF6-6E401C947823}">
  <dimension ref="A1:AU11"/>
  <sheetViews>
    <sheetView zoomScale="130" zoomScaleNormal="130" workbookViewId="0">
      <selection activeCell="W16" sqref="W16"/>
    </sheetView>
  </sheetViews>
  <sheetFormatPr baseColWidth="10" defaultColWidth="8.83203125" defaultRowHeight="16" x14ac:dyDescent="0.2"/>
  <sheetData>
    <row r="1" spans="1:47" x14ac:dyDescent="0.2">
      <c r="A1" s="7"/>
      <c r="B1" s="8" t="s">
        <v>44</v>
      </c>
      <c r="C1" s="9" t="s">
        <v>64</v>
      </c>
      <c r="D1" s="9" t="s">
        <v>65</v>
      </c>
      <c r="E1" s="9" t="s">
        <v>46</v>
      </c>
      <c r="F1" s="9" t="s">
        <v>43</v>
      </c>
      <c r="G1" s="9" t="s">
        <v>49</v>
      </c>
      <c r="H1" s="9" t="s">
        <v>111</v>
      </c>
      <c r="I1" s="9" t="s">
        <v>66</v>
      </c>
      <c r="J1" s="9" t="s">
        <v>67</v>
      </c>
      <c r="K1" s="9" t="s">
        <v>112</v>
      </c>
      <c r="L1" s="9" t="s">
        <v>113</v>
      </c>
      <c r="M1" s="9" t="s">
        <v>68</v>
      </c>
      <c r="N1" s="9" t="s">
        <v>69</v>
      </c>
      <c r="O1" s="9" t="s">
        <v>114</v>
      </c>
      <c r="P1" s="9" t="s">
        <v>115</v>
      </c>
      <c r="Q1" s="9" t="s">
        <v>116</v>
      </c>
      <c r="R1" s="9" t="s">
        <v>117</v>
      </c>
      <c r="S1" s="9" t="s">
        <v>118</v>
      </c>
      <c r="T1" s="9" t="s">
        <v>119</v>
      </c>
      <c r="U1" s="9" t="s">
        <v>120</v>
      </c>
      <c r="V1" s="9" t="s">
        <v>121</v>
      </c>
      <c r="W1" s="9" t="s">
        <v>122</v>
      </c>
      <c r="X1" s="9" t="s">
        <v>123</v>
      </c>
      <c r="Y1" s="9" t="s">
        <v>55</v>
      </c>
      <c r="Z1" s="9" t="s">
        <v>70</v>
      </c>
      <c r="AA1" s="9" t="s">
        <v>71</v>
      </c>
      <c r="AB1" s="9" t="s">
        <v>57</v>
      </c>
      <c r="AC1" s="9" t="s">
        <v>54</v>
      </c>
      <c r="AD1" s="9" t="s">
        <v>60</v>
      </c>
      <c r="AE1" s="9" t="s">
        <v>124</v>
      </c>
      <c r="AF1" s="9" t="s">
        <v>72</v>
      </c>
      <c r="AG1" s="9" t="s">
        <v>73</v>
      </c>
      <c r="AH1" s="9" t="s">
        <v>125</v>
      </c>
      <c r="AI1" s="9" t="s">
        <v>126</v>
      </c>
      <c r="AJ1" s="9" t="s">
        <v>74</v>
      </c>
      <c r="AK1" s="9" t="s">
        <v>75</v>
      </c>
      <c r="AL1" s="9" t="s">
        <v>127</v>
      </c>
      <c r="AM1" s="9" t="s">
        <v>128</v>
      </c>
      <c r="AN1" s="9" t="s">
        <v>129</v>
      </c>
      <c r="AO1" s="9" t="s">
        <v>130</v>
      </c>
      <c r="AP1" s="9" t="s">
        <v>131</v>
      </c>
      <c r="AQ1" s="9" t="s">
        <v>132</v>
      </c>
      <c r="AR1" s="9" t="s">
        <v>133</v>
      </c>
      <c r="AS1" s="9" t="s">
        <v>134</v>
      </c>
      <c r="AT1" s="9" t="s">
        <v>135</v>
      </c>
      <c r="AU1" s="9" t="s">
        <v>136</v>
      </c>
    </row>
    <row r="2" spans="1:47" x14ac:dyDescent="0.2">
      <c r="A2" s="8" t="s">
        <v>4</v>
      </c>
      <c r="B2" s="7">
        <v>2.0930000000000001E-2</v>
      </c>
      <c r="C2" s="7">
        <v>2.809E-2</v>
      </c>
      <c r="D2" s="7">
        <v>2.3758000000000001E-2</v>
      </c>
      <c r="E2" s="7">
        <v>0.11372500000000001</v>
      </c>
      <c r="F2" s="7">
        <v>0.15188599999999999</v>
      </c>
      <c r="G2" s="7">
        <v>0.115564</v>
      </c>
      <c r="H2" s="7">
        <v>1.3035E-2</v>
      </c>
      <c r="I2" s="7">
        <v>7.5188000000000005E-2</v>
      </c>
      <c r="J2" s="7">
        <v>6.1004999999999997E-2</v>
      </c>
      <c r="K2" s="7">
        <v>7.6530000000000001E-3</v>
      </c>
      <c r="L2" s="7">
        <v>2.4750000000000002E-3</v>
      </c>
      <c r="M2" s="7">
        <v>0</v>
      </c>
      <c r="N2" s="7">
        <v>6.9478999999999999E-2</v>
      </c>
      <c r="O2" s="7" t="s">
        <v>235</v>
      </c>
      <c r="P2" s="7" t="s">
        <v>235</v>
      </c>
      <c r="Q2" s="7" t="s">
        <v>236</v>
      </c>
      <c r="R2" s="7" t="s">
        <v>236</v>
      </c>
      <c r="S2" s="7" t="s">
        <v>235</v>
      </c>
      <c r="T2" s="7" t="s">
        <v>235</v>
      </c>
      <c r="U2" s="7" t="s">
        <v>235</v>
      </c>
      <c r="V2" s="7" t="s">
        <v>236</v>
      </c>
      <c r="W2" s="7" t="s">
        <v>236</v>
      </c>
      <c r="X2" s="7" t="s">
        <v>235</v>
      </c>
      <c r="Y2" s="7">
        <v>0.99692199999999997</v>
      </c>
      <c r="Z2" s="7">
        <v>0.99904499999999996</v>
      </c>
      <c r="AA2" s="7">
        <v>0.99778900000000004</v>
      </c>
      <c r="AB2" s="7">
        <v>0.99890500000000004</v>
      </c>
      <c r="AC2" s="7">
        <v>0.99857600000000002</v>
      </c>
      <c r="AD2" s="7">
        <v>0.99014500000000005</v>
      </c>
      <c r="AE2" s="7">
        <v>0.99948700000000001</v>
      </c>
      <c r="AF2" s="7">
        <v>0.99781399999999998</v>
      </c>
      <c r="AG2" s="7">
        <v>0.99763100000000005</v>
      </c>
      <c r="AH2" s="7">
        <v>0.99890199999999996</v>
      </c>
      <c r="AI2" s="7">
        <v>0.99923899999999999</v>
      </c>
      <c r="AJ2" s="7">
        <v>0.99975199999999997</v>
      </c>
      <c r="AK2" s="7">
        <v>1</v>
      </c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x14ac:dyDescent="0.2">
      <c r="A3" s="10" t="s">
        <v>13</v>
      </c>
      <c r="B3" s="7">
        <v>0.33962300000000001</v>
      </c>
      <c r="C3" s="7">
        <v>0.64516099999999998</v>
      </c>
      <c r="D3" s="7">
        <v>0.46808499999999997</v>
      </c>
      <c r="E3" s="7">
        <v>0.92356700000000003</v>
      </c>
      <c r="F3" s="7">
        <v>0.97314000000000001</v>
      </c>
      <c r="G3" s="7">
        <v>0.77644199999999997</v>
      </c>
      <c r="H3" s="7">
        <v>0.538462</v>
      </c>
      <c r="I3" s="7">
        <v>0.70588200000000001</v>
      </c>
      <c r="J3" s="7">
        <v>0.65384600000000004</v>
      </c>
      <c r="K3" s="7">
        <v>0.1875</v>
      </c>
      <c r="L3" s="7">
        <v>0.1</v>
      </c>
      <c r="M3" s="7">
        <v>0</v>
      </c>
      <c r="N3" s="7">
        <v>1</v>
      </c>
      <c r="O3" s="7" t="s">
        <v>235</v>
      </c>
      <c r="P3" s="7" t="s">
        <v>235</v>
      </c>
      <c r="Q3" s="7" t="s">
        <v>236</v>
      </c>
      <c r="R3" s="7" t="s">
        <v>236</v>
      </c>
      <c r="S3" s="7" t="s">
        <v>235</v>
      </c>
      <c r="T3" s="7" t="s">
        <v>235</v>
      </c>
      <c r="U3" s="7" t="s">
        <v>235</v>
      </c>
      <c r="V3" s="7" t="s">
        <v>236</v>
      </c>
      <c r="W3" s="7" t="s">
        <v>236</v>
      </c>
      <c r="X3" s="7" t="s">
        <v>235</v>
      </c>
      <c r="Y3" s="7">
        <v>0.93086500000000005</v>
      </c>
      <c r="Z3" s="7">
        <v>0.94328299999999998</v>
      </c>
      <c r="AA3" s="7">
        <v>0.92581000000000002</v>
      </c>
      <c r="AB3" s="7">
        <v>0.90641799999999995</v>
      </c>
      <c r="AC3" s="7">
        <v>0.77613200000000004</v>
      </c>
      <c r="AD3" s="7">
        <v>0.79079200000000005</v>
      </c>
      <c r="AE3" s="7">
        <v>0.95662499999999995</v>
      </c>
      <c r="AF3" s="7">
        <v>0.93924399999999997</v>
      </c>
      <c r="AG3" s="7">
        <v>0.93541200000000002</v>
      </c>
      <c r="AH3" s="7">
        <v>0.96815700000000005</v>
      </c>
      <c r="AI3" s="7">
        <v>0.96702699999999997</v>
      </c>
      <c r="AJ3" s="7">
        <v>0.98977800000000005</v>
      </c>
      <c r="AK3" s="7">
        <v>0.96927200000000002</v>
      </c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">
      <c r="A4" s="10" t="s">
        <v>108</v>
      </c>
      <c r="B4" s="7">
        <v>0.63524400000000003</v>
      </c>
      <c r="C4" s="7">
        <v>0.79422199999999998</v>
      </c>
      <c r="D4" s="7">
        <v>0.69694800000000001</v>
      </c>
      <c r="E4" s="7">
        <v>0.91499299999999995</v>
      </c>
      <c r="F4" s="7">
        <v>0.87463599999999997</v>
      </c>
      <c r="G4" s="7">
        <v>0.78361700000000001</v>
      </c>
      <c r="H4" s="7">
        <v>0.74754299999999996</v>
      </c>
      <c r="I4" s="7">
        <v>0.82256300000000004</v>
      </c>
      <c r="J4" s="7">
        <v>0.79462900000000003</v>
      </c>
      <c r="K4" s="7">
        <v>0.57782800000000001</v>
      </c>
      <c r="L4" s="7">
        <v>0.53351300000000001</v>
      </c>
      <c r="M4" s="7">
        <v>0.49488900000000002</v>
      </c>
      <c r="N4" s="7">
        <v>0.98463599999999996</v>
      </c>
      <c r="O4" s="7" t="s">
        <v>235</v>
      </c>
      <c r="P4" s="7" t="s">
        <v>235</v>
      </c>
      <c r="Q4" s="7" t="s">
        <v>236</v>
      </c>
      <c r="R4" s="7" t="s">
        <v>236</v>
      </c>
      <c r="S4" s="7" t="s">
        <v>235</v>
      </c>
      <c r="T4" s="7" t="s">
        <v>235</v>
      </c>
      <c r="U4" s="7" t="s">
        <v>235</v>
      </c>
      <c r="V4" s="7" t="s">
        <v>236</v>
      </c>
      <c r="W4" s="7" t="s">
        <v>236</v>
      </c>
      <c r="X4" s="7" t="s">
        <v>235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/>
      <c r="AM4" s="7"/>
      <c r="AN4" s="7"/>
      <c r="AO4" s="7"/>
      <c r="AP4" s="7"/>
      <c r="AQ4" s="7"/>
      <c r="AR4" s="7"/>
      <c r="AS4" s="7"/>
      <c r="AT4" s="7"/>
      <c r="AU4" s="7"/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5.252215384615385E-2</v>
      </c>
      <c r="J8" s="11">
        <f>+AVERAGE(Y2:AU2)</f>
        <v>0.99801592307692311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+AVERAGE(B3:X3)</f>
        <v>0.56243907692307693</v>
      </c>
      <c r="J9" s="11">
        <f t="shared" ref="J9" si="1">+AVERAGE(Y3:AU3)</f>
        <v>0.92298576923076914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0.74271238461538458</v>
      </c>
      <c r="J10" s="21"/>
      <c r="K10" s="21"/>
      <c r="L10" s="21"/>
    </row>
    <row r="11" spans="1:47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EB5A-9F99-3D4A-AF89-821E543771A4}">
  <dimension ref="A1:CE11"/>
  <sheetViews>
    <sheetView workbookViewId="0">
      <selection activeCell="W16" sqref="W16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0.24060150375939851</v>
      </c>
      <c r="C2">
        <v>8.4033613445378148E-3</v>
      </c>
      <c r="D2">
        <v>0</v>
      </c>
      <c r="E2">
        <v>1.5923566878980892E-2</v>
      </c>
      <c r="F2">
        <v>3.783783783783784E-2</v>
      </c>
      <c r="G2">
        <v>0</v>
      </c>
      <c r="H2">
        <v>0.33988985051140841</v>
      </c>
      <c r="I2">
        <v>5.6985294117647058E-2</v>
      </c>
      <c r="J2">
        <v>0.16666666666666671</v>
      </c>
      <c r="K2">
        <v>4.4247787610619468E-2</v>
      </c>
      <c r="L2">
        <v>4.8034934497816588E-2</v>
      </c>
      <c r="M2">
        <v>0.2253968253968254</v>
      </c>
      <c r="N2">
        <v>9.8716683119447188E-2</v>
      </c>
      <c r="O2">
        <v>0.1435406698564593</v>
      </c>
      <c r="P2">
        <v>6.6433566433566432E-2</v>
      </c>
      <c r="Q2">
        <v>9.4533497739416356E-2</v>
      </c>
      <c r="R2">
        <v>0</v>
      </c>
      <c r="S2">
        <v>3.5502958579881658E-2</v>
      </c>
      <c r="T2">
        <v>4.9504950495049507E-2</v>
      </c>
      <c r="U2">
        <v>6.7247820672478212E-2</v>
      </c>
      <c r="V2">
        <v>0</v>
      </c>
      <c r="W2">
        <v>2.6881720430107531E-2</v>
      </c>
      <c r="X2">
        <v>0</v>
      </c>
      <c r="Y2">
        <v>5.3398058252427182E-2</v>
      </c>
      <c r="Z2">
        <v>3.8277511961722487E-2</v>
      </c>
      <c r="AA2">
        <v>0</v>
      </c>
      <c r="AB2">
        <v>0.1000425713069391</v>
      </c>
      <c r="AC2">
        <v>4.7073791348600513E-2</v>
      </c>
      <c r="AD2">
        <v>2.298850574712644E-2</v>
      </c>
      <c r="AE2" t="s">
        <v>235</v>
      </c>
      <c r="AF2" t="s">
        <v>236</v>
      </c>
      <c r="AG2">
        <v>2.777777777777778E-2</v>
      </c>
      <c r="AH2" t="s">
        <v>235</v>
      </c>
      <c r="AI2">
        <v>0</v>
      </c>
      <c r="AJ2">
        <v>0</v>
      </c>
      <c r="AK2">
        <v>4.5045045045045043E-2</v>
      </c>
      <c r="AL2">
        <v>8.3333333333333329E-2</v>
      </c>
      <c r="AM2" t="s">
        <v>235</v>
      </c>
      <c r="AN2" t="s">
        <v>235</v>
      </c>
      <c r="AO2" t="s">
        <v>235</v>
      </c>
      <c r="AP2">
        <v>9.0909090909090912E-2</v>
      </c>
      <c r="AQ2">
        <v>0.99628666914222053</v>
      </c>
      <c r="AR2">
        <v>0.9981456507080243</v>
      </c>
      <c r="AS2">
        <v>0.99828443986961746</v>
      </c>
      <c r="AT2">
        <v>0.99703677880425312</v>
      </c>
      <c r="AU2">
        <v>0.99806372117584929</v>
      </c>
      <c r="AV2">
        <v>0.99751596877217885</v>
      </c>
      <c r="AW2">
        <v>0.99288702928870298</v>
      </c>
      <c r="AX2">
        <v>0.99473397494098426</v>
      </c>
      <c r="AY2">
        <v>0.99900447984071672</v>
      </c>
      <c r="AZ2">
        <v>0.9986527450319973</v>
      </c>
      <c r="BA2">
        <v>0.99587770525592578</v>
      </c>
      <c r="BB2">
        <v>0.99255777516647081</v>
      </c>
      <c r="BC2">
        <v>0.98868598650258044</v>
      </c>
      <c r="BD2">
        <v>0.9978696964317415</v>
      </c>
      <c r="BE2">
        <v>0.99930615784908938</v>
      </c>
      <c r="BF2">
        <v>0.97014925373134331</v>
      </c>
      <c r="BG2">
        <v>0.99882707774798929</v>
      </c>
      <c r="BH2">
        <v>0.99727983679020737</v>
      </c>
      <c r="BI2">
        <v>0.99983193277310922</v>
      </c>
      <c r="BJ2">
        <v>0.99275914634146345</v>
      </c>
      <c r="BK2">
        <v>0.99476262882243627</v>
      </c>
      <c r="BL2">
        <v>0.99420289855072463</v>
      </c>
      <c r="BM2">
        <v>0.99730685069853564</v>
      </c>
      <c r="BN2">
        <v>0.98795430944963658</v>
      </c>
      <c r="BO2">
        <v>0.99299410029498525</v>
      </c>
      <c r="BP2">
        <v>0.99949537426408752</v>
      </c>
      <c r="BQ2">
        <v>0.98055105348460292</v>
      </c>
      <c r="BR2">
        <v>0.9921857557490511</v>
      </c>
      <c r="BS2">
        <v>0.99689119170984453</v>
      </c>
      <c r="BV2">
        <v>0.99898425596749618</v>
      </c>
      <c r="BX2">
        <v>0.99983221476510065</v>
      </c>
      <c r="BY2">
        <v>0.99864727764626315</v>
      </c>
      <c r="BZ2">
        <v>0.99949494949494955</v>
      </c>
      <c r="CA2">
        <v>0.99915526271329613</v>
      </c>
      <c r="CE2">
        <v>1</v>
      </c>
    </row>
    <row r="3" spans="1:83" x14ac:dyDescent="0.2">
      <c r="A3" s="6" t="s">
        <v>13</v>
      </c>
      <c r="B3">
        <v>0.88888888888888884</v>
      </c>
      <c r="C3">
        <v>8.3333333333333329E-2</v>
      </c>
      <c r="D3">
        <v>0</v>
      </c>
      <c r="E3">
        <v>0.22727272727272729</v>
      </c>
      <c r="F3">
        <v>0.56000000000000005</v>
      </c>
      <c r="G3">
        <v>0</v>
      </c>
      <c r="H3">
        <v>0.92703862660944203</v>
      </c>
      <c r="I3">
        <v>0.51666666666666672</v>
      </c>
      <c r="J3">
        <v>0.4</v>
      </c>
      <c r="K3">
        <v>0.38461538461538458</v>
      </c>
      <c r="L3">
        <v>0.31428571428571428</v>
      </c>
      <c r="M3">
        <v>0.84860557768924305</v>
      </c>
      <c r="N3">
        <v>0.63694267515923564</v>
      </c>
      <c r="O3">
        <v>0.83333333333333337</v>
      </c>
      <c r="P3">
        <v>0.82608695652173914</v>
      </c>
      <c r="Q3">
        <v>0.68047337278106512</v>
      </c>
      <c r="R3">
        <v>0</v>
      </c>
      <c r="S3">
        <v>0.27272727272727271</v>
      </c>
      <c r="T3">
        <v>0.83333333333333337</v>
      </c>
      <c r="U3">
        <v>0.58695652173913049</v>
      </c>
      <c r="V3">
        <v>0</v>
      </c>
      <c r="W3">
        <v>0.12820512820512819</v>
      </c>
      <c r="X3">
        <v>0</v>
      </c>
      <c r="Y3">
        <v>0.532258064516129</v>
      </c>
      <c r="Z3">
        <v>0.38709677419354838</v>
      </c>
      <c r="AA3">
        <v>0</v>
      </c>
      <c r="AB3">
        <v>0.76547231270358307</v>
      </c>
      <c r="AC3">
        <v>0.67889908256880738</v>
      </c>
      <c r="AD3">
        <v>0.25</v>
      </c>
      <c r="AE3" t="s">
        <v>235</v>
      </c>
      <c r="AF3" t="s">
        <v>236</v>
      </c>
      <c r="AG3">
        <v>0.4</v>
      </c>
      <c r="AH3" t="s">
        <v>235</v>
      </c>
      <c r="AI3">
        <v>0</v>
      </c>
      <c r="AJ3">
        <v>0</v>
      </c>
      <c r="AK3">
        <v>0.625</v>
      </c>
      <c r="AL3">
        <v>0.6875</v>
      </c>
      <c r="AM3" t="s">
        <v>235</v>
      </c>
      <c r="AN3" t="s">
        <v>235</v>
      </c>
      <c r="AO3" t="s">
        <v>235</v>
      </c>
      <c r="AP3">
        <v>1</v>
      </c>
      <c r="AQ3">
        <v>0.91398398909896095</v>
      </c>
      <c r="AR3">
        <v>0.98046034111607883</v>
      </c>
      <c r="AS3">
        <v>0.96325111736467472</v>
      </c>
      <c r="AT3">
        <v>0.94874771935644386</v>
      </c>
      <c r="AU3">
        <v>0.94092266843677397</v>
      </c>
      <c r="AV3">
        <v>0.93125724697697532</v>
      </c>
      <c r="AW3">
        <v>0.84977618621307072</v>
      </c>
      <c r="AX3">
        <v>0.91437155733600406</v>
      </c>
      <c r="AY3">
        <v>0.99668928985267335</v>
      </c>
      <c r="AZ3">
        <v>0.98211328254388874</v>
      </c>
      <c r="BA3">
        <v>0.96376329787234039</v>
      </c>
      <c r="BB3">
        <v>0.87379310344827588</v>
      </c>
      <c r="BC3">
        <v>0.84509670851713603</v>
      </c>
      <c r="BD3">
        <v>0.94012376651613982</v>
      </c>
      <c r="BE3">
        <v>0.95570670205706698</v>
      </c>
      <c r="BF3">
        <v>0.61438823735340453</v>
      </c>
      <c r="BG3">
        <v>0.98626737260092656</v>
      </c>
      <c r="BH3">
        <v>0.97296400729805943</v>
      </c>
      <c r="BI3">
        <v>0.98411910669975189</v>
      </c>
      <c r="BJ3">
        <v>0.87430776976002689</v>
      </c>
      <c r="BK3">
        <v>0.97807308970099671</v>
      </c>
      <c r="BL3">
        <v>0.96989354624085167</v>
      </c>
      <c r="BM3">
        <v>0.98177299088649539</v>
      </c>
      <c r="BN3">
        <v>0.80259827906192005</v>
      </c>
      <c r="BO3">
        <v>0.89931541158791117</v>
      </c>
      <c r="BP3">
        <v>0.982473544973545</v>
      </c>
      <c r="BQ3">
        <v>0.63196378830083566</v>
      </c>
      <c r="BR3">
        <v>0.74789633120161558</v>
      </c>
      <c r="BS3">
        <v>0.9576903932304629</v>
      </c>
      <c r="BV3">
        <v>0.97682502896871382</v>
      </c>
      <c r="BX3">
        <v>0.98495867768595047</v>
      </c>
      <c r="BY3">
        <v>0.97732914115505543</v>
      </c>
      <c r="BZ3">
        <v>0.98245904352142976</v>
      </c>
      <c r="CA3">
        <v>0.97995028997514499</v>
      </c>
      <c r="CE3">
        <v>0.99007444168734493</v>
      </c>
    </row>
    <row r="4" spans="1:83" x14ac:dyDescent="0.2">
      <c r="A4" s="6" t="s">
        <v>108</v>
      </c>
      <c r="B4">
        <v>0.90143643899392489</v>
      </c>
      <c r="C4">
        <v>0.53189683722470604</v>
      </c>
      <c r="D4">
        <v>0.48162555868233742</v>
      </c>
      <c r="E4">
        <v>0.58801022331458563</v>
      </c>
      <c r="F4">
        <v>0.7504613342183869</v>
      </c>
      <c r="G4">
        <v>0.46562862348848771</v>
      </c>
      <c r="H4">
        <v>0.88840740641125648</v>
      </c>
      <c r="I4">
        <v>0.71551911200133544</v>
      </c>
      <c r="J4">
        <v>0.69834464492633663</v>
      </c>
      <c r="K4">
        <v>0.68336433357963666</v>
      </c>
      <c r="L4">
        <v>0.63902450607902739</v>
      </c>
      <c r="M4">
        <v>0.86119934056875946</v>
      </c>
      <c r="N4">
        <v>0.74101969183818606</v>
      </c>
      <c r="O4">
        <v>0.88672854992473649</v>
      </c>
      <c r="P4">
        <v>0.89089682928940295</v>
      </c>
      <c r="Q4">
        <v>0.64743080506723472</v>
      </c>
      <c r="R4">
        <v>0.49313368630046328</v>
      </c>
      <c r="S4">
        <v>0.62284564001266596</v>
      </c>
      <c r="T4">
        <v>0.9087262200165428</v>
      </c>
      <c r="U4">
        <v>0.73063214574957858</v>
      </c>
      <c r="V4">
        <v>0.4890365448504983</v>
      </c>
      <c r="W4">
        <v>0.54904933722298987</v>
      </c>
      <c r="X4">
        <v>0.49088649544324781</v>
      </c>
      <c r="Y4">
        <v>0.66742817178902447</v>
      </c>
      <c r="Z4">
        <v>0.64320609289072972</v>
      </c>
      <c r="AA4">
        <v>0.4912367724867725</v>
      </c>
      <c r="AB4">
        <v>0.69871805050220925</v>
      </c>
      <c r="AC4">
        <v>0.71339770688521131</v>
      </c>
      <c r="AD4">
        <v>0.60384519661523139</v>
      </c>
      <c r="AE4" t="s">
        <v>235</v>
      </c>
      <c r="AF4" t="s">
        <v>236</v>
      </c>
      <c r="AG4">
        <v>0.68841251448435692</v>
      </c>
      <c r="AH4" t="s">
        <v>235</v>
      </c>
      <c r="AI4">
        <v>0.49247933884297518</v>
      </c>
      <c r="AJ4">
        <v>0.48866457057752782</v>
      </c>
      <c r="AK4">
        <v>0.80372952176071488</v>
      </c>
      <c r="AL4">
        <v>0.83372514498757244</v>
      </c>
      <c r="AM4" t="s">
        <v>235</v>
      </c>
      <c r="AN4" t="s">
        <v>235</v>
      </c>
      <c r="AO4" t="s">
        <v>235</v>
      </c>
      <c r="AP4">
        <v>0.99503722084367241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6" spans="1:8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8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83" x14ac:dyDescent="0.2">
      <c r="B8" s="11"/>
      <c r="C8" s="11"/>
      <c r="D8" s="11"/>
      <c r="E8" s="11"/>
      <c r="F8" s="11"/>
      <c r="H8" s="11" t="s">
        <v>4</v>
      </c>
      <c r="I8" s="11">
        <f>+AVERAGE(B2:AP2)</f>
        <v>6.5005576618005934E-2</v>
      </c>
      <c r="J8" s="11">
        <f>+AVERAGE(AQ2:CE2)</f>
        <v>0.99532040427929924</v>
      </c>
      <c r="K8" s="11"/>
      <c r="L8" s="11"/>
    </row>
    <row r="9" spans="1:83" x14ac:dyDescent="0.2">
      <c r="B9" s="11"/>
      <c r="C9" s="11"/>
      <c r="D9" s="11"/>
      <c r="E9" s="11"/>
      <c r="F9" s="11"/>
      <c r="H9" s="11" t="s">
        <v>13</v>
      </c>
      <c r="I9" s="11">
        <f>+AVERAGE(B3:AP3)</f>
        <v>0.43642833563267736</v>
      </c>
      <c r="J9" s="11">
        <f t="shared" ref="J9" si="0">+AVERAGE(AQ3:CE3)</f>
        <v>0.9221536419599129</v>
      </c>
      <c r="K9" s="11"/>
      <c r="L9" s="11"/>
    </row>
    <row r="10" spans="1:83" x14ac:dyDescent="0.2">
      <c r="B10" s="11"/>
      <c r="C10" s="21"/>
      <c r="D10" s="21"/>
      <c r="E10" s="21"/>
      <c r="F10" s="21"/>
      <c r="H10" s="11" t="s">
        <v>183</v>
      </c>
      <c r="I10" s="21">
        <f>+AVERAGE(B4:AP4)</f>
        <v>0.6792909887962949</v>
      </c>
      <c r="J10" s="21"/>
      <c r="K10" s="21"/>
      <c r="L10" s="21"/>
    </row>
    <row r="11" spans="1:8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  <pageSetup paperSize="9"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0381-39A4-4D44-BC95-3F77B6BD8FBC}">
  <dimension ref="A1:AU11"/>
  <sheetViews>
    <sheetView zoomScale="120" zoomScaleNormal="120" workbookViewId="0">
      <selection activeCell="W16" sqref="W16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0.39322421012561859</v>
      </c>
      <c r="C2">
        <v>0.35630026809651483</v>
      </c>
      <c r="D2">
        <v>0.31504955058769302</v>
      </c>
      <c r="E2">
        <v>0.24679063253715089</v>
      </c>
      <c r="F2">
        <v>0.1059926082365364</v>
      </c>
      <c r="G2">
        <v>0.10987408880053021</v>
      </c>
      <c r="H2">
        <v>0.1132009752699408</v>
      </c>
      <c r="I2">
        <v>1.9912251096861289E-2</v>
      </c>
      <c r="J2">
        <v>2.5723472668810289E-2</v>
      </c>
      <c r="K2">
        <v>8.2535003684598377E-3</v>
      </c>
      <c r="L2">
        <v>0</v>
      </c>
      <c r="M2" t="s">
        <v>236</v>
      </c>
      <c r="N2">
        <v>0</v>
      </c>
      <c r="O2">
        <v>0</v>
      </c>
      <c r="P2" t="s">
        <v>235</v>
      </c>
      <c r="Q2">
        <v>0</v>
      </c>
      <c r="R2">
        <v>1.6286644951140069E-2</v>
      </c>
      <c r="S2">
        <v>0</v>
      </c>
      <c r="T2">
        <v>1.4203686914475671E-2</v>
      </c>
      <c r="U2">
        <v>1.7160686427457099E-2</v>
      </c>
      <c r="V2">
        <v>0</v>
      </c>
      <c r="W2" t="s">
        <v>235</v>
      </c>
      <c r="X2" t="s">
        <v>235</v>
      </c>
      <c r="Y2">
        <v>0.9865428354814253</v>
      </c>
      <c r="Z2">
        <v>0.99198641765704587</v>
      </c>
      <c r="AA2">
        <v>0.86318499448326591</v>
      </c>
      <c r="AB2">
        <v>0.83291681542306317</v>
      </c>
      <c r="AC2">
        <v>0.979869473297178</v>
      </c>
      <c r="AD2">
        <v>0.97250229147571032</v>
      </c>
      <c r="AE2">
        <v>0.9278601910180857</v>
      </c>
      <c r="AF2">
        <v>0.99616888817942373</v>
      </c>
      <c r="AG2">
        <v>0.99470216667798683</v>
      </c>
      <c r="AH2">
        <v>0.99451585261353903</v>
      </c>
      <c r="AI2">
        <v>0.99850762768074286</v>
      </c>
      <c r="AK2">
        <v>0.99923463809315549</v>
      </c>
      <c r="AL2">
        <v>0.99945057963848138</v>
      </c>
      <c r="AN2">
        <v>0.99895569968121356</v>
      </c>
      <c r="AO2">
        <v>0.9990632576592462</v>
      </c>
      <c r="AP2">
        <v>0.99934697431432307</v>
      </c>
      <c r="AQ2">
        <v>0.99445398124917472</v>
      </c>
      <c r="AR2">
        <v>0.99301800260113626</v>
      </c>
      <c r="AS2">
        <v>0.99934512115258678</v>
      </c>
    </row>
    <row r="3" spans="1:47" x14ac:dyDescent="0.2">
      <c r="A3" s="6" t="s">
        <v>13</v>
      </c>
      <c r="B3">
        <v>0.8290529695024077</v>
      </c>
      <c r="C3">
        <v>0.91845196959225983</v>
      </c>
      <c r="D3">
        <v>0.84643962848297216</v>
      </c>
      <c r="E3">
        <v>0.77215189873417722</v>
      </c>
      <c r="F3">
        <v>0.7857142857142857</v>
      </c>
      <c r="G3">
        <v>0.73427812223206379</v>
      </c>
      <c r="H3">
        <v>0.57863501483679525</v>
      </c>
      <c r="I3">
        <v>0.71084337349397586</v>
      </c>
      <c r="J3">
        <v>0.55172413793103448</v>
      </c>
      <c r="K3">
        <v>0.46666666666666667</v>
      </c>
      <c r="L3">
        <v>0</v>
      </c>
      <c r="M3" t="s">
        <v>236</v>
      </c>
      <c r="N3">
        <v>0</v>
      </c>
      <c r="O3">
        <v>0</v>
      </c>
      <c r="P3" t="s">
        <v>235</v>
      </c>
      <c r="Q3">
        <v>0</v>
      </c>
      <c r="R3">
        <v>0.22727272727272729</v>
      </c>
      <c r="S3">
        <v>0</v>
      </c>
      <c r="T3">
        <v>0.35877862595419852</v>
      </c>
      <c r="U3">
        <v>0.39285714285714279</v>
      </c>
      <c r="V3">
        <v>0</v>
      </c>
      <c r="W3" t="s">
        <v>235</v>
      </c>
      <c r="X3" t="s">
        <v>235</v>
      </c>
      <c r="Y3">
        <v>0.90737404846301351</v>
      </c>
      <c r="Z3">
        <v>0.8588311382878645</v>
      </c>
      <c r="AA3">
        <v>0.34489346069066862</v>
      </c>
      <c r="AB3">
        <v>0.32522478566947788</v>
      </c>
      <c r="AC3">
        <v>0.61148396718866516</v>
      </c>
      <c r="AD3">
        <v>0.61237446612028168</v>
      </c>
      <c r="AE3">
        <v>0.54454382826475844</v>
      </c>
      <c r="AF3">
        <v>0.68243206298868175</v>
      </c>
      <c r="AG3">
        <v>0.80110497237569056</v>
      </c>
      <c r="AH3">
        <v>0.63299700027270245</v>
      </c>
      <c r="AI3">
        <v>0.98030171478185368</v>
      </c>
      <c r="AK3">
        <v>0.991160999945773</v>
      </c>
      <c r="AL3">
        <v>0.98622933044185412</v>
      </c>
      <c r="AN3">
        <v>0.98584291603384677</v>
      </c>
      <c r="AO3">
        <v>0.98361634025931755</v>
      </c>
      <c r="AP3">
        <v>0.9957165320175676</v>
      </c>
      <c r="AQ3">
        <v>0.82198209997817073</v>
      </c>
      <c r="AR3">
        <v>0.79329578389019517</v>
      </c>
      <c r="AS3">
        <v>0.99289703410508057</v>
      </c>
    </row>
    <row r="4" spans="1:47" x14ac:dyDescent="0.2">
      <c r="A4" s="6" t="s">
        <v>108</v>
      </c>
      <c r="B4">
        <v>0.86821350898271055</v>
      </c>
      <c r="C4">
        <v>0.88864155394006206</v>
      </c>
      <c r="D4">
        <v>0.59566654458682033</v>
      </c>
      <c r="E4">
        <v>0.54868834220182749</v>
      </c>
      <c r="F4">
        <v>0.69859912645147537</v>
      </c>
      <c r="G4">
        <v>0.67332629417617273</v>
      </c>
      <c r="H4">
        <v>0.56158942155077685</v>
      </c>
      <c r="I4">
        <v>0.69663771824132881</v>
      </c>
      <c r="J4">
        <v>0.67641455515336257</v>
      </c>
      <c r="K4">
        <v>0.54983183346968456</v>
      </c>
      <c r="L4">
        <v>0.49015085739092679</v>
      </c>
      <c r="M4" t="s">
        <v>236</v>
      </c>
      <c r="N4">
        <v>0.49558049997288661</v>
      </c>
      <c r="O4">
        <v>0.49311466522092712</v>
      </c>
      <c r="P4" t="s">
        <v>235</v>
      </c>
      <c r="Q4">
        <v>0.49292145801692339</v>
      </c>
      <c r="R4">
        <v>0.60544453376602247</v>
      </c>
      <c r="S4">
        <v>0.4978582660087838</v>
      </c>
      <c r="T4">
        <v>0.59038036296618457</v>
      </c>
      <c r="U4">
        <v>0.59307646337366904</v>
      </c>
      <c r="V4">
        <v>0.49644851705254028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9.1682767162167847E-2</v>
      </c>
      <c r="J8" s="11">
        <f>+AVERAGE(Y2:AU2)</f>
        <v>0.97482241096719913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>+AVERAGE(B3:X3)</f>
        <v>0.43015087175108996</v>
      </c>
      <c r="J9" s="11">
        <f>+AVERAGE(Y3:AU3)</f>
        <v>0.78170013061976129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0.60592550118542554</v>
      </c>
      <c r="J10" s="21"/>
      <c r="K10" s="21"/>
      <c r="L10" s="21"/>
    </row>
    <row r="11" spans="1:47" x14ac:dyDescent="0.2">
      <c r="C11" s="20"/>
      <c r="D11" s="20"/>
      <c r="E11" s="20"/>
      <c r="F11" s="20"/>
      <c r="I11" s="20" t="s">
        <v>237</v>
      </c>
      <c r="J11" s="20"/>
      <c r="K11" s="20"/>
      <c r="L11" s="20"/>
    </row>
  </sheetData>
  <mergeCells count="10">
    <mergeCell ref="C11:F11"/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E807-A97F-C941-97C2-45F02072B1D7}">
  <dimension ref="A1:CO10"/>
  <sheetViews>
    <sheetView workbookViewId="0">
      <selection activeCell="K6" sqref="K6:L6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0.16666666666666671</v>
      </c>
      <c r="C2">
        <v>0.17747216764898491</v>
      </c>
      <c r="D2">
        <v>4.7309833024118737E-2</v>
      </c>
      <c r="E2">
        <v>1.43843498273878E-2</v>
      </c>
      <c r="F2">
        <v>5.2209873352287411E-2</v>
      </c>
      <c r="G2">
        <v>0.18585604032131051</v>
      </c>
      <c r="H2">
        <v>0.33700440528634362</v>
      </c>
      <c r="I2">
        <v>0.27135891456434169</v>
      </c>
      <c r="J2">
        <v>0.28547854785478549</v>
      </c>
      <c r="K2">
        <v>0.1157413630864363</v>
      </c>
      <c r="L2">
        <v>0.35095027336631079</v>
      </c>
      <c r="M2">
        <v>5.0823192555476022E-2</v>
      </c>
      <c r="N2">
        <v>3.3192320208265541E-2</v>
      </c>
      <c r="O2">
        <v>7.8544061302681985E-3</v>
      </c>
      <c r="P2">
        <v>0.22491013310016519</v>
      </c>
      <c r="Q2">
        <v>1.29953131657435E-2</v>
      </c>
      <c r="R2">
        <v>1.9308125502815771E-2</v>
      </c>
      <c r="S2">
        <v>1.190211345939933E-2</v>
      </c>
      <c r="T2">
        <v>1.436500163238655E-2</v>
      </c>
      <c r="U2">
        <v>1.5753938484621151E-2</v>
      </c>
      <c r="V2">
        <v>1.688394956187219E-2</v>
      </c>
      <c r="W2">
        <v>5.5608015947959293E-3</v>
      </c>
      <c r="X2">
        <v>3.7243947858472998E-3</v>
      </c>
      <c r="Y2">
        <v>3.1557453127900501E-3</v>
      </c>
      <c r="Z2">
        <v>2.406159769008662E-3</v>
      </c>
      <c r="AA2">
        <v>1.25549278091651E-3</v>
      </c>
      <c r="AB2">
        <v>1.988071570576541E-3</v>
      </c>
      <c r="AC2">
        <v>4.6531302876480539E-3</v>
      </c>
      <c r="AD2">
        <v>4.6975924838520257E-3</v>
      </c>
      <c r="AE2">
        <v>4.8559404337973462E-2</v>
      </c>
      <c r="AF2">
        <v>1.6611295681063119E-3</v>
      </c>
      <c r="AG2" t="s">
        <v>235</v>
      </c>
      <c r="AH2">
        <v>0</v>
      </c>
      <c r="AI2" t="s">
        <v>235</v>
      </c>
      <c r="AJ2">
        <v>2.2763487366264509E-3</v>
      </c>
      <c r="AK2">
        <v>5.9584610146407903E-3</v>
      </c>
      <c r="AL2">
        <v>0</v>
      </c>
      <c r="AM2">
        <v>4.7570506286102616E-3</v>
      </c>
      <c r="AN2" t="s">
        <v>235</v>
      </c>
      <c r="AO2">
        <v>1.5889830508474579E-3</v>
      </c>
      <c r="AP2" t="s">
        <v>235</v>
      </c>
      <c r="AQ2" t="s">
        <v>235</v>
      </c>
      <c r="AR2">
        <v>1.557632398753894E-3</v>
      </c>
      <c r="AS2" t="s">
        <v>236</v>
      </c>
      <c r="AT2" t="s">
        <v>235</v>
      </c>
      <c r="AU2" t="s">
        <v>235</v>
      </c>
      <c r="AV2">
        <v>1</v>
      </c>
      <c r="AW2">
        <v>0.99674203744225631</v>
      </c>
      <c r="AX2">
        <v>0.9947207311121955</v>
      </c>
      <c r="AY2">
        <v>0.99748640372926278</v>
      </c>
      <c r="AZ2">
        <v>0.98911392405063292</v>
      </c>
      <c r="BA2">
        <v>0.98727222781796542</v>
      </c>
      <c r="BB2">
        <v>0.98590097896856999</v>
      </c>
      <c r="BC2">
        <v>0.98307057454237645</v>
      </c>
      <c r="BD2">
        <v>0.98683881299104237</v>
      </c>
      <c r="BE2">
        <v>0.9858467243510507</v>
      </c>
      <c r="BF2">
        <v>0.97401152796035995</v>
      </c>
      <c r="BG2">
        <v>0.99587034813925568</v>
      </c>
      <c r="BH2">
        <v>0.98655067818920616</v>
      </c>
      <c r="BI2">
        <v>0.99548888526550361</v>
      </c>
      <c r="BJ2">
        <v>0.94597028365601077</v>
      </c>
      <c r="BK2">
        <v>0.99772787318361955</v>
      </c>
      <c r="BL2">
        <v>0.99321994943691105</v>
      </c>
      <c r="BM2">
        <v>0.99747077722332356</v>
      </c>
      <c r="BN2">
        <v>0.99737037672211737</v>
      </c>
      <c r="BO2">
        <v>0.99146934981134138</v>
      </c>
      <c r="BP2">
        <v>0.99091869060190074</v>
      </c>
      <c r="BQ2">
        <v>0.99971607041453725</v>
      </c>
      <c r="BR2">
        <v>0.99970583909398436</v>
      </c>
      <c r="BS2">
        <v>0.9999451513821852</v>
      </c>
      <c r="BT2">
        <v>0.99967503829905757</v>
      </c>
      <c r="BU2">
        <v>0.99888535031847137</v>
      </c>
      <c r="BV2">
        <v>0.99875040496135514</v>
      </c>
      <c r="BW2">
        <v>0.99948247471183249</v>
      </c>
      <c r="BX2">
        <v>0.99977185617813469</v>
      </c>
      <c r="BY2">
        <v>0.9952264978080857</v>
      </c>
      <c r="BZ2">
        <v>0.99958740200797691</v>
      </c>
      <c r="CB2">
        <v>0.99963976945244959</v>
      </c>
      <c r="CD2">
        <v>0.99979194840320396</v>
      </c>
      <c r="CE2">
        <v>0.99740772048464355</v>
      </c>
      <c r="CF2">
        <v>0.99977509895645911</v>
      </c>
      <c r="CG2">
        <v>0.99854904236796282</v>
      </c>
      <c r="CI2">
        <v>0.9992177074225761</v>
      </c>
      <c r="CL2">
        <v>0.9998209088873965</v>
      </c>
    </row>
    <row r="3" spans="1:93" x14ac:dyDescent="0.2">
      <c r="A3" s="6" t="s">
        <v>13</v>
      </c>
      <c r="B3">
        <v>1</v>
      </c>
      <c r="C3">
        <v>0.88998357963875208</v>
      </c>
      <c r="D3">
        <v>0.3</v>
      </c>
      <c r="E3">
        <v>0.3125</v>
      </c>
      <c r="F3">
        <v>0.4844124700239808</v>
      </c>
      <c r="G3">
        <v>0.9443777511004402</v>
      </c>
      <c r="H3">
        <v>0.71763602251407133</v>
      </c>
      <c r="I3">
        <v>0.8</v>
      </c>
      <c r="J3">
        <v>0.79784780937740196</v>
      </c>
      <c r="K3">
        <v>0.78990825688073396</v>
      </c>
      <c r="L3">
        <v>0.72395273899033297</v>
      </c>
      <c r="M3">
        <v>0.6228070175438597</v>
      </c>
      <c r="N3">
        <v>0.46469248291571752</v>
      </c>
      <c r="O3">
        <v>0.33064516129032262</v>
      </c>
      <c r="P3">
        <v>0.76276771004942334</v>
      </c>
      <c r="Q3">
        <v>0.58653846153846156</v>
      </c>
      <c r="R3">
        <v>0.50420168067226889</v>
      </c>
      <c r="S3">
        <v>0.74305555555555558</v>
      </c>
      <c r="T3">
        <v>0.65671641791044777</v>
      </c>
      <c r="U3">
        <v>0.35</v>
      </c>
      <c r="V3">
        <v>0.3147410358565737</v>
      </c>
      <c r="W3">
        <v>0.92982456140350878</v>
      </c>
      <c r="X3">
        <v>0.66666666666666663</v>
      </c>
      <c r="Y3">
        <v>0.94444444444444442</v>
      </c>
      <c r="Z3">
        <v>0.41666666666666669</v>
      </c>
      <c r="AA3">
        <v>0.22222222222222221</v>
      </c>
      <c r="AB3">
        <v>0.1290322580645161</v>
      </c>
      <c r="AC3">
        <v>0.5</v>
      </c>
      <c r="AD3">
        <v>0.61538461538461542</v>
      </c>
      <c r="AE3">
        <v>0.60483870967741937</v>
      </c>
      <c r="AF3">
        <v>0.25</v>
      </c>
      <c r="AG3" t="s">
        <v>235</v>
      </c>
      <c r="AH3">
        <v>0</v>
      </c>
      <c r="AI3" t="s">
        <v>235</v>
      </c>
      <c r="AJ3">
        <v>0.7142857142857143</v>
      </c>
      <c r="AK3">
        <v>0.43209876543209869</v>
      </c>
      <c r="AL3">
        <v>0</v>
      </c>
      <c r="AM3">
        <v>0.31818181818181818</v>
      </c>
      <c r="AN3" t="s">
        <v>235</v>
      </c>
      <c r="AO3">
        <v>0.15</v>
      </c>
      <c r="AP3" t="s">
        <v>235</v>
      </c>
      <c r="AQ3" t="s">
        <v>235</v>
      </c>
      <c r="AR3">
        <v>0.33333333333333331</v>
      </c>
      <c r="AS3" t="s">
        <v>236</v>
      </c>
      <c r="AT3" t="s">
        <v>235</v>
      </c>
      <c r="AU3" t="s">
        <v>235</v>
      </c>
      <c r="AV3">
        <v>0.99745838098868977</v>
      </c>
      <c r="AW3">
        <v>0.89083007388092139</v>
      </c>
      <c r="AX3">
        <v>0.95620282314810867</v>
      </c>
      <c r="AY3">
        <v>0.92722715493436425</v>
      </c>
      <c r="AZ3">
        <v>0.84195327988966473</v>
      </c>
      <c r="BA3">
        <v>0.51051136363636362</v>
      </c>
      <c r="BB3">
        <v>0.93326830133463401</v>
      </c>
      <c r="BC3">
        <v>0.84390753440210731</v>
      </c>
      <c r="BD3">
        <v>0.88359171968814409</v>
      </c>
      <c r="BE3">
        <v>0.70802077322562029</v>
      </c>
      <c r="BF3">
        <v>0.88541618789355148</v>
      </c>
      <c r="BG3">
        <v>0.88662306015134029</v>
      </c>
      <c r="BH3">
        <v>0.74365832614322691</v>
      </c>
      <c r="BI3">
        <v>0.77957012130240477</v>
      </c>
      <c r="BJ3">
        <v>0.61241741158181107</v>
      </c>
      <c r="BK3">
        <v>0.80297682330427389</v>
      </c>
      <c r="BL3">
        <v>0.73931824986099826</v>
      </c>
      <c r="BM3">
        <v>0.62159744408945683</v>
      </c>
      <c r="BN3">
        <v>0.74289972322759212</v>
      </c>
      <c r="BO3">
        <v>0.77552504384276488</v>
      </c>
      <c r="BP3">
        <v>0.80314960629921262</v>
      </c>
      <c r="BQ3">
        <v>0.59774212715389186</v>
      </c>
      <c r="BR3">
        <v>0.86398881403330363</v>
      </c>
      <c r="BS3">
        <v>0.77246726833608748</v>
      </c>
      <c r="BT3">
        <v>0.91218706315923248</v>
      </c>
      <c r="BU3">
        <v>0.79768565615462872</v>
      </c>
      <c r="BV3">
        <v>0.91487196879769372</v>
      </c>
      <c r="BW3">
        <v>0.90028393439844046</v>
      </c>
      <c r="BX3">
        <v>0.92819622129966961</v>
      </c>
      <c r="BY3">
        <v>0.87424586025416118</v>
      </c>
      <c r="BZ3">
        <v>0.92362434871012833</v>
      </c>
      <c r="CB3">
        <v>0.94023971877514723</v>
      </c>
      <c r="CD3">
        <v>0.81431900021181958</v>
      </c>
      <c r="CE3">
        <v>0.75193304443877984</v>
      </c>
      <c r="CF3">
        <v>0.94126365715253668</v>
      </c>
      <c r="CG3">
        <v>0.87575821845174973</v>
      </c>
      <c r="CI3">
        <v>0.92012373405652781</v>
      </c>
      <c r="CL3">
        <v>0.94570787278194213</v>
      </c>
    </row>
    <row r="4" spans="1:93" x14ac:dyDescent="0.2">
      <c r="A4" s="6" t="s">
        <v>108</v>
      </c>
      <c r="B4">
        <v>0.99872919049434494</v>
      </c>
      <c r="C4">
        <v>0.89040682675983673</v>
      </c>
      <c r="D4">
        <v>0.62810141157405441</v>
      </c>
      <c r="E4">
        <v>0.61986357746718213</v>
      </c>
      <c r="F4">
        <v>0.66318287495682271</v>
      </c>
      <c r="G4">
        <v>0.72744455736840197</v>
      </c>
      <c r="H4">
        <v>0.82545216192435256</v>
      </c>
      <c r="I4">
        <v>0.82195376720105351</v>
      </c>
      <c r="J4">
        <v>0.84071976453277319</v>
      </c>
      <c r="K4">
        <v>0.74896451505317696</v>
      </c>
      <c r="L4">
        <v>0.80468446344194222</v>
      </c>
      <c r="M4">
        <v>0.75471503884759994</v>
      </c>
      <c r="N4">
        <v>0.60417540452947227</v>
      </c>
      <c r="O4">
        <v>0.5551076412963637</v>
      </c>
      <c r="P4">
        <v>0.68759256081561726</v>
      </c>
      <c r="Q4">
        <v>0.69475764242136773</v>
      </c>
      <c r="R4">
        <v>0.62175996526663357</v>
      </c>
      <c r="S4">
        <v>0.68232649982250626</v>
      </c>
      <c r="T4">
        <v>0.69980807056901984</v>
      </c>
      <c r="U4">
        <v>0.56276252192138254</v>
      </c>
      <c r="V4">
        <v>0.55894532107789319</v>
      </c>
      <c r="W4">
        <v>0.76378334427870032</v>
      </c>
      <c r="X4">
        <v>0.7653277403499853</v>
      </c>
      <c r="Y4">
        <v>0.85845585639026589</v>
      </c>
      <c r="Z4">
        <v>0.66442686491294956</v>
      </c>
      <c r="AA4">
        <v>0.50995393918842546</v>
      </c>
      <c r="AB4">
        <v>0.52195211343110492</v>
      </c>
      <c r="AC4">
        <v>0.70014196719922017</v>
      </c>
      <c r="AD4">
        <v>0.77179041834214235</v>
      </c>
      <c r="AE4">
        <v>0.73954228496579033</v>
      </c>
      <c r="AF4">
        <v>0.58681217435506416</v>
      </c>
      <c r="AG4" t="s">
        <v>235</v>
      </c>
      <c r="AH4">
        <v>0.47011985938757361</v>
      </c>
      <c r="AI4" t="s">
        <v>235</v>
      </c>
      <c r="AJ4">
        <v>0.76430235724876705</v>
      </c>
      <c r="AK4">
        <v>0.59201590493543932</v>
      </c>
      <c r="AL4">
        <v>0.47063182857626829</v>
      </c>
      <c r="AM4">
        <v>0.59697001831678398</v>
      </c>
      <c r="AN4" t="s">
        <v>235</v>
      </c>
      <c r="AO4">
        <v>0.53506186702826386</v>
      </c>
      <c r="AP4" t="s">
        <v>235</v>
      </c>
      <c r="AQ4" t="s">
        <v>235</v>
      </c>
      <c r="AR4">
        <v>0.63952060305763769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">
      <c r="B5" s="11"/>
      <c r="C5" s="21"/>
      <c r="D5" s="21"/>
      <c r="E5" s="21"/>
      <c r="F5" s="21"/>
      <c r="H5" s="11"/>
      <c r="I5" s="21" t="s">
        <v>3</v>
      </c>
      <c r="J5" s="21"/>
      <c r="K5" s="21"/>
      <c r="L5" s="21"/>
    </row>
    <row r="6" spans="1:93" x14ac:dyDescent="0.2">
      <c r="B6" s="11"/>
      <c r="C6" s="11"/>
      <c r="D6" s="11"/>
      <c r="E6" s="11"/>
      <c r="F6" s="11"/>
      <c r="H6" s="11"/>
      <c r="I6" s="11" t="s">
        <v>233</v>
      </c>
      <c r="J6" s="11" t="s">
        <v>234</v>
      </c>
      <c r="K6" s="11"/>
      <c r="L6" s="11"/>
    </row>
    <row r="7" spans="1:93" x14ac:dyDescent="0.2">
      <c r="B7" s="11"/>
      <c r="C7" s="11"/>
      <c r="D7" s="11"/>
      <c r="E7" s="11"/>
      <c r="F7" s="11"/>
      <c r="H7" s="11" t="s">
        <v>4</v>
      </c>
      <c r="I7" s="11">
        <f>+AVERAGE(B2:AU2)</f>
        <v>6.5953192818973175E-2</v>
      </c>
      <c r="J7" s="11">
        <f>+AVERAGE(AV2:CO2)</f>
        <v>0.99363182727224242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13</v>
      </c>
      <c r="I8" s="11">
        <f t="shared" ref="I8" si="0">+AVERAGE(B3:AU3)</f>
        <v>0.53483589283214117</v>
      </c>
      <c r="J8" s="11">
        <f t="shared" ref="J8" si="1">+AVERAGE(AV3:CO3)</f>
        <v>0.83054636607871013</v>
      </c>
      <c r="K8" s="11"/>
      <c r="L8" s="11"/>
    </row>
    <row r="9" spans="1:93" x14ac:dyDescent="0.2">
      <c r="B9" s="11"/>
      <c r="C9" s="21"/>
      <c r="D9" s="21"/>
      <c r="E9" s="21"/>
      <c r="F9" s="21"/>
      <c r="H9" s="11" t="s">
        <v>183</v>
      </c>
      <c r="I9" s="21">
        <f>+AVERAGE(B4:AU4)</f>
        <v>0.68269112945542576</v>
      </c>
      <c r="J9" s="21"/>
      <c r="K9" s="21"/>
      <c r="L9" s="21"/>
    </row>
    <row r="10" spans="1:93" x14ac:dyDescent="0.2">
      <c r="I10" s="20" t="s">
        <v>237</v>
      </c>
      <c r="J10" s="20"/>
      <c r="K10" s="20"/>
      <c r="L10" s="20"/>
    </row>
  </sheetData>
  <mergeCells count="9">
    <mergeCell ref="I10:L10"/>
    <mergeCell ref="C5:D5"/>
    <mergeCell ref="E5:F5"/>
    <mergeCell ref="I5:J5"/>
    <mergeCell ref="K5:L5"/>
    <mergeCell ref="C9:D9"/>
    <mergeCell ref="E9:F9"/>
    <mergeCell ref="I9:J9"/>
    <mergeCell ref="K9:L9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EE30-3C0A-3240-A25C-98C345284DBF}">
  <dimension ref="A1:Q11"/>
  <sheetViews>
    <sheetView workbookViewId="0">
      <selection activeCell="W16" sqref="W16"/>
    </sheetView>
  </sheetViews>
  <sheetFormatPr baseColWidth="10" defaultColWidth="8.83203125" defaultRowHeight="16" x14ac:dyDescent="0.2"/>
  <sheetData>
    <row r="1" spans="1:17" x14ac:dyDescent="0.2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109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110</v>
      </c>
      <c r="Q1" s="6" t="s">
        <v>27</v>
      </c>
    </row>
    <row r="2" spans="1:17" x14ac:dyDescent="0.2">
      <c r="A2" s="6" t="s">
        <v>4</v>
      </c>
      <c r="B2">
        <v>0.26325757575757569</v>
      </c>
      <c r="C2">
        <v>0.26706329532308709</v>
      </c>
      <c r="D2">
        <v>0.30495989523653633</v>
      </c>
      <c r="E2">
        <v>0.30409721140364537</v>
      </c>
      <c r="F2">
        <v>4.9795918367346939E-2</v>
      </c>
      <c r="G2">
        <v>0.31988423561457269</v>
      </c>
      <c r="H2">
        <v>1.6457680250783702E-2</v>
      </c>
      <c r="I2">
        <v>4.7764449291166848E-2</v>
      </c>
      <c r="J2">
        <v>0.97148475909537857</v>
      </c>
      <c r="K2">
        <v>0.94969865554010202</v>
      </c>
      <c r="L2">
        <v>0.95676691729323304</v>
      </c>
      <c r="M2">
        <v>0.94348707551951339</v>
      </c>
      <c r="N2">
        <v>0.96533018867924525</v>
      </c>
      <c r="O2">
        <v>0.957247828991316</v>
      </c>
      <c r="P2">
        <v>0.99559907580591922</v>
      </c>
      <c r="Q2">
        <v>0.99532871972318337</v>
      </c>
    </row>
    <row r="3" spans="1:17" x14ac:dyDescent="0.2">
      <c r="A3" s="6" t="s">
        <v>13</v>
      </c>
      <c r="B3">
        <v>0.90553745928338758</v>
      </c>
      <c r="C3">
        <v>0.88161483906164761</v>
      </c>
      <c r="D3">
        <v>0.9101123595505618</v>
      </c>
      <c r="E3">
        <v>0.8974712643678161</v>
      </c>
      <c r="F3">
        <v>0.6747787610619469</v>
      </c>
      <c r="G3">
        <v>0.90729116368903906</v>
      </c>
      <c r="H3">
        <v>0.34426229508196721</v>
      </c>
      <c r="I3">
        <v>0.8902439024390244</v>
      </c>
      <c r="J3">
        <v>0.55945639864099661</v>
      </c>
      <c r="K3">
        <v>0.48019221753398972</v>
      </c>
      <c r="L3">
        <v>0.48954075498918009</v>
      </c>
      <c r="M3">
        <v>0.45457875457875457</v>
      </c>
      <c r="N3">
        <v>0.41289216180772731</v>
      </c>
      <c r="O3">
        <v>0.51832650108512179</v>
      </c>
      <c r="P3">
        <v>0.87820263975155277</v>
      </c>
      <c r="Q3">
        <v>0.56853444016207133</v>
      </c>
    </row>
    <row r="4" spans="1:17" x14ac:dyDescent="0.2">
      <c r="A4" s="6" t="s">
        <v>108</v>
      </c>
      <c r="B4">
        <v>0.7324969289621921</v>
      </c>
      <c r="C4">
        <v>0.68090352829781864</v>
      </c>
      <c r="D4">
        <v>0.69982655726987086</v>
      </c>
      <c r="E4">
        <v>0.67602500947328537</v>
      </c>
      <c r="F4">
        <v>0.54383546143483708</v>
      </c>
      <c r="G4">
        <v>0.71280883238708048</v>
      </c>
      <c r="H4">
        <v>0.61123246741675996</v>
      </c>
      <c r="I4">
        <v>0.72938917130054781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6" spans="1:17" x14ac:dyDescent="0.2">
      <c r="B6" s="11"/>
      <c r="C6" s="21" t="s">
        <v>3</v>
      </c>
      <c r="D6" s="21"/>
      <c r="E6" s="21"/>
      <c r="F6" s="21"/>
    </row>
    <row r="7" spans="1:17" x14ac:dyDescent="0.2">
      <c r="B7" s="11"/>
      <c r="C7" s="11" t="s">
        <v>233</v>
      </c>
      <c r="D7" s="11" t="s">
        <v>234</v>
      </c>
      <c r="E7" s="11"/>
      <c r="F7" s="11"/>
    </row>
    <row r="8" spans="1:17" x14ac:dyDescent="0.2">
      <c r="B8" s="11" t="s">
        <v>4</v>
      </c>
      <c r="C8" s="11">
        <f>+AVERAGE(B2:I2)</f>
        <v>0.19666003265558935</v>
      </c>
      <c r="D8" s="11">
        <f>+AVERAGE(J2:Q2)</f>
        <v>0.96686790258098632</v>
      </c>
      <c r="E8" s="11"/>
      <c r="F8" s="11"/>
    </row>
    <row r="9" spans="1:17" x14ac:dyDescent="0.2">
      <c r="B9" s="11" t="s">
        <v>13</v>
      </c>
      <c r="C9" s="11">
        <f>+AVERAGE(B3:I3)</f>
        <v>0.80141400556692388</v>
      </c>
      <c r="D9" s="11">
        <f>+AVERAGE(J3:Q3)</f>
        <v>0.54521548356867422</v>
      </c>
      <c r="E9" s="11"/>
      <c r="F9" s="11"/>
    </row>
    <row r="10" spans="1:17" x14ac:dyDescent="0.2">
      <c r="B10" s="11" t="s">
        <v>183</v>
      </c>
      <c r="C10" s="21">
        <f>+AVERAGE(B4:I4)</f>
        <v>0.67331474456779894</v>
      </c>
      <c r="D10" s="21"/>
      <c r="E10" s="21"/>
      <c r="F10" s="21"/>
    </row>
    <row r="11" spans="1:17" x14ac:dyDescent="0.2">
      <c r="C11" s="20" t="s">
        <v>237</v>
      </c>
      <c r="D11" s="20"/>
      <c r="E11" s="20"/>
      <c r="F11" s="20"/>
    </row>
  </sheetData>
  <mergeCells count="5">
    <mergeCell ref="C6:D6"/>
    <mergeCell ref="E6:F6"/>
    <mergeCell ref="C10:D10"/>
    <mergeCell ref="E10:F10"/>
    <mergeCell ref="C11:F11"/>
  </mergeCells>
  <pageMargins left="0.7" right="0.7" top="0.75" bottom="0.75" header="0.3" footer="0.3"/>
  <pageSetup paperSize="9" orientation="portrait" horizontalDpi="0" verticalDpi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5D89-D858-1846-B30B-59CFBF7C962F}">
  <dimension ref="A1:Q11"/>
  <sheetViews>
    <sheetView workbookViewId="0">
      <selection activeCell="W16" sqref="W16"/>
    </sheetView>
  </sheetViews>
  <sheetFormatPr baseColWidth="10" defaultColWidth="8.83203125" defaultRowHeight="16" x14ac:dyDescent="0.2"/>
  <sheetData>
    <row r="1" spans="1:17" x14ac:dyDescent="0.2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109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110</v>
      </c>
      <c r="Q1" s="6" t="s">
        <v>27</v>
      </c>
    </row>
    <row r="2" spans="1:17" x14ac:dyDescent="0.2">
      <c r="A2" s="8" t="s">
        <v>4</v>
      </c>
      <c r="B2" s="7">
        <v>0.25920500000000002</v>
      </c>
      <c r="C2" s="7">
        <v>0.26371699999999998</v>
      </c>
      <c r="D2" s="7">
        <v>0.30106500000000003</v>
      </c>
      <c r="E2" s="7">
        <v>0.31178899999999998</v>
      </c>
      <c r="F2" s="7">
        <v>4.5127E-2</v>
      </c>
      <c r="G2" s="7">
        <v>0.33050400000000002</v>
      </c>
      <c r="H2" s="7">
        <v>1.3063999999999999E-2</v>
      </c>
      <c r="I2" s="7">
        <v>4.3788000000000001E-2</v>
      </c>
      <c r="J2" s="7">
        <v>0.97553999999999996</v>
      </c>
      <c r="K2" s="7">
        <v>0.95325300000000002</v>
      </c>
      <c r="L2" s="7">
        <v>0.96244499999999999</v>
      </c>
      <c r="M2" s="7">
        <v>0.949963</v>
      </c>
      <c r="N2" s="7">
        <v>0.95869800000000005</v>
      </c>
      <c r="O2" s="7">
        <v>0.95711299999999999</v>
      </c>
      <c r="P2" s="7">
        <v>0.99642799999999998</v>
      </c>
      <c r="Q2" s="7">
        <v>0.99338300000000002</v>
      </c>
    </row>
    <row r="3" spans="1:17" x14ac:dyDescent="0.2">
      <c r="A3" s="10" t="s">
        <v>13</v>
      </c>
      <c r="B3" s="7">
        <v>0.92182399999999998</v>
      </c>
      <c r="C3" s="7">
        <v>0.89416300000000004</v>
      </c>
      <c r="D3" s="7">
        <v>0.92525599999999997</v>
      </c>
      <c r="E3" s="7">
        <v>0.90712599999999999</v>
      </c>
      <c r="F3" s="7">
        <v>0.62389399999999995</v>
      </c>
      <c r="G3" s="7">
        <v>0.90246300000000002</v>
      </c>
      <c r="H3" s="7">
        <v>0.54098400000000002</v>
      </c>
      <c r="I3" s="7">
        <v>0.84959300000000004</v>
      </c>
      <c r="J3" s="7">
        <v>0.54201600000000005</v>
      </c>
      <c r="K3" s="7">
        <v>0.46366600000000002</v>
      </c>
      <c r="L3" s="7">
        <v>0.471387</v>
      </c>
      <c r="M3" s="7">
        <v>0.468254</v>
      </c>
      <c r="N3" s="7">
        <v>0.398063</v>
      </c>
      <c r="O3" s="7">
        <v>0.54352500000000004</v>
      </c>
      <c r="P3" s="7">
        <v>0.75805500000000003</v>
      </c>
      <c r="Q3" s="7">
        <v>0.54896699999999998</v>
      </c>
    </row>
    <row r="4" spans="1:17" x14ac:dyDescent="0.2">
      <c r="A4" s="6" t="s">
        <v>108</v>
      </c>
      <c r="B4">
        <v>0.73191997963708266</v>
      </c>
      <c r="C4">
        <v>0.67891438642852597</v>
      </c>
      <c r="D4">
        <v>0.69832191280808664</v>
      </c>
      <c r="E4">
        <v>0.68769020251778867</v>
      </c>
      <c r="F4">
        <v>0.51097847735475621</v>
      </c>
      <c r="G4">
        <v>0.72299400927083712</v>
      </c>
      <c r="H4">
        <v>0.6495193653904896</v>
      </c>
      <c r="I4">
        <v>0.69928039259639563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6" spans="1:17" x14ac:dyDescent="0.2">
      <c r="B6" s="11"/>
      <c r="C6" s="21" t="s">
        <v>3</v>
      </c>
      <c r="D6" s="21"/>
      <c r="E6" s="21"/>
      <c r="F6" s="21"/>
    </row>
    <row r="7" spans="1:17" x14ac:dyDescent="0.2">
      <c r="B7" s="11"/>
      <c r="C7" s="11" t="s">
        <v>233</v>
      </c>
      <c r="D7" s="11" t="s">
        <v>234</v>
      </c>
      <c r="E7" s="11"/>
      <c r="F7" s="11"/>
    </row>
    <row r="8" spans="1:17" x14ac:dyDescent="0.2">
      <c r="B8" s="11" t="s">
        <v>4</v>
      </c>
      <c r="C8" s="11">
        <f>+AVERAGE(B2:I2)</f>
        <v>0.19603237499999995</v>
      </c>
      <c r="D8" s="11">
        <f>+AVERAGE(J2:Q2)</f>
        <v>0.96835287499999989</v>
      </c>
      <c r="E8" s="11"/>
      <c r="F8" s="11"/>
    </row>
    <row r="9" spans="1:17" x14ac:dyDescent="0.2">
      <c r="B9" s="11" t="s">
        <v>13</v>
      </c>
      <c r="C9" s="11">
        <f>+AVERAGE(B3:I3)</f>
        <v>0.82066287500000001</v>
      </c>
      <c r="D9" s="11">
        <f>+AVERAGE(J3:Q3)</f>
        <v>0.52424162500000004</v>
      </c>
      <c r="E9" s="11"/>
      <c r="F9" s="11"/>
    </row>
    <row r="10" spans="1:17" x14ac:dyDescent="0.2">
      <c r="B10" s="11" t="s">
        <v>183</v>
      </c>
      <c r="C10" s="21">
        <f>+AVERAGE(B4:I4)</f>
        <v>0.67245234075049531</v>
      </c>
      <c r="D10" s="21"/>
      <c r="E10" s="21"/>
      <c r="F10" s="21"/>
    </row>
    <row r="11" spans="1:17" x14ac:dyDescent="0.2">
      <c r="C11" s="20" t="s">
        <v>237</v>
      </c>
      <c r="D11" s="20"/>
      <c r="E11" s="20"/>
      <c r="F11" s="20"/>
    </row>
  </sheetData>
  <mergeCells count="5">
    <mergeCell ref="C6:D6"/>
    <mergeCell ref="E6:F6"/>
    <mergeCell ref="C10:D10"/>
    <mergeCell ref="E10:F10"/>
    <mergeCell ref="C11:F11"/>
  </mergeCells>
  <pageMargins left="0.7" right="0.7" top="0.75" bottom="0.75" header="0.3" footer="0.3"/>
  <pageSetup paperSize="9" orientation="portrait" horizontalDpi="0" verticalDpi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82F5-24F5-9648-A7EA-A63DDBBB4053}">
  <dimension ref="A1:Q11"/>
  <sheetViews>
    <sheetView workbookViewId="0">
      <selection activeCell="W16" sqref="W16"/>
    </sheetView>
  </sheetViews>
  <sheetFormatPr baseColWidth="10" defaultColWidth="8.83203125" defaultRowHeight="16" x14ac:dyDescent="0.2"/>
  <sheetData>
    <row r="1" spans="1:17" x14ac:dyDescent="0.2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109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110</v>
      </c>
      <c r="Q1" s="6" t="s">
        <v>27</v>
      </c>
    </row>
    <row r="2" spans="1:17" x14ac:dyDescent="0.2">
      <c r="A2" s="6" t="s">
        <v>4</v>
      </c>
      <c r="B2">
        <v>0.26771653543307089</v>
      </c>
      <c r="C2">
        <v>0.27213452299245022</v>
      </c>
      <c r="D2">
        <v>0.30943206567264198</v>
      </c>
      <c r="E2">
        <v>0.31461950348856083</v>
      </c>
      <c r="F2">
        <v>4.3223052294557099E-2</v>
      </c>
      <c r="G2">
        <v>0.33638649425287348</v>
      </c>
      <c r="H2">
        <v>1.4112903225806449E-2</v>
      </c>
      <c r="I2">
        <v>4.4218393190782641E-2</v>
      </c>
      <c r="J2">
        <v>0.96138211382113825</v>
      </c>
      <c r="K2">
        <v>0.94555873925501432</v>
      </c>
      <c r="L2">
        <v>0.95450409463148311</v>
      </c>
      <c r="M2">
        <v>0.94383626844359825</v>
      </c>
      <c r="N2">
        <v>0.95538515162077375</v>
      </c>
      <c r="O2">
        <v>0.9587242026266416</v>
      </c>
      <c r="P2">
        <v>0.99606252237203197</v>
      </c>
      <c r="Q2">
        <v>0.9940519105984138</v>
      </c>
    </row>
    <row r="3" spans="1:17" x14ac:dyDescent="0.2">
      <c r="A3" s="6" t="s">
        <v>13</v>
      </c>
      <c r="B3">
        <v>0.86384364820846904</v>
      </c>
      <c r="C3">
        <v>0.86524822695035464</v>
      </c>
      <c r="D3">
        <v>0.90229604298974109</v>
      </c>
      <c r="E3">
        <v>0.89149425287356321</v>
      </c>
      <c r="F3">
        <v>0.7168141592920354</v>
      </c>
      <c r="G3">
        <v>0.90439401255432161</v>
      </c>
      <c r="H3">
        <v>0.45901639344262302</v>
      </c>
      <c r="I3">
        <v>0.86585365853658536</v>
      </c>
      <c r="J3">
        <v>0.58924122310305771</v>
      </c>
      <c r="K3">
        <v>0.50281293952180028</v>
      </c>
      <c r="L3">
        <v>0.50444818465977403</v>
      </c>
      <c r="M3">
        <v>0.48424908424908419</v>
      </c>
      <c r="N3">
        <v>0.27650559870876629</v>
      </c>
      <c r="O3">
        <v>0.55449722691101999</v>
      </c>
      <c r="P3">
        <v>0.81017080745341619</v>
      </c>
      <c r="Q3">
        <v>0.54501432947919759</v>
      </c>
    </row>
    <row r="4" spans="1:17" x14ac:dyDescent="0.2">
      <c r="A4" s="6" t="s">
        <v>108</v>
      </c>
      <c r="B4">
        <v>0.72654243565576337</v>
      </c>
      <c r="C4">
        <v>0.68403058323607768</v>
      </c>
      <c r="D4">
        <v>0.70337211382475762</v>
      </c>
      <c r="E4">
        <v>0.68787166856132376</v>
      </c>
      <c r="F4">
        <v>0.49665987900040082</v>
      </c>
      <c r="G4">
        <v>0.72944561973267075</v>
      </c>
      <c r="H4">
        <v>0.6345936004480196</v>
      </c>
      <c r="I4">
        <v>0.70543399400789153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6" spans="1:17" x14ac:dyDescent="0.2">
      <c r="B6" s="11"/>
      <c r="C6" s="21" t="s">
        <v>3</v>
      </c>
      <c r="D6" s="21"/>
      <c r="E6" s="21"/>
      <c r="F6" s="21"/>
    </row>
    <row r="7" spans="1:17" x14ac:dyDescent="0.2">
      <c r="B7" s="11"/>
      <c r="C7" s="11" t="s">
        <v>233</v>
      </c>
      <c r="D7" s="11" t="s">
        <v>234</v>
      </c>
      <c r="E7" s="11"/>
      <c r="F7" s="11"/>
    </row>
    <row r="8" spans="1:17" x14ac:dyDescent="0.2">
      <c r="B8" s="11" t="s">
        <v>4</v>
      </c>
      <c r="C8" s="11">
        <f>+AVERAGE(B2:I2)</f>
        <v>0.20023043381884295</v>
      </c>
      <c r="D8" s="11">
        <f>+AVERAGE(J2:Q2)</f>
        <v>0.96368812542113691</v>
      </c>
      <c r="E8" s="11"/>
      <c r="F8" s="11"/>
    </row>
    <row r="9" spans="1:17" x14ac:dyDescent="0.2">
      <c r="B9" s="11" t="s">
        <v>13</v>
      </c>
      <c r="C9" s="11">
        <f>+AVERAGE(B3:I3)</f>
        <v>0.80862004935596177</v>
      </c>
      <c r="D9" s="11">
        <f>+AVERAGE(J3:Q3)</f>
        <v>0.53336742426076467</v>
      </c>
      <c r="E9" s="11"/>
      <c r="F9" s="11"/>
    </row>
    <row r="10" spans="1:17" x14ac:dyDescent="0.2">
      <c r="B10" s="11" t="s">
        <v>183</v>
      </c>
      <c r="C10" s="21">
        <f>+AVERAGE(B4:I4)</f>
        <v>0.67099373680836316</v>
      </c>
      <c r="D10" s="21"/>
      <c r="E10" s="21"/>
      <c r="F10" s="21"/>
    </row>
    <row r="11" spans="1:17" x14ac:dyDescent="0.2">
      <c r="C11" s="20" t="s">
        <v>237</v>
      </c>
      <c r="D11" s="20"/>
      <c r="E11" s="20"/>
      <c r="F11" s="20"/>
    </row>
  </sheetData>
  <mergeCells count="5">
    <mergeCell ref="C6:D6"/>
    <mergeCell ref="E6:F6"/>
    <mergeCell ref="C10:D10"/>
    <mergeCell ref="E10:F10"/>
    <mergeCell ref="C11:F11"/>
  </mergeCells>
  <pageMargins left="0.7" right="0.7" top="0.75" bottom="0.75" header="0.3" footer="0.3"/>
  <pageSetup paperSize="9" orientation="portrait" horizontalDpi="0" verticalDpi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33E9-4345-0B47-9062-2325F9BBD7CE}">
  <dimension ref="A1:AU11"/>
  <sheetViews>
    <sheetView zoomScale="120" zoomScaleNormal="120" workbookViewId="0">
      <selection activeCell="W16" sqref="W16"/>
    </sheetView>
  </sheetViews>
  <sheetFormatPr baseColWidth="10" defaultColWidth="8.83203125" defaultRowHeight="16" x14ac:dyDescent="0.2"/>
  <sheetData>
    <row r="1" spans="1:47" x14ac:dyDescent="0.2">
      <c r="B1" s="6" t="s">
        <v>44</v>
      </c>
      <c r="C1" s="6" t="s">
        <v>64</v>
      </c>
      <c r="D1" s="6" t="s">
        <v>65</v>
      </c>
      <c r="E1" s="6" t="s">
        <v>46</v>
      </c>
      <c r="F1" s="6" t="s">
        <v>43</v>
      </c>
      <c r="G1" s="6" t="s">
        <v>49</v>
      </c>
      <c r="H1" s="6" t="s">
        <v>111</v>
      </c>
      <c r="I1" s="6" t="s">
        <v>66</v>
      </c>
      <c r="J1" s="6" t="s">
        <v>67</v>
      </c>
      <c r="K1" s="6" t="s">
        <v>112</v>
      </c>
      <c r="L1" s="6" t="s">
        <v>113</v>
      </c>
      <c r="M1" s="6" t="s">
        <v>68</v>
      </c>
      <c r="N1" s="6" t="s">
        <v>69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55</v>
      </c>
      <c r="Z1" s="6" t="s">
        <v>70</v>
      </c>
      <c r="AA1" s="6" t="s">
        <v>71</v>
      </c>
      <c r="AB1" s="6" t="s">
        <v>57</v>
      </c>
      <c r="AC1" s="6" t="s">
        <v>54</v>
      </c>
      <c r="AD1" s="6" t="s">
        <v>60</v>
      </c>
      <c r="AE1" s="6" t="s">
        <v>124</v>
      </c>
      <c r="AF1" s="6" t="s">
        <v>72</v>
      </c>
      <c r="AG1" s="6" t="s">
        <v>73</v>
      </c>
      <c r="AH1" s="6" t="s">
        <v>125</v>
      </c>
      <c r="AI1" s="6" t="s">
        <v>126</v>
      </c>
      <c r="AJ1" s="6" t="s">
        <v>74</v>
      </c>
      <c r="AK1" s="6" t="s">
        <v>75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</row>
    <row r="2" spans="1:47" x14ac:dyDescent="0.2">
      <c r="A2" s="6" t="s">
        <v>4</v>
      </c>
      <c r="B2">
        <v>1.1228945726762319E-2</v>
      </c>
      <c r="C2">
        <v>1.2062033314187251E-2</v>
      </c>
      <c r="D2">
        <v>1.292407108239095E-2</v>
      </c>
      <c r="E2">
        <v>7.318611987381704E-2</v>
      </c>
      <c r="F2">
        <v>0.2134986225895317</v>
      </c>
      <c r="G2">
        <v>0.11731619124146241</v>
      </c>
      <c r="H2">
        <v>3.9331366764995086E-3</v>
      </c>
      <c r="I2">
        <v>4.372355430183357E-2</v>
      </c>
      <c r="J2">
        <v>3.9187227866473148E-2</v>
      </c>
      <c r="K2">
        <v>1.363636363636364E-3</v>
      </c>
      <c r="L2">
        <v>1.3927576601671309E-3</v>
      </c>
      <c r="M2">
        <v>5.2264808362369342E-3</v>
      </c>
      <c r="N2">
        <v>2.9015544041450781E-2</v>
      </c>
      <c r="O2" t="s">
        <v>235</v>
      </c>
      <c r="P2" t="s">
        <v>235</v>
      </c>
      <c r="Q2" t="s">
        <v>236</v>
      </c>
      <c r="R2" t="s">
        <v>236</v>
      </c>
      <c r="S2" t="s">
        <v>235</v>
      </c>
      <c r="T2" t="s">
        <v>235</v>
      </c>
      <c r="U2" t="s">
        <v>235</v>
      </c>
      <c r="V2" t="s">
        <v>236</v>
      </c>
      <c r="W2" t="s">
        <v>236</v>
      </c>
      <c r="X2" t="s">
        <v>235</v>
      </c>
      <c r="Y2">
        <v>0.99670712202464951</v>
      </c>
      <c r="Z2">
        <v>0.99904680202077967</v>
      </c>
      <c r="AA2">
        <v>0.99778313253012052</v>
      </c>
      <c r="AB2">
        <v>0.9961491499953038</v>
      </c>
      <c r="AC2">
        <v>0.99811020489357472</v>
      </c>
      <c r="AD2">
        <v>0.9872729138868932</v>
      </c>
      <c r="AE2">
        <v>0.99919750334373603</v>
      </c>
      <c r="AF2">
        <v>0.99787312742740897</v>
      </c>
      <c r="AG2">
        <v>0.99778883360972914</v>
      </c>
      <c r="AH2">
        <v>0.99870414673046248</v>
      </c>
      <c r="AI2">
        <v>0.99921834288692024</v>
      </c>
      <c r="AJ2">
        <v>1</v>
      </c>
      <c r="AK2">
        <v>1</v>
      </c>
    </row>
    <row r="3" spans="1:47" x14ac:dyDescent="0.2">
      <c r="A3" s="6" t="s">
        <v>13</v>
      </c>
      <c r="B3">
        <v>0.33962264150943389</v>
      </c>
      <c r="C3">
        <v>0.67741935483870963</v>
      </c>
      <c r="D3">
        <v>0.51063829787234039</v>
      </c>
      <c r="E3">
        <v>0.73885350318471332</v>
      </c>
      <c r="F3">
        <v>0.96074380165289253</v>
      </c>
      <c r="G3">
        <v>0.70192307692307687</v>
      </c>
      <c r="H3">
        <v>0.30769230769230771</v>
      </c>
      <c r="I3">
        <v>0.72941176470588232</v>
      </c>
      <c r="J3">
        <v>0.69230769230769229</v>
      </c>
      <c r="K3">
        <v>0.1875</v>
      </c>
      <c r="L3">
        <v>0.1</v>
      </c>
      <c r="M3">
        <v>1</v>
      </c>
      <c r="N3">
        <v>1</v>
      </c>
      <c r="O3" t="s">
        <v>235</v>
      </c>
      <c r="P3" t="s">
        <v>235</v>
      </c>
      <c r="Q3" t="s">
        <v>236</v>
      </c>
      <c r="R3" t="s">
        <v>236</v>
      </c>
      <c r="S3" t="s">
        <v>235</v>
      </c>
      <c r="T3" t="s">
        <v>235</v>
      </c>
      <c r="U3" t="s">
        <v>235</v>
      </c>
      <c r="V3" t="s">
        <v>236</v>
      </c>
      <c r="W3" t="s">
        <v>236</v>
      </c>
      <c r="X3" t="s">
        <v>235</v>
      </c>
      <c r="Y3">
        <v>0.86985795221282536</v>
      </c>
      <c r="Z3">
        <v>0.85902794852880915</v>
      </c>
      <c r="AA3">
        <v>0.84956914238818215</v>
      </c>
      <c r="AB3">
        <v>0.87834368530020701</v>
      </c>
      <c r="AC3">
        <v>0.85418794688457611</v>
      </c>
      <c r="AD3">
        <v>0.81406567366283011</v>
      </c>
      <c r="AE3">
        <v>0.91709632539487684</v>
      </c>
      <c r="AF3">
        <v>0.88836749814769078</v>
      </c>
      <c r="AG3">
        <v>0.89106467006746748</v>
      </c>
      <c r="AH3">
        <v>0.82015389652914206</v>
      </c>
      <c r="AI3">
        <v>0.94133529700540008</v>
      </c>
      <c r="AJ3">
        <v>0.95330771117834656</v>
      </c>
      <c r="AK3">
        <v>0.92322189446083247</v>
      </c>
    </row>
    <row r="4" spans="1:47" x14ac:dyDescent="0.2">
      <c r="A4" s="6" t="s">
        <v>108</v>
      </c>
      <c r="B4">
        <v>0.60474029686112973</v>
      </c>
      <c r="C4">
        <v>0.7682236516837595</v>
      </c>
      <c r="D4">
        <v>0.68010372013026132</v>
      </c>
      <c r="E4">
        <v>0.80859859424246028</v>
      </c>
      <c r="F4">
        <v>0.90746587426873448</v>
      </c>
      <c r="G4">
        <v>0.75799437529295355</v>
      </c>
      <c r="H4">
        <v>0.61239431654359233</v>
      </c>
      <c r="I4">
        <v>0.80888963142678671</v>
      </c>
      <c r="J4">
        <v>0.79168618118757994</v>
      </c>
      <c r="K4">
        <v>0.50382694826457097</v>
      </c>
      <c r="L4">
        <v>0.52066764850269998</v>
      </c>
      <c r="M4">
        <v>0.97665385558917328</v>
      </c>
      <c r="N4">
        <v>0.96161094723041618</v>
      </c>
      <c r="O4" t="s">
        <v>235</v>
      </c>
      <c r="P4" t="s">
        <v>235</v>
      </c>
      <c r="Q4" t="s">
        <v>236</v>
      </c>
      <c r="R4" t="s">
        <v>236</v>
      </c>
      <c r="S4" t="s">
        <v>235</v>
      </c>
      <c r="T4" t="s">
        <v>235</v>
      </c>
      <c r="U4" t="s">
        <v>235</v>
      </c>
      <c r="V4" t="s">
        <v>236</v>
      </c>
      <c r="W4" t="s">
        <v>236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6" spans="1:47" x14ac:dyDescent="0.2">
      <c r="B6" s="11"/>
      <c r="C6" s="21" t="s">
        <v>3</v>
      </c>
      <c r="D6" s="21"/>
      <c r="E6" s="21"/>
      <c r="F6" s="21"/>
    </row>
    <row r="7" spans="1:47" x14ac:dyDescent="0.2">
      <c r="B7" s="11"/>
      <c r="C7" s="11" t="s">
        <v>233</v>
      </c>
      <c r="D7" s="11" t="s">
        <v>234</v>
      </c>
      <c r="E7" s="11"/>
      <c r="F7" s="11"/>
    </row>
    <row r="8" spans="1:47" x14ac:dyDescent="0.2">
      <c r="B8" s="11" t="s">
        <v>4</v>
      </c>
      <c r="C8" s="11">
        <f>+AVERAGE(B2:X2)</f>
        <v>4.3389101659573E-2</v>
      </c>
      <c r="D8" s="11">
        <f>+AVERAGE(Y2:AU2)</f>
        <v>0.99752702148842909</v>
      </c>
      <c r="E8" s="11"/>
      <c r="F8" s="11"/>
    </row>
    <row r="9" spans="1:47" x14ac:dyDescent="0.2">
      <c r="B9" s="11" t="s">
        <v>13</v>
      </c>
      <c r="C9" s="11">
        <f>+AVERAGE(B3:X3)</f>
        <v>0.61123941851438834</v>
      </c>
      <c r="D9" s="11">
        <f>+AVERAGE(Y3:AU3)</f>
        <v>0.88150766475086051</v>
      </c>
      <c r="E9" s="11"/>
      <c r="F9" s="11"/>
    </row>
    <row r="10" spans="1:47" x14ac:dyDescent="0.2">
      <c r="B10" s="11" t="s">
        <v>183</v>
      </c>
      <c r="C10" s="21">
        <f>+AVERAGE(B4:X4)</f>
        <v>0.74637354163262459</v>
      </c>
      <c r="D10" s="21"/>
      <c r="E10" s="21"/>
      <c r="F10" s="21"/>
    </row>
    <row r="11" spans="1:47" x14ac:dyDescent="0.2">
      <c r="C11" s="20" t="s">
        <v>237</v>
      </c>
      <c r="D11" s="20"/>
      <c r="E11" s="20"/>
      <c r="F11" s="20"/>
    </row>
  </sheetData>
  <mergeCells count="5">
    <mergeCell ref="C6:D6"/>
    <mergeCell ref="E6:F6"/>
    <mergeCell ref="C10:D10"/>
    <mergeCell ref="E10:F10"/>
    <mergeCell ref="C11:F1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DDF5-49A2-DB48-8BA1-B945B486514A}">
  <dimension ref="A1:AU11"/>
  <sheetViews>
    <sheetView zoomScale="120" zoomScaleNormal="120" workbookViewId="0">
      <selection activeCell="W16" sqref="W16"/>
    </sheetView>
  </sheetViews>
  <sheetFormatPr baseColWidth="10" defaultColWidth="8.83203125" defaultRowHeight="16" x14ac:dyDescent="0.2"/>
  <sheetData>
    <row r="1" spans="1:47" x14ac:dyDescent="0.2">
      <c r="B1" s="6" t="s">
        <v>44</v>
      </c>
      <c r="C1" s="6" t="s">
        <v>64</v>
      </c>
      <c r="D1" s="6" t="s">
        <v>65</v>
      </c>
      <c r="E1" s="6" t="s">
        <v>46</v>
      </c>
      <c r="F1" s="6" t="s">
        <v>43</v>
      </c>
      <c r="G1" s="6" t="s">
        <v>49</v>
      </c>
      <c r="H1" s="6" t="s">
        <v>111</v>
      </c>
      <c r="I1" s="6" t="s">
        <v>66</v>
      </c>
      <c r="J1" s="6" t="s">
        <v>67</v>
      </c>
      <c r="K1" s="6" t="s">
        <v>112</v>
      </c>
      <c r="L1" s="6" t="s">
        <v>113</v>
      </c>
      <c r="M1" s="6" t="s">
        <v>68</v>
      </c>
      <c r="N1" s="6" t="s">
        <v>69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55</v>
      </c>
      <c r="Z1" s="6" t="s">
        <v>70</v>
      </c>
      <c r="AA1" s="6" t="s">
        <v>71</v>
      </c>
      <c r="AB1" s="6" t="s">
        <v>57</v>
      </c>
      <c r="AC1" s="6" t="s">
        <v>54</v>
      </c>
      <c r="AD1" s="6" t="s">
        <v>60</v>
      </c>
      <c r="AE1" s="6" t="s">
        <v>124</v>
      </c>
      <c r="AF1" s="6" t="s">
        <v>72</v>
      </c>
      <c r="AG1" s="6" t="s">
        <v>73</v>
      </c>
      <c r="AH1" s="6" t="s">
        <v>125</v>
      </c>
      <c r="AI1" s="6" t="s">
        <v>126</v>
      </c>
      <c r="AJ1" s="6" t="s">
        <v>74</v>
      </c>
      <c r="AK1" s="6" t="s">
        <v>75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</row>
    <row r="2" spans="1:47" x14ac:dyDescent="0.2">
      <c r="A2" s="6" t="s">
        <v>4</v>
      </c>
      <c r="B2">
        <v>1.5625E-2</v>
      </c>
      <c r="C2">
        <v>9.4026548672566379E-3</v>
      </c>
      <c r="D2">
        <v>1.7414601473543199E-2</v>
      </c>
      <c r="E2">
        <v>7.8177727784026999E-2</v>
      </c>
      <c r="F2">
        <v>0.16274864376130199</v>
      </c>
      <c r="G2">
        <v>0.1237404272470778</v>
      </c>
      <c r="H2">
        <v>9.1027308192457735E-3</v>
      </c>
      <c r="I2">
        <v>4.4673539518900338E-2</v>
      </c>
      <c r="J2">
        <v>4.2620363062352007E-2</v>
      </c>
      <c r="K2">
        <v>3.556609365737996E-3</v>
      </c>
      <c r="L2">
        <v>4.1666666666666666E-3</v>
      </c>
      <c r="M2">
        <v>0</v>
      </c>
      <c r="N2">
        <v>3.530895334174023E-2</v>
      </c>
      <c r="O2" t="s">
        <v>235</v>
      </c>
      <c r="P2" t="s">
        <v>235</v>
      </c>
      <c r="Q2" t="s">
        <v>236</v>
      </c>
      <c r="R2" t="s">
        <v>236</v>
      </c>
      <c r="S2" t="s">
        <v>235</v>
      </c>
      <c r="T2" t="s">
        <v>235</v>
      </c>
      <c r="U2" t="s">
        <v>235</v>
      </c>
      <c r="V2" t="s">
        <v>236</v>
      </c>
      <c r="W2" t="s">
        <v>236</v>
      </c>
      <c r="X2" t="s">
        <v>235</v>
      </c>
      <c r="Y2">
        <v>0.99713599408721365</v>
      </c>
      <c r="Z2">
        <v>0.99865694551036066</v>
      </c>
      <c r="AA2">
        <v>0.99804451066207278</v>
      </c>
      <c r="AB2">
        <v>0.99827817103501049</v>
      </c>
      <c r="AC2">
        <v>0.99640857716277598</v>
      </c>
      <c r="AD2">
        <v>0.98882165931699317</v>
      </c>
      <c r="AE2">
        <v>0.9994765768123528</v>
      </c>
      <c r="AF2">
        <v>0.99701843151427538</v>
      </c>
      <c r="AG2">
        <v>0.99781121751025992</v>
      </c>
      <c r="AH2">
        <v>0.99905168326220961</v>
      </c>
      <c r="AI2">
        <v>0.99939193884642108</v>
      </c>
      <c r="AJ2">
        <v>0.99974097737869105</v>
      </c>
      <c r="AK2">
        <v>1</v>
      </c>
    </row>
    <row r="3" spans="1:47" x14ac:dyDescent="0.2">
      <c r="A3" s="6" t="s">
        <v>13</v>
      </c>
      <c r="B3">
        <v>0.41509433962264147</v>
      </c>
      <c r="C3">
        <v>0.54838709677419351</v>
      </c>
      <c r="D3">
        <v>0.55319148936170215</v>
      </c>
      <c r="E3">
        <v>0.88535031847133761</v>
      </c>
      <c r="F3">
        <v>0.92975206611570249</v>
      </c>
      <c r="G3">
        <v>0.73798076923076927</v>
      </c>
      <c r="H3">
        <v>0.53846153846153844</v>
      </c>
      <c r="I3">
        <v>0.61176470588235299</v>
      </c>
      <c r="J3">
        <v>0.69230769230769229</v>
      </c>
      <c r="K3">
        <v>0.375</v>
      </c>
      <c r="L3">
        <v>0.3</v>
      </c>
      <c r="M3">
        <v>0</v>
      </c>
      <c r="N3">
        <v>1</v>
      </c>
      <c r="O3" t="s">
        <v>235</v>
      </c>
      <c r="P3" t="s">
        <v>235</v>
      </c>
      <c r="Q3" t="s">
        <v>236</v>
      </c>
      <c r="R3" t="s">
        <v>236</v>
      </c>
      <c r="S3" t="s">
        <v>235</v>
      </c>
      <c r="T3" t="s">
        <v>235</v>
      </c>
      <c r="U3" t="s">
        <v>235</v>
      </c>
      <c r="V3" t="s">
        <v>236</v>
      </c>
      <c r="W3" t="s">
        <v>236</v>
      </c>
      <c r="X3" t="s">
        <v>235</v>
      </c>
      <c r="Y3">
        <v>0.88619755316528448</v>
      </c>
      <c r="Z3">
        <v>0.85320875338087043</v>
      </c>
      <c r="AA3">
        <v>0.87960607304062377</v>
      </c>
      <c r="AB3">
        <v>0.8642650103519669</v>
      </c>
      <c r="AC3">
        <v>0.80294518215866528</v>
      </c>
      <c r="AD3">
        <v>0.81601218686526744</v>
      </c>
      <c r="AE3">
        <v>0.93763810459121044</v>
      </c>
      <c r="AF3">
        <v>0.90845476249279655</v>
      </c>
      <c r="AG3">
        <v>0.9001974658548626</v>
      </c>
      <c r="AH3">
        <v>0.86239358218729534</v>
      </c>
      <c r="AI3">
        <v>0.94133529700540008</v>
      </c>
      <c r="AJ3">
        <v>0.94684765720827546</v>
      </c>
      <c r="AK3">
        <v>0.93731563421828912</v>
      </c>
    </row>
    <row r="4" spans="1:47" x14ac:dyDescent="0.2">
      <c r="A4" s="6" t="s">
        <v>108</v>
      </c>
      <c r="B4">
        <v>0.65064594639396289</v>
      </c>
      <c r="C4">
        <v>0.70079792507753191</v>
      </c>
      <c r="D4">
        <v>0.71639878120116285</v>
      </c>
      <c r="E4">
        <v>0.87480766441165236</v>
      </c>
      <c r="F4">
        <v>0.86634862413718405</v>
      </c>
      <c r="G4">
        <v>0.7769964780480183</v>
      </c>
      <c r="H4">
        <v>0.73804982152637455</v>
      </c>
      <c r="I4">
        <v>0.76010973418757477</v>
      </c>
      <c r="J4">
        <v>0.79625257908127756</v>
      </c>
      <c r="K4">
        <v>0.61869679109364761</v>
      </c>
      <c r="L4">
        <v>0.62066764850270006</v>
      </c>
      <c r="M4">
        <v>0.47342382860413768</v>
      </c>
      <c r="N4">
        <v>0.96865781710914456</v>
      </c>
      <c r="O4" t="s">
        <v>235</v>
      </c>
      <c r="P4" t="s">
        <v>235</v>
      </c>
      <c r="Q4" t="s">
        <v>236</v>
      </c>
      <c r="R4" t="s">
        <v>236</v>
      </c>
      <c r="S4" t="s">
        <v>235</v>
      </c>
      <c r="T4" t="s">
        <v>235</v>
      </c>
      <c r="U4" t="s">
        <v>235</v>
      </c>
      <c r="V4" t="s">
        <v>236</v>
      </c>
      <c r="W4" t="s">
        <v>236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6" spans="1:47" x14ac:dyDescent="0.2">
      <c r="B6" s="11"/>
      <c r="C6" s="21" t="s">
        <v>3</v>
      </c>
      <c r="D6" s="21"/>
      <c r="E6" s="21"/>
      <c r="F6" s="21"/>
    </row>
    <row r="7" spans="1:47" x14ac:dyDescent="0.2">
      <c r="B7" s="11"/>
      <c r="C7" s="11" t="s">
        <v>233</v>
      </c>
      <c r="D7" s="11" t="s">
        <v>234</v>
      </c>
      <c r="E7" s="11"/>
      <c r="F7" s="11"/>
    </row>
    <row r="8" spans="1:47" x14ac:dyDescent="0.2">
      <c r="B8" s="11" t="s">
        <v>4</v>
      </c>
      <c r="C8" s="11">
        <f>+AVERAGE(B2:X2)</f>
        <v>4.2041378300603824E-2</v>
      </c>
      <c r="D8" s="11">
        <f>+AVERAGE(Y2:AU2)</f>
        <v>0.99767974485374122</v>
      </c>
      <c r="E8" s="11"/>
      <c r="F8" s="11"/>
    </row>
    <row r="9" spans="1:47" x14ac:dyDescent="0.2">
      <c r="B9" s="11" t="s">
        <v>13</v>
      </c>
      <c r="C9" s="11">
        <f>+AVERAGE(B3:X3)</f>
        <v>0.5836376935559946</v>
      </c>
      <c r="D9" s="11">
        <f>+AVERAGE(Y3:AU3)</f>
        <v>0.88741671250160059</v>
      </c>
      <c r="E9" s="11"/>
      <c r="F9" s="11"/>
    </row>
    <row r="10" spans="1:47" x14ac:dyDescent="0.2">
      <c r="B10" s="11" t="s">
        <v>183</v>
      </c>
      <c r="C10" s="21">
        <f>+AVERAGE(B4:X4)</f>
        <v>0.73552720302879748</v>
      </c>
      <c r="D10" s="21"/>
      <c r="E10" s="21"/>
      <c r="F10" s="21"/>
    </row>
    <row r="11" spans="1:47" x14ac:dyDescent="0.2">
      <c r="C11" s="20" t="s">
        <v>237</v>
      </c>
      <c r="D11" s="20"/>
      <c r="E11" s="20"/>
      <c r="F11" s="20"/>
    </row>
  </sheetData>
  <mergeCells count="5">
    <mergeCell ref="C6:D6"/>
    <mergeCell ref="E6:F6"/>
    <mergeCell ref="C10:D10"/>
    <mergeCell ref="E10:F10"/>
    <mergeCell ref="C11:F1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7E2D-DEE0-DC4F-83D1-92D0DEC49F7F}">
  <dimension ref="A1:AU11"/>
  <sheetViews>
    <sheetView zoomScale="120" zoomScaleNormal="120" workbookViewId="0">
      <selection activeCell="W16" sqref="W16"/>
    </sheetView>
  </sheetViews>
  <sheetFormatPr baseColWidth="10" defaultColWidth="8.83203125" defaultRowHeight="16" x14ac:dyDescent="0.2"/>
  <sheetData>
    <row r="1" spans="1:47" x14ac:dyDescent="0.2">
      <c r="B1" s="6" t="s">
        <v>44</v>
      </c>
      <c r="C1" s="6" t="s">
        <v>64</v>
      </c>
      <c r="D1" s="6" t="s">
        <v>65</v>
      </c>
      <c r="E1" s="6" t="s">
        <v>46</v>
      </c>
      <c r="F1" s="6" t="s">
        <v>43</v>
      </c>
      <c r="G1" s="6" t="s">
        <v>49</v>
      </c>
      <c r="H1" s="6" t="s">
        <v>111</v>
      </c>
      <c r="I1" s="6" t="s">
        <v>66</v>
      </c>
      <c r="J1" s="6" t="s">
        <v>67</v>
      </c>
      <c r="K1" s="6" t="s">
        <v>112</v>
      </c>
      <c r="L1" s="6" t="s">
        <v>113</v>
      </c>
      <c r="M1" s="6" t="s">
        <v>68</v>
      </c>
      <c r="N1" s="6" t="s">
        <v>69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55</v>
      </c>
      <c r="Z1" s="6" t="s">
        <v>70</v>
      </c>
      <c r="AA1" s="6" t="s">
        <v>71</v>
      </c>
      <c r="AB1" s="6" t="s">
        <v>57</v>
      </c>
      <c r="AC1" s="6" t="s">
        <v>54</v>
      </c>
      <c r="AD1" s="6" t="s">
        <v>60</v>
      </c>
      <c r="AE1" s="6" t="s">
        <v>124</v>
      </c>
      <c r="AF1" s="6" t="s">
        <v>72</v>
      </c>
      <c r="AG1" s="6" t="s">
        <v>73</v>
      </c>
      <c r="AH1" s="6" t="s">
        <v>125</v>
      </c>
      <c r="AI1" s="6" t="s">
        <v>126</v>
      </c>
      <c r="AJ1" s="6" t="s">
        <v>74</v>
      </c>
      <c r="AK1" s="6" t="s">
        <v>75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</row>
    <row r="2" spans="1:47" x14ac:dyDescent="0.2">
      <c r="A2" s="6" t="s">
        <v>4</v>
      </c>
      <c r="B2">
        <v>1.4901960784313731E-2</v>
      </c>
      <c r="C2">
        <v>1.6175071360608941E-2</v>
      </c>
      <c r="D2">
        <v>1.415836392239119E-2</v>
      </c>
      <c r="E2">
        <v>7.9196876742889014E-2</v>
      </c>
      <c r="F2">
        <v>0.15692204301075269</v>
      </c>
      <c r="G2">
        <v>0.1126862958924028</v>
      </c>
      <c r="H2">
        <v>7.3800738007380072E-3</v>
      </c>
      <c r="I2">
        <v>4.6362909672262191E-2</v>
      </c>
      <c r="J2">
        <v>3.7575757575757568E-2</v>
      </c>
      <c r="K2">
        <v>1.3888888888888889E-3</v>
      </c>
      <c r="L2">
        <v>1.319261213720317E-3</v>
      </c>
      <c r="M2">
        <v>0</v>
      </c>
      <c r="N2">
        <v>4.2105263157894743E-2</v>
      </c>
      <c r="O2" t="s">
        <v>235</v>
      </c>
      <c r="P2" t="s">
        <v>235</v>
      </c>
      <c r="Q2" t="s">
        <v>236</v>
      </c>
      <c r="R2" t="s">
        <v>236</v>
      </c>
      <c r="S2" t="s">
        <v>235</v>
      </c>
      <c r="T2" t="s">
        <v>235</v>
      </c>
      <c r="U2" t="s">
        <v>235</v>
      </c>
      <c r="V2" t="s">
        <v>236</v>
      </c>
      <c r="W2" t="s">
        <v>236</v>
      </c>
      <c r="X2" t="s">
        <v>235</v>
      </c>
      <c r="Y2">
        <v>0.99689696084694712</v>
      </c>
      <c r="Z2">
        <v>0.99874787586083535</v>
      </c>
      <c r="AA2">
        <v>0.99806295399515743</v>
      </c>
      <c r="AB2">
        <v>0.99856308075486155</v>
      </c>
      <c r="AC2">
        <v>0.99816335350043217</v>
      </c>
      <c r="AD2">
        <v>0.98881974475266321</v>
      </c>
      <c r="AE2">
        <v>0.99938698660127856</v>
      </c>
      <c r="AF2">
        <v>0.99754120754029685</v>
      </c>
      <c r="AG2">
        <v>0.99848799848799852</v>
      </c>
      <c r="AH2">
        <v>0.99870274277242399</v>
      </c>
      <c r="AI2">
        <v>0.99921561791877289</v>
      </c>
      <c r="AJ2">
        <v>0.99974537429977928</v>
      </c>
      <c r="AK2">
        <v>1</v>
      </c>
    </row>
    <row r="3" spans="1:47" x14ac:dyDescent="0.2">
      <c r="A3" s="6" t="s">
        <v>13</v>
      </c>
      <c r="B3">
        <v>0.35849056603773582</v>
      </c>
      <c r="C3">
        <v>0.54838709677419351</v>
      </c>
      <c r="D3">
        <v>0.57446808510638303</v>
      </c>
      <c r="E3">
        <v>0.90445859872611467</v>
      </c>
      <c r="F3">
        <v>0.96487603305785119</v>
      </c>
      <c r="G3">
        <v>0.74519230769230771</v>
      </c>
      <c r="H3">
        <v>0.46153846153846162</v>
      </c>
      <c r="I3">
        <v>0.68235294117647061</v>
      </c>
      <c r="J3">
        <v>0.79487179487179482</v>
      </c>
      <c r="K3">
        <v>0.125</v>
      </c>
      <c r="L3">
        <v>0.1</v>
      </c>
      <c r="M3">
        <v>0</v>
      </c>
      <c r="N3">
        <v>1</v>
      </c>
      <c r="O3" t="s">
        <v>235</v>
      </c>
      <c r="P3" t="s">
        <v>235</v>
      </c>
      <c r="Q3" t="s">
        <v>236</v>
      </c>
      <c r="R3" t="s">
        <v>236</v>
      </c>
      <c r="S3" t="s">
        <v>235</v>
      </c>
      <c r="T3" t="s">
        <v>235</v>
      </c>
      <c r="U3" t="s">
        <v>235</v>
      </c>
      <c r="V3" t="s">
        <v>236</v>
      </c>
      <c r="W3" t="s">
        <v>236</v>
      </c>
      <c r="X3" t="s">
        <v>235</v>
      </c>
      <c r="Y3">
        <v>0.89687166434025778</v>
      </c>
      <c r="Z3">
        <v>0.91525284812720265</v>
      </c>
      <c r="AA3">
        <v>0.84571194091095614</v>
      </c>
      <c r="AB3">
        <v>0.86327122153209113</v>
      </c>
      <c r="AC3">
        <v>0.78643173306094649</v>
      </c>
      <c r="AD3">
        <v>0.7934157075152336</v>
      </c>
      <c r="AE3">
        <v>0.93395531549226618</v>
      </c>
      <c r="AF3">
        <v>0.90178644932905239</v>
      </c>
      <c r="AG3">
        <v>0.86934342603258186</v>
      </c>
      <c r="AH3">
        <v>0.88228552717747222</v>
      </c>
      <c r="AI3">
        <v>0.93806251022745868</v>
      </c>
      <c r="AJ3">
        <v>0.96320222422111379</v>
      </c>
      <c r="AK3">
        <v>0.94780399868895449</v>
      </c>
    </row>
    <row r="4" spans="1:47" x14ac:dyDescent="0.2">
      <c r="A4" s="6" t="s">
        <v>108</v>
      </c>
      <c r="B4">
        <v>0.62768111518899683</v>
      </c>
      <c r="C4">
        <v>0.73181997245069819</v>
      </c>
      <c r="D4">
        <v>0.71009001300866947</v>
      </c>
      <c r="E4">
        <v>0.88386491012910295</v>
      </c>
      <c r="F4">
        <v>0.87565388305939884</v>
      </c>
      <c r="G4">
        <v>0.76930400760377071</v>
      </c>
      <c r="H4">
        <v>0.69774688851536404</v>
      </c>
      <c r="I4">
        <v>0.79206969525276161</v>
      </c>
      <c r="J4">
        <v>0.8321076104521884</v>
      </c>
      <c r="K4">
        <v>0.50364276358873616</v>
      </c>
      <c r="L4">
        <v>0.51903125511372927</v>
      </c>
      <c r="M4">
        <v>0.48160111211055678</v>
      </c>
      <c r="N4">
        <v>0.97390199934447741</v>
      </c>
      <c r="O4" t="s">
        <v>235</v>
      </c>
      <c r="P4" t="s">
        <v>235</v>
      </c>
      <c r="Q4" t="s">
        <v>236</v>
      </c>
      <c r="R4" t="s">
        <v>236</v>
      </c>
      <c r="S4" t="s">
        <v>235</v>
      </c>
      <c r="T4" t="s">
        <v>235</v>
      </c>
      <c r="U4" t="s">
        <v>235</v>
      </c>
      <c r="V4" t="s">
        <v>236</v>
      </c>
      <c r="W4" t="s">
        <v>236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6" spans="1:47" x14ac:dyDescent="0.2">
      <c r="B6" s="11"/>
      <c r="C6" s="21" t="s">
        <v>3</v>
      </c>
      <c r="D6" s="21"/>
      <c r="E6" s="21"/>
      <c r="F6" s="21"/>
    </row>
    <row r="7" spans="1:47" x14ac:dyDescent="0.2">
      <c r="B7" s="11"/>
      <c r="C7" s="11" t="s">
        <v>233</v>
      </c>
      <c r="D7" s="11" t="s">
        <v>234</v>
      </c>
      <c r="E7" s="11"/>
      <c r="F7" s="11"/>
    </row>
    <row r="8" spans="1:47" x14ac:dyDescent="0.2">
      <c r="B8" s="11" t="s">
        <v>4</v>
      </c>
      <c r="C8" s="11">
        <f>+AVERAGE(B2:X2)</f>
        <v>4.0782520463278467E-2</v>
      </c>
      <c r="D8" s="11">
        <f>+AVERAGE(Y2:AU2)</f>
        <v>0.99787183825626535</v>
      </c>
      <c r="E8" s="11"/>
      <c r="F8" s="11"/>
    </row>
    <row r="9" spans="1:47" x14ac:dyDescent="0.2">
      <c r="B9" s="11" t="s">
        <v>13</v>
      </c>
      <c r="C9" s="11">
        <f>+AVERAGE(B3:X3)</f>
        <v>0.5584335296139471</v>
      </c>
      <c r="D9" s="11">
        <f>+AVERAGE(Y3:AU3)</f>
        <v>0.88749188974273752</v>
      </c>
      <c r="E9" s="11"/>
      <c r="F9" s="11"/>
    </row>
    <row r="10" spans="1:47" x14ac:dyDescent="0.2">
      <c r="B10" s="11" t="s">
        <v>183</v>
      </c>
      <c r="C10" s="21">
        <f>+AVERAGE(B4:X4)</f>
        <v>0.72296270967834231</v>
      </c>
      <c r="D10" s="21"/>
      <c r="E10" s="21"/>
      <c r="F10" s="21"/>
    </row>
    <row r="11" spans="1:47" x14ac:dyDescent="0.2">
      <c r="C11" s="20" t="s">
        <v>237</v>
      </c>
      <c r="D11" s="20"/>
      <c r="E11" s="20"/>
      <c r="F11" s="20"/>
    </row>
  </sheetData>
  <mergeCells count="5">
    <mergeCell ref="C6:D6"/>
    <mergeCell ref="E6:F6"/>
    <mergeCell ref="C10:D10"/>
    <mergeCell ref="E10:F10"/>
    <mergeCell ref="C11:F1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1423-7449-5C4E-A658-EF7A272233CB}">
  <dimension ref="A1:AU11"/>
  <sheetViews>
    <sheetView zoomScaleNormal="100" workbookViewId="0">
      <selection activeCell="W16" sqref="W16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0.40892053973013492</v>
      </c>
      <c r="C2">
        <v>0.45161290322580638</v>
      </c>
      <c r="D2">
        <v>0.31835235890476571</v>
      </c>
      <c r="E2">
        <v>0.2497444365809546</v>
      </c>
      <c r="F2">
        <v>0.1059674996586099</v>
      </c>
      <c r="G2">
        <v>0.1067228755269581</v>
      </c>
      <c r="H2">
        <v>0.1009656905079689</v>
      </c>
      <c r="I2">
        <v>1.3738672902660041E-2</v>
      </c>
      <c r="J2">
        <v>2.1018125723100651E-2</v>
      </c>
      <c r="K2">
        <v>8.1978798586572442E-3</v>
      </c>
      <c r="M2" t="s">
        <v>236</v>
      </c>
      <c r="P2" t="s">
        <v>235</v>
      </c>
      <c r="T2">
        <v>8.5470085470085479E-3</v>
      </c>
      <c r="U2">
        <v>1.508349793499731E-2</v>
      </c>
      <c r="W2" t="s">
        <v>235</v>
      </c>
      <c r="X2" t="s">
        <v>235</v>
      </c>
      <c r="Y2">
        <v>0.9901817951479065</v>
      </c>
      <c r="Z2">
        <v>0.9924564796905222</v>
      </c>
      <c r="AA2">
        <v>0.85543184885290147</v>
      </c>
      <c r="AB2">
        <v>0.83757406761937958</v>
      </c>
      <c r="AC2">
        <v>0.97790154509522098</v>
      </c>
      <c r="AD2">
        <v>0.9823111958478975</v>
      </c>
      <c r="AE2">
        <v>0.93022035676810078</v>
      </c>
      <c r="AF2">
        <v>0.99380005166623608</v>
      </c>
      <c r="AG2">
        <v>0.99510136408169414</v>
      </c>
      <c r="AH2">
        <v>0.99455184534270646</v>
      </c>
      <c r="AI2">
        <v>0.99835114503816791</v>
      </c>
      <c r="AK2">
        <v>0.99916392953120337</v>
      </c>
      <c r="AL2">
        <v>0.99941016869175414</v>
      </c>
      <c r="AN2">
        <v>0.99884216940889703</v>
      </c>
      <c r="AO2">
        <v>0.99902634941885227</v>
      </c>
      <c r="AP2">
        <v>0.99926262750399408</v>
      </c>
      <c r="AQ2">
        <v>0.99337748344370858</v>
      </c>
      <c r="AR2">
        <v>0.99348129753220549</v>
      </c>
      <c r="AS2">
        <v>0.99925912205964063</v>
      </c>
    </row>
    <row r="3" spans="1:47" x14ac:dyDescent="0.2">
      <c r="A3" s="6" t="s">
        <v>13</v>
      </c>
      <c r="B3">
        <v>0.8756019261637239</v>
      </c>
      <c r="C3">
        <v>0.91914305459571533</v>
      </c>
      <c r="D3">
        <v>0.82311661506707945</v>
      </c>
      <c r="E3">
        <v>0.77312560856864654</v>
      </c>
      <c r="F3">
        <v>0.75929549902152638</v>
      </c>
      <c r="G3">
        <v>0.85208148804251549</v>
      </c>
      <c r="H3">
        <v>0.76320474777448066</v>
      </c>
      <c r="I3">
        <v>0.5662650602409639</v>
      </c>
      <c r="J3">
        <v>0.62643678160919536</v>
      </c>
      <c r="K3">
        <v>0.48333333333333328</v>
      </c>
      <c r="M3" t="s">
        <v>236</v>
      </c>
      <c r="P3" t="s">
        <v>235</v>
      </c>
      <c r="T3">
        <v>0.29770992366412208</v>
      </c>
      <c r="U3">
        <v>0.5</v>
      </c>
      <c r="W3" t="s">
        <v>235</v>
      </c>
      <c r="X3" t="s">
        <v>235</v>
      </c>
      <c r="Y3">
        <v>0.9083619036550642</v>
      </c>
      <c r="Z3">
        <v>0.90504468485418621</v>
      </c>
      <c r="AA3">
        <v>0.37259368111682578</v>
      </c>
      <c r="AB3">
        <v>0.33498292325921802</v>
      </c>
      <c r="AC3">
        <v>0.62444788619285263</v>
      </c>
      <c r="AD3">
        <v>0.53526491977375046</v>
      </c>
      <c r="AE3">
        <v>0.31717352415026828</v>
      </c>
      <c r="AF3">
        <v>0.63103504838974245</v>
      </c>
      <c r="AG3">
        <v>0.72227996280291018</v>
      </c>
      <c r="AH3">
        <v>0.61728933733296976</v>
      </c>
      <c r="AI3">
        <v>0.88712828304753633</v>
      </c>
      <c r="AK3">
        <v>0.90727183992191318</v>
      </c>
      <c r="AL3">
        <v>0.91862293304418541</v>
      </c>
      <c r="AN3">
        <v>0.88907572141462354</v>
      </c>
      <c r="AO3">
        <v>0.89063093365160306</v>
      </c>
      <c r="AP3">
        <v>0.88174375101664593</v>
      </c>
      <c r="AQ3">
        <v>0.75311067452521285</v>
      </c>
      <c r="AR3">
        <v>0.70006015202056104</v>
      </c>
      <c r="AS3">
        <v>0.87756872526161689</v>
      </c>
    </row>
    <row r="4" spans="1:47" x14ac:dyDescent="0.2">
      <c r="A4" s="6" t="s">
        <v>108</v>
      </c>
      <c r="B4">
        <v>0.89198191490939405</v>
      </c>
      <c r="C4">
        <v>0.91209386972495088</v>
      </c>
      <c r="D4">
        <v>0.59785514809195273</v>
      </c>
      <c r="E4">
        <v>0.55405426591393225</v>
      </c>
      <c r="F4">
        <v>0.6918716926071895</v>
      </c>
      <c r="G4">
        <v>0.69367320390813292</v>
      </c>
      <c r="H4">
        <v>0.54018913596237461</v>
      </c>
      <c r="I4">
        <v>0.59865005431535323</v>
      </c>
      <c r="J4">
        <v>0.67435837220605277</v>
      </c>
      <c r="K4">
        <v>0.55031133533315146</v>
      </c>
      <c r="M4" t="s">
        <v>236</v>
      </c>
      <c r="P4" t="s">
        <v>235</v>
      </c>
      <c r="T4">
        <v>0.52541029909466752</v>
      </c>
      <c r="U4">
        <v>0.60003007601028058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1"/>
      <c r="C6" s="21" t="s">
        <v>3</v>
      </c>
      <c r="D6" s="21"/>
      <c r="E6" s="21"/>
      <c r="F6" s="21"/>
    </row>
    <row r="7" spans="1:47" x14ac:dyDescent="0.2">
      <c r="B7" s="11"/>
      <c r="C7" s="11" t="s">
        <v>233</v>
      </c>
      <c r="D7" s="11" t="s">
        <v>234</v>
      </c>
      <c r="E7" s="11"/>
      <c r="F7" s="11"/>
    </row>
    <row r="8" spans="1:47" x14ac:dyDescent="0.2">
      <c r="B8" s="11" t="s">
        <v>4</v>
      </c>
      <c r="C8" s="11">
        <f>+AVERAGE(B2:X2)</f>
        <v>0.15073929075846854</v>
      </c>
      <c r="D8" s="11">
        <f>+AVERAGE(Y2:AU2)</f>
        <v>0.9752476233021572</v>
      </c>
      <c r="E8" s="11"/>
      <c r="F8" s="11"/>
    </row>
    <row r="9" spans="1:47" x14ac:dyDescent="0.2">
      <c r="B9" s="11" t="s">
        <v>13</v>
      </c>
      <c r="C9" s="11">
        <f>+AVERAGE(B3:X3)</f>
        <v>0.68660950317344183</v>
      </c>
      <c r="D9" s="11">
        <f>+AVERAGE(Y3:AU3)</f>
        <v>0.71966773081219393</v>
      </c>
      <c r="E9" s="11"/>
      <c r="F9" s="11"/>
    </row>
    <row r="10" spans="1:47" x14ac:dyDescent="0.2">
      <c r="B10" s="11" t="s">
        <v>183</v>
      </c>
      <c r="C10" s="21">
        <f>+AVERAGE(B4:X4)</f>
        <v>0.65253994733978582</v>
      </c>
      <c r="D10" s="21"/>
      <c r="E10" s="21"/>
      <c r="F10" s="21"/>
    </row>
    <row r="11" spans="1:47" x14ac:dyDescent="0.2">
      <c r="C11" s="20" t="s">
        <v>237</v>
      </c>
      <c r="D11" s="20"/>
      <c r="E11" s="20"/>
      <c r="F11" s="20"/>
    </row>
  </sheetData>
  <mergeCells count="5">
    <mergeCell ref="C6:D6"/>
    <mergeCell ref="E6:F6"/>
    <mergeCell ref="C10:D10"/>
    <mergeCell ref="E10:F10"/>
    <mergeCell ref="C11:F1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33C-DEB0-D642-B2F8-EF9B4184487E}">
  <dimension ref="A1:AU11"/>
  <sheetViews>
    <sheetView zoomScaleNormal="100" workbookViewId="0">
      <selection activeCell="W16" sqref="W16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0.40121039515841939</v>
      </c>
      <c r="C2">
        <v>0.45844875346260389</v>
      </c>
      <c r="D2">
        <v>0.31616216636837602</v>
      </c>
      <c r="E2">
        <v>0.24647201946472019</v>
      </c>
      <c r="F2">
        <v>0.10551119256447181</v>
      </c>
      <c r="G2">
        <v>0.1101255615712475</v>
      </c>
      <c r="H2">
        <v>0.11033243486073679</v>
      </c>
      <c r="I2">
        <v>1.2732146276086541E-2</v>
      </c>
      <c r="J2">
        <v>1.6655562958027979E-2</v>
      </c>
      <c r="K2">
        <v>7.5556863899519187E-3</v>
      </c>
      <c r="L2">
        <v>1.3377926421404679E-3</v>
      </c>
      <c r="M2" t="s">
        <v>236</v>
      </c>
      <c r="O2">
        <v>7.4183976261127599E-4</v>
      </c>
      <c r="P2" t="s">
        <v>235</v>
      </c>
      <c r="Q2">
        <v>2.8058361391694719E-3</v>
      </c>
      <c r="R2">
        <v>1.7113519680547629E-3</v>
      </c>
      <c r="T2">
        <v>9.4637223974763408E-3</v>
      </c>
      <c r="U2">
        <v>1.024084961122701E-2</v>
      </c>
      <c r="W2" t="s">
        <v>235</v>
      </c>
      <c r="X2" t="s">
        <v>235</v>
      </c>
      <c r="Y2">
        <v>0.99239422216540973</v>
      </c>
      <c r="Z2">
        <v>0.99209867026401999</v>
      </c>
      <c r="AA2">
        <v>0.86045681655960027</v>
      </c>
      <c r="AB2">
        <v>0.82546938775510204</v>
      </c>
      <c r="AC2">
        <v>0.9800295857988166</v>
      </c>
      <c r="AD2">
        <v>0.98229997953754855</v>
      </c>
      <c r="AE2">
        <v>0.93761092150170644</v>
      </c>
      <c r="AF2">
        <v>0.99587963541016356</v>
      </c>
      <c r="AG2">
        <v>0.99405670227290976</v>
      </c>
      <c r="AH2">
        <v>0.99479670861568248</v>
      </c>
      <c r="AI2">
        <v>0.99852594339622647</v>
      </c>
      <c r="AK2">
        <v>0.99916142557651988</v>
      </c>
      <c r="AL2">
        <v>0.99947389957327415</v>
      </c>
      <c r="AN2">
        <v>0.99916031907875003</v>
      </c>
      <c r="AO2">
        <v>0.99886241168722312</v>
      </c>
      <c r="AP2">
        <v>0.99929787607512721</v>
      </c>
      <c r="AQ2">
        <v>0.99365056716843836</v>
      </c>
      <c r="AR2">
        <v>0.99135184342284932</v>
      </c>
      <c r="AS2">
        <v>0.99924835577826499</v>
      </c>
    </row>
    <row r="3" spans="1:47" x14ac:dyDescent="0.2">
      <c r="A3" s="6" t="s">
        <v>13</v>
      </c>
      <c r="B3">
        <v>0.9044943820224719</v>
      </c>
      <c r="C3">
        <v>0.9149965445749827</v>
      </c>
      <c r="D3">
        <v>0.83859649122807023</v>
      </c>
      <c r="E3">
        <v>0.73977604673807207</v>
      </c>
      <c r="F3">
        <v>0.78864970645792565</v>
      </c>
      <c r="G3">
        <v>0.84676705048715672</v>
      </c>
      <c r="H3">
        <v>0.72878338278931754</v>
      </c>
      <c r="I3">
        <v>0.8012048192771084</v>
      </c>
      <c r="J3">
        <v>0.57471264367816088</v>
      </c>
      <c r="K3">
        <v>0.64166666666666672</v>
      </c>
      <c r="L3">
        <v>7.407407407407407E-2</v>
      </c>
      <c r="M3" t="s">
        <v>236</v>
      </c>
      <c r="O3">
        <v>0.1</v>
      </c>
      <c r="P3" t="s">
        <v>235</v>
      </c>
      <c r="Q3">
        <v>0.26315789473684209</v>
      </c>
      <c r="R3">
        <v>0.13636363636363641</v>
      </c>
      <c r="T3">
        <v>0.32061068702290069</v>
      </c>
      <c r="U3">
        <v>0.32142857142857151</v>
      </c>
      <c r="W3" t="s">
        <v>235</v>
      </c>
      <c r="X3" t="s">
        <v>235</v>
      </c>
      <c r="Y3">
        <v>0.90226044511592773</v>
      </c>
      <c r="Z3">
        <v>0.90804327375352778</v>
      </c>
      <c r="AA3">
        <v>0.35429831006612778</v>
      </c>
      <c r="AB3">
        <v>0.35240816895518229</v>
      </c>
      <c r="AC3">
        <v>0.60804221878047382</v>
      </c>
      <c r="AD3">
        <v>0.55413828927623221</v>
      </c>
      <c r="AE3">
        <v>0.40954084675014912</v>
      </c>
      <c r="AF3">
        <v>0.43610913663951012</v>
      </c>
      <c r="AG3">
        <v>0.67704173732290351</v>
      </c>
      <c r="AH3">
        <v>0.44837742023452409</v>
      </c>
      <c r="AI3">
        <v>0.91898198393748642</v>
      </c>
      <c r="AK3">
        <v>0.90456049021202756</v>
      </c>
      <c r="AL3">
        <v>0.92697207915424229</v>
      </c>
      <c r="AN3">
        <v>0.90361249728791493</v>
      </c>
      <c r="AO3">
        <v>0.90506157435034995</v>
      </c>
      <c r="AP3">
        <v>0.92604240091091472</v>
      </c>
      <c r="AQ3">
        <v>0.76009604889762061</v>
      </c>
      <c r="AR3">
        <v>0.71460600426532506</v>
      </c>
      <c r="AS3">
        <v>0.86498942688282821</v>
      </c>
    </row>
    <row r="4" spans="1:47" x14ac:dyDescent="0.2">
      <c r="A4" s="6" t="s">
        <v>108</v>
      </c>
      <c r="B4">
        <v>0.90337741356919987</v>
      </c>
      <c r="C4">
        <v>0.91151990916425529</v>
      </c>
      <c r="D4">
        <v>0.596447400647099</v>
      </c>
      <c r="E4">
        <v>0.54609210784662721</v>
      </c>
      <c r="F4">
        <v>0.69834596261919979</v>
      </c>
      <c r="G4">
        <v>0.70045266988169452</v>
      </c>
      <c r="H4">
        <v>0.56916211476973344</v>
      </c>
      <c r="I4">
        <v>0.6186569779583091</v>
      </c>
      <c r="J4">
        <v>0.62587719050053237</v>
      </c>
      <c r="K4">
        <v>0.54502204345059535</v>
      </c>
      <c r="L4">
        <v>0.49652802900578019</v>
      </c>
      <c r="M4" t="s">
        <v>236</v>
      </c>
      <c r="O4">
        <v>0.51348603957712113</v>
      </c>
      <c r="P4" t="s">
        <v>235</v>
      </c>
      <c r="Q4">
        <v>0.58338519601237859</v>
      </c>
      <c r="R4">
        <v>0.52071260535699315</v>
      </c>
      <c r="T4">
        <v>0.54035336796026068</v>
      </c>
      <c r="U4">
        <v>0.51801728784694823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6" spans="1:47" x14ac:dyDescent="0.2">
      <c r="B6" s="11"/>
      <c r="C6" s="21" t="s">
        <v>3</v>
      </c>
      <c r="D6" s="21"/>
      <c r="E6" s="21"/>
      <c r="F6" s="21"/>
    </row>
    <row r="7" spans="1:47" x14ac:dyDescent="0.2">
      <c r="B7" s="11"/>
      <c r="C7" s="11" t="s">
        <v>233</v>
      </c>
      <c r="D7" s="11" t="s">
        <v>234</v>
      </c>
      <c r="E7" s="11"/>
      <c r="F7" s="11"/>
    </row>
    <row r="8" spans="1:47" x14ac:dyDescent="0.2">
      <c r="B8" s="11" t="s">
        <v>4</v>
      </c>
      <c r="C8" s="11">
        <f>+AVERAGE(B2:X2)</f>
        <v>0.11321920697470758</v>
      </c>
      <c r="D8" s="11">
        <f>+AVERAGE(Y2:AU2)</f>
        <v>0.975464487980928</v>
      </c>
      <c r="E8" s="11"/>
      <c r="F8" s="11"/>
    </row>
    <row r="9" spans="1:47" x14ac:dyDescent="0.2">
      <c r="B9" s="11" t="s">
        <v>13</v>
      </c>
      <c r="C9" s="11">
        <f>+AVERAGE(B3:X3)</f>
        <v>0.56220516234662232</v>
      </c>
      <c r="D9" s="11">
        <f>+AVERAGE(Y3:AU3)</f>
        <v>0.70922012383122468</v>
      </c>
      <c r="E9" s="11"/>
      <c r="F9" s="11"/>
    </row>
    <row r="10" spans="1:47" x14ac:dyDescent="0.2">
      <c r="B10" s="11" t="s">
        <v>183</v>
      </c>
      <c r="C10" s="21">
        <f>+AVERAGE(B4:X4)</f>
        <v>0.61796476976042058</v>
      </c>
      <c r="D10" s="21"/>
      <c r="E10" s="21"/>
      <c r="F10" s="21"/>
    </row>
    <row r="11" spans="1:47" x14ac:dyDescent="0.2">
      <c r="C11" s="20" t="s">
        <v>237</v>
      </c>
      <c r="D11" s="20"/>
      <c r="E11" s="20"/>
      <c r="F11" s="20"/>
    </row>
  </sheetData>
  <mergeCells count="5">
    <mergeCell ref="C6:D6"/>
    <mergeCell ref="E6:F6"/>
    <mergeCell ref="C10:D10"/>
    <mergeCell ref="E10:F10"/>
    <mergeCell ref="C11:F1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BB68-DEBB-7042-A409-1E1D811A5B67}">
  <dimension ref="A1:AU11"/>
  <sheetViews>
    <sheetView zoomScaleNormal="100" workbookViewId="0">
      <selection activeCell="W16" sqref="W16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0.3316234158117079</v>
      </c>
      <c r="C2">
        <v>0.48700564971751409</v>
      </c>
      <c r="D2">
        <v>0.31854350458398201</v>
      </c>
      <c r="E2">
        <v>0.24212532227328781</v>
      </c>
      <c r="F2">
        <v>0.10303564680690259</v>
      </c>
      <c r="G2">
        <v>0.11038430089942761</v>
      </c>
      <c r="H2">
        <v>0.1173201605433776</v>
      </c>
      <c r="I2">
        <v>1.4711033274956219E-2</v>
      </c>
      <c r="J2">
        <v>1.9431675720852491E-2</v>
      </c>
      <c r="K2">
        <v>8.2175925925925923E-3</v>
      </c>
      <c r="M2" t="s">
        <v>236</v>
      </c>
      <c r="P2" t="s">
        <v>235</v>
      </c>
      <c r="T2">
        <v>1.188418323249784E-2</v>
      </c>
      <c r="U2">
        <v>1.317494600431965E-2</v>
      </c>
      <c r="W2" t="s">
        <v>235</v>
      </c>
      <c r="X2" t="s">
        <v>235</v>
      </c>
      <c r="Y2">
        <v>0.99029126213592233</v>
      </c>
      <c r="Z2">
        <v>0.990253164556962</v>
      </c>
      <c r="AA2">
        <v>0.83142318293921369</v>
      </c>
      <c r="AB2">
        <v>0.79567862387245647</v>
      </c>
      <c r="AC2">
        <v>0.98060098896918979</v>
      </c>
      <c r="AD2">
        <v>0.98140287042652108</v>
      </c>
      <c r="AE2">
        <v>0.92276863989312852</v>
      </c>
      <c r="AF2">
        <v>0.99356610435464887</v>
      </c>
      <c r="AG2">
        <v>0.99407418245665369</v>
      </c>
      <c r="AH2">
        <v>0.99500764136525721</v>
      </c>
      <c r="AI2">
        <v>0.99845413947097217</v>
      </c>
      <c r="AK2">
        <v>0.99919498591225342</v>
      </c>
      <c r="AL2">
        <v>0.99943275285041688</v>
      </c>
      <c r="AN2">
        <v>0.99891527746060749</v>
      </c>
      <c r="AO2">
        <v>0.99877322117069756</v>
      </c>
      <c r="AP2">
        <v>0.99932015183275735</v>
      </c>
      <c r="AQ2">
        <v>0.99450350762999928</v>
      </c>
      <c r="AR2">
        <v>0.99226039783001807</v>
      </c>
      <c r="AS2">
        <v>0.99927338782924613</v>
      </c>
    </row>
    <row r="3" spans="1:47" x14ac:dyDescent="0.2">
      <c r="A3" s="6" t="s">
        <v>13</v>
      </c>
      <c r="B3">
        <v>0.8820224719101124</v>
      </c>
      <c r="C3">
        <v>0.8935729094678645</v>
      </c>
      <c r="D3">
        <v>0.76016511867905057</v>
      </c>
      <c r="E3">
        <v>0.52580331061343721</v>
      </c>
      <c r="F3">
        <v>0.80039138943248533</v>
      </c>
      <c r="G3">
        <v>0.83702391496899908</v>
      </c>
      <c r="H3">
        <v>0.45103857566765582</v>
      </c>
      <c r="I3">
        <v>0.50602409638554213</v>
      </c>
      <c r="J3">
        <v>0.53448275862068961</v>
      </c>
      <c r="K3">
        <v>0.59166666666666667</v>
      </c>
      <c r="M3" t="s">
        <v>236</v>
      </c>
      <c r="P3" t="s">
        <v>235</v>
      </c>
      <c r="T3">
        <v>0.41984732824427479</v>
      </c>
      <c r="U3">
        <v>0.36309523809523808</v>
      </c>
      <c r="W3" t="s">
        <v>235</v>
      </c>
      <c r="X3" t="s">
        <v>235</v>
      </c>
      <c r="Y3">
        <v>0.87128827938869191</v>
      </c>
      <c r="Z3">
        <v>0.91992003762935093</v>
      </c>
      <c r="AA3">
        <v>0.42108743570903739</v>
      </c>
      <c r="AB3">
        <v>0.52875165539834112</v>
      </c>
      <c r="AC3">
        <v>0.59152182642115525</v>
      </c>
      <c r="AD3">
        <v>0.56042941244372624</v>
      </c>
      <c r="AE3">
        <v>0.65903398926654744</v>
      </c>
      <c r="AF3">
        <v>0.69238339985783803</v>
      </c>
      <c r="AG3">
        <v>0.74328537826158303</v>
      </c>
      <c r="AH3">
        <v>0.53264248704663208</v>
      </c>
      <c r="AI3">
        <v>0.94633166919904488</v>
      </c>
      <c r="AK3">
        <v>0.94230247817363488</v>
      </c>
      <c r="AL3">
        <v>0.95521821631878556</v>
      </c>
      <c r="AN3">
        <v>0.94906704274246045</v>
      </c>
      <c r="AO3">
        <v>0.92752129333261002</v>
      </c>
      <c r="AP3">
        <v>0.95640622458385294</v>
      </c>
      <c r="AQ3">
        <v>0.75043658589827544</v>
      </c>
      <c r="AR3">
        <v>0.75015038005140267</v>
      </c>
      <c r="AS3">
        <v>0.89481103941874962</v>
      </c>
    </row>
    <row r="4" spans="1:47" x14ac:dyDescent="0.2">
      <c r="A4" s="6" t="s">
        <v>108</v>
      </c>
      <c r="B4">
        <v>0.87665537564940232</v>
      </c>
      <c r="C4">
        <v>0.90674647354860782</v>
      </c>
      <c r="D4">
        <v>0.59062627719404404</v>
      </c>
      <c r="E4">
        <v>0.52727748300588917</v>
      </c>
      <c r="F4">
        <v>0.69595660792682035</v>
      </c>
      <c r="G4">
        <v>0.69872666370636272</v>
      </c>
      <c r="H4">
        <v>0.55503628246710157</v>
      </c>
      <c r="I4">
        <v>0.59920374812169019</v>
      </c>
      <c r="J4">
        <v>0.63888406844113632</v>
      </c>
      <c r="K4">
        <v>0.56215457685664938</v>
      </c>
      <c r="M4" t="s">
        <v>236</v>
      </c>
      <c r="P4" t="s">
        <v>235</v>
      </c>
      <c r="T4">
        <v>0.58514195707127514</v>
      </c>
      <c r="U4">
        <v>0.5566228090733204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6" spans="1:47" x14ac:dyDescent="0.2">
      <c r="B6" s="11"/>
      <c r="C6" s="21" t="s">
        <v>3</v>
      </c>
      <c r="D6" s="21"/>
      <c r="E6" s="21"/>
      <c r="F6" s="21"/>
    </row>
    <row r="7" spans="1:47" x14ac:dyDescent="0.2">
      <c r="B7" s="11"/>
      <c r="C7" s="11" t="s">
        <v>233</v>
      </c>
      <c r="D7" s="11" t="s">
        <v>234</v>
      </c>
      <c r="E7" s="11"/>
      <c r="F7" s="11"/>
    </row>
    <row r="8" spans="1:47" x14ac:dyDescent="0.2">
      <c r="B8" s="11" t="s">
        <v>4</v>
      </c>
      <c r="C8" s="11">
        <f>+AVERAGE(B2:X2)</f>
        <v>0.14812145262178489</v>
      </c>
      <c r="D8" s="11">
        <f>+AVERAGE(Y2:AU2)</f>
        <v>0.97132602541878543</v>
      </c>
      <c r="E8" s="11"/>
      <c r="F8" s="11"/>
    </row>
    <row r="9" spans="1:47" x14ac:dyDescent="0.2">
      <c r="B9" s="11" t="s">
        <v>13</v>
      </c>
      <c r="C9" s="11">
        <f>+AVERAGE(B3:X3)</f>
        <v>0.6304278148960013</v>
      </c>
      <c r="D9" s="11">
        <f>+AVERAGE(Y3:AU3)</f>
        <v>0.76803099111272222</v>
      </c>
      <c r="E9" s="11"/>
      <c r="F9" s="11"/>
    </row>
    <row r="10" spans="1:47" x14ac:dyDescent="0.2">
      <c r="B10" s="11" t="s">
        <v>183</v>
      </c>
      <c r="C10" s="21">
        <f>+AVERAGE(B4:X4)</f>
        <v>0.64941936025519154</v>
      </c>
      <c r="D10" s="21"/>
      <c r="E10" s="21"/>
      <c r="F10" s="21"/>
    </row>
    <row r="11" spans="1:47" x14ac:dyDescent="0.2">
      <c r="C11" s="20" t="s">
        <v>237</v>
      </c>
      <c r="D11" s="20"/>
      <c r="E11" s="20"/>
      <c r="F11" s="20"/>
    </row>
  </sheetData>
  <mergeCells count="5">
    <mergeCell ref="C6:D6"/>
    <mergeCell ref="E6:F6"/>
    <mergeCell ref="C10:D10"/>
    <mergeCell ref="E10:F10"/>
    <mergeCell ref="C11:F1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CD9B-2C5B-2742-BDF8-0F1F10537677}">
  <dimension ref="A1:CO11"/>
  <sheetViews>
    <sheetView workbookViewId="0">
      <selection activeCell="W16" sqref="W16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6" t="s">
        <v>45</v>
      </c>
      <c r="C1" s="6" t="s">
        <v>42</v>
      </c>
      <c r="D1" s="6" t="s">
        <v>47</v>
      </c>
      <c r="E1" s="6" t="s">
        <v>76</v>
      </c>
      <c r="F1" s="6" t="s">
        <v>51</v>
      </c>
      <c r="G1" s="6" t="s">
        <v>28</v>
      </c>
      <c r="H1" s="6" t="s">
        <v>77</v>
      </c>
      <c r="I1" s="6" t="s">
        <v>78</v>
      </c>
      <c r="J1" s="6" t="s">
        <v>79</v>
      </c>
      <c r="K1" s="6" t="s">
        <v>29</v>
      </c>
      <c r="L1" s="6" t="s">
        <v>80</v>
      </c>
      <c r="M1" s="6" t="s">
        <v>48</v>
      </c>
      <c r="N1" s="6" t="s">
        <v>31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32</v>
      </c>
      <c r="V1" s="6" t="s">
        <v>30</v>
      </c>
      <c r="W1" s="6" t="s">
        <v>138</v>
      </c>
      <c r="X1" s="6" t="s">
        <v>139</v>
      </c>
      <c r="Y1" s="6" t="s">
        <v>140</v>
      </c>
      <c r="Z1" s="6" t="s">
        <v>142</v>
      </c>
      <c r="AA1" s="6" t="s">
        <v>143</v>
      </c>
      <c r="AB1" s="6" t="s">
        <v>186</v>
      </c>
      <c r="AC1" s="6" t="s">
        <v>187</v>
      </c>
      <c r="AD1" s="6" t="s">
        <v>141</v>
      </c>
      <c r="AE1" s="6" t="s">
        <v>50</v>
      </c>
      <c r="AF1" s="6" t="s">
        <v>144</v>
      </c>
      <c r="AG1" s="6" t="s">
        <v>188</v>
      </c>
      <c r="AH1" s="6" t="s">
        <v>189</v>
      </c>
      <c r="AI1" s="6" t="s">
        <v>153</v>
      </c>
      <c r="AJ1" s="6" t="s">
        <v>190</v>
      </c>
      <c r="AK1" s="6" t="s">
        <v>191</v>
      </c>
      <c r="AL1" s="6" t="s">
        <v>146</v>
      </c>
      <c r="AM1" s="6" t="s">
        <v>52</v>
      </c>
      <c r="AN1" s="6" t="s">
        <v>147</v>
      </c>
      <c r="AO1" s="6" t="s">
        <v>112</v>
      </c>
      <c r="AP1" s="6" t="s">
        <v>149</v>
      </c>
      <c r="AQ1" s="6" t="s">
        <v>148</v>
      </c>
      <c r="AR1" s="6" t="s">
        <v>120</v>
      </c>
      <c r="AS1" s="6" t="s">
        <v>151</v>
      </c>
      <c r="AT1" s="6" t="s">
        <v>123</v>
      </c>
      <c r="AU1" s="6" t="s">
        <v>113</v>
      </c>
      <c r="AV1" s="6" t="s">
        <v>56</v>
      </c>
      <c r="AW1" s="6" t="s">
        <v>53</v>
      </c>
      <c r="AX1" s="6" t="s">
        <v>58</v>
      </c>
      <c r="AY1" s="6" t="s">
        <v>159</v>
      </c>
      <c r="AZ1" s="6" t="s">
        <v>62</v>
      </c>
      <c r="BA1" s="6" t="s">
        <v>81</v>
      </c>
      <c r="BB1" s="6" t="s">
        <v>192</v>
      </c>
      <c r="BC1" s="6" t="s">
        <v>193</v>
      </c>
      <c r="BD1" s="6" t="s">
        <v>194</v>
      </c>
      <c r="BE1" s="6" t="s">
        <v>82</v>
      </c>
      <c r="BF1" s="6" t="s">
        <v>195</v>
      </c>
      <c r="BG1" s="6" t="s">
        <v>59</v>
      </c>
      <c r="BH1" s="6" t="s">
        <v>84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85</v>
      </c>
      <c r="BP1" s="6" t="s">
        <v>83</v>
      </c>
      <c r="BQ1" s="6" t="s">
        <v>156</v>
      </c>
      <c r="BR1" s="6" t="s">
        <v>157</v>
      </c>
      <c r="BS1" s="6" t="s">
        <v>158</v>
      </c>
      <c r="BT1" s="6" t="s">
        <v>161</v>
      </c>
      <c r="BU1" s="6" t="s">
        <v>162</v>
      </c>
      <c r="BV1" s="6" t="s">
        <v>196</v>
      </c>
      <c r="BW1" s="6" t="s">
        <v>197</v>
      </c>
      <c r="BX1" s="6" t="s">
        <v>160</v>
      </c>
      <c r="BY1" s="6" t="s">
        <v>61</v>
      </c>
      <c r="BZ1" s="6" t="s">
        <v>163</v>
      </c>
      <c r="CA1" s="6" t="s">
        <v>198</v>
      </c>
      <c r="CB1" s="6" t="s">
        <v>199</v>
      </c>
      <c r="CC1" s="6" t="s">
        <v>172</v>
      </c>
      <c r="CD1" s="6" t="s">
        <v>200</v>
      </c>
      <c r="CE1" s="6" t="s">
        <v>201</v>
      </c>
      <c r="CF1" s="6" t="s">
        <v>165</v>
      </c>
      <c r="CG1" s="6" t="s">
        <v>63</v>
      </c>
      <c r="CH1" s="6" t="s">
        <v>166</v>
      </c>
      <c r="CI1" s="6" t="s">
        <v>125</v>
      </c>
      <c r="CJ1" s="6" t="s">
        <v>168</v>
      </c>
      <c r="CK1" s="6" t="s">
        <v>167</v>
      </c>
      <c r="CL1" s="6" t="s">
        <v>133</v>
      </c>
      <c r="CM1" s="6" t="s">
        <v>170</v>
      </c>
      <c r="CN1" s="6" t="s">
        <v>136</v>
      </c>
      <c r="CO1" s="6" t="s">
        <v>126</v>
      </c>
    </row>
    <row r="2" spans="1:93" x14ac:dyDescent="0.2">
      <c r="A2" s="6" t="s">
        <v>4</v>
      </c>
      <c r="B2">
        <v>0.1318681318681319</v>
      </c>
      <c r="C2">
        <v>0.17557989690721651</v>
      </c>
      <c r="D2">
        <v>4.6793760831889082E-2</v>
      </c>
      <c r="E2">
        <v>1.192748091603054E-2</v>
      </c>
      <c r="F2">
        <v>5.3028333766571352E-2</v>
      </c>
      <c r="G2">
        <v>0.1875640318386004</v>
      </c>
      <c r="H2">
        <v>0.35666982024597921</v>
      </c>
      <c r="I2">
        <v>0.25809045226130661</v>
      </c>
      <c r="J2">
        <v>0.22184803199326461</v>
      </c>
      <c r="K2">
        <v>0.1177763413057531</v>
      </c>
      <c r="L2">
        <v>0.32656826568265679</v>
      </c>
      <c r="M2">
        <v>5.5713271823988643E-2</v>
      </c>
      <c r="N2">
        <v>3.4812176165803108E-2</v>
      </c>
      <c r="O2">
        <v>1.1233778810768929E-2</v>
      </c>
      <c r="P2">
        <v>0.22407478797224359</v>
      </c>
      <c r="Q2">
        <v>1.2759569677257941E-2</v>
      </c>
      <c r="R2">
        <v>2.296793437733035E-2</v>
      </c>
      <c r="S2">
        <v>1.264764293927041E-2</v>
      </c>
      <c r="T2">
        <v>1.650112143543736E-2</v>
      </c>
      <c r="U2">
        <v>1.0477299185098951E-2</v>
      </c>
      <c r="V2">
        <v>9.0799839764988642E-3</v>
      </c>
      <c r="W2">
        <v>7.4666666666666666E-3</v>
      </c>
      <c r="X2">
        <v>7.984969469234382E-3</v>
      </c>
      <c r="Y2">
        <v>3.3104150751209569E-3</v>
      </c>
      <c r="Z2">
        <v>8.0289040545965479E-4</v>
      </c>
      <c r="AA2">
        <v>1.6355140186915891E-3</v>
      </c>
      <c r="AB2">
        <v>4.1614648356221392E-4</v>
      </c>
      <c r="AC2">
        <v>4.6005855290673359E-3</v>
      </c>
      <c r="AD2">
        <v>1.0411244143675169E-3</v>
      </c>
      <c r="AE2">
        <v>5.193548387096774E-2</v>
      </c>
      <c r="AF2">
        <v>1.0721944245889921E-3</v>
      </c>
      <c r="AG2" t="s">
        <v>235</v>
      </c>
      <c r="AH2">
        <v>3.53356890459364E-3</v>
      </c>
      <c r="AI2" t="s">
        <v>235</v>
      </c>
      <c r="AJ2">
        <v>2.6272577996715929E-3</v>
      </c>
      <c r="AK2">
        <v>5.4315913094539047E-3</v>
      </c>
      <c r="AL2">
        <v>0</v>
      </c>
      <c r="AM2">
        <v>6.272697259821723E-3</v>
      </c>
      <c r="AN2" t="s">
        <v>235</v>
      </c>
      <c r="AO2">
        <v>0</v>
      </c>
      <c r="AP2" t="s">
        <v>235</v>
      </c>
      <c r="AQ2" t="s">
        <v>235</v>
      </c>
      <c r="AR2">
        <v>3.5893754486719309E-3</v>
      </c>
      <c r="AS2" t="s">
        <v>236</v>
      </c>
      <c r="AT2" t="s">
        <v>235</v>
      </c>
      <c r="AU2" t="s">
        <v>235</v>
      </c>
      <c r="AV2">
        <v>1</v>
      </c>
      <c r="AW2">
        <v>0.99688033146478183</v>
      </c>
      <c r="AX2">
        <v>0.99483641219675045</v>
      </c>
      <c r="AY2">
        <v>0.9974445941550899</v>
      </c>
      <c r="AZ2">
        <v>0.98922718996560788</v>
      </c>
      <c r="BA2">
        <v>0.98911253430924062</v>
      </c>
      <c r="BB2">
        <v>0.9854917461055569</v>
      </c>
      <c r="BC2">
        <v>0.98305084745762716</v>
      </c>
      <c r="BD2">
        <v>0.98690905236379056</v>
      </c>
      <c r="BE2">
        <v>0.98873079828758503</v>
      </c>
      <c r="BF2">
        <v>0.97687081885598714</v>
      </c>
      <c r="BG2">
        <v>0.9965867025623768</v>
      </c>
      <c r="BH2">
        <v>0.98715817233274095</v>
      </c>
      <c r="BI2">
        <v>0.99642392717815342</v>
      </c>
      <c r="BJ2">
        <v>0.94638677036925167</v>
      </c>
      <c r="BK2">
        <v>0.99729895015798598</v>
      </c>
      <c r="BL2">
        <v>0.99503369989357926</v>
      </c>
      <c r="BM2">
        <v>0.99836322231710783</v>
      </c>
      <c r="BN2">
        <v>0.99821603268688497</v>
      </c>
      <c r="BO2">
        <v>0.9899268887083672</v>
      </c>
      <c r="BP2">
        <v>0.98865468071915685</v>
      </c>
      <c r="BQ2">
        <v>0.9991663887962654</v>
      </c>
      <c r="BR2">
        <v>0.99995346672871099</v>
      </c>
      <c r="BS2">
        <v>0.99974608978265289</v>
      </c>
      <c r="BT2">
        <v>0.9995266944339265</v>
      </c>
      <c r="BU2">
        <v>0.99896582036299708</v>
      </c>
      <c r="BV2">
        <v>0.99858597285067874</v>
      </c>
      <c r="BW2">
        <v>0.99948181646881473</v>
      </c>
      <c r="BX2">
        <v>0.99949304083325652</v>
      </c>
      <c r="BY2">
        <v>0.99576002729177837</v>
      </c>
      <c r="BZ2">
        <v>0.99956774410450988</v>
      </c>
      <c r="CB2">
        <v>0.99982211944679145</v>
      </c>
      <c r="CD2">
        <v>0.99970836978710997</v>
      </c>
      <c r="CE2">
        <v>0.99738204319628732</v>
      </c>
      <c r="CF2">
        <v>0.99977689527464186</v>
      </c>
      <c r="CG2">
        <v>0.99878581835842639</v>
      </c>
      <c r="CI2">
        <v>0.99907265730050543</v>
      </c>
      <c r="CL2">
        <v>0.99995500764869971</v>
      </c>
    </row>
    <row r="3" spans="1:93" x14ac:dyDescent="0.2">
      <c r="A3" s="6" t="s">
        <v>13</v>
      </c>
      <c r="B3">
        <v>1</v>
      </c>
      <c r="C3">
        <v>0.89490968801313631</v>
      </c>
      <c r="D3">
        <v>0.31764705882352939</v>
      </c>
      <c r="E3">
        <v>0.3125</v>
      </c>
      <c r="F3">
        <v>0.48920863309352519</v>
      </c>
      <c r="G3">
        <v>0.95238095238095233</v>
      </c>
      <c r="H3">
        <v>0.70731707317073167</v>
      </c>
      <c r="I3">
        <v>0.80249999999999999</v>
      </c>
      <c r="J3">
        <v>0.81014604150653347</v>
      </c>
      <c r="K3">
        <v>0.83577981651376143</v>
      </c>
      <c r="L3">
        <v>0.76047261009667022</v>
      </c>
      <c r="M3">
        <v>0.68859649122807021</v>
      </c>
      <c r="N3">
        <v>0.48974943052391801</v>
      </c>
      <c r="O3">
        <v>0.46774193548387089</v>
      </c>
      <c r="P3">
        <v>0.76606260296540363</v>
      </c>
      <c r="Q3">
        <v>0.49038461538461542</v>
      </c>
      <c r="R3">
        <v>0.6470588235294118</v>
      </c>
      <c r="S3">
        <v>0.84027777777777779</v>
      </c>
      <c r="T3">
        <v>0.76865671641791045</v>
      </c>
      <c r="U3">
        <v>0.22500000000000001</v>
      </c>
      <c r="V3">
        <v>0.27091633466135462</v>
      </c>
      <c r="W3">
        <v>0.73684210526315785</v>
      </c>
      <c r="X3">
        <v>0.94444444444444442</v>
      </c>
      <c r="Y3">
        <v>0.72222222222222221</v>
      </c>
      <c r="Z3">
        <v>0.16666666666666671</v>
      </c>
      <c r="AA3">
        <v>0.25925925925925919</v>
      </c>
      <c r="AB3">
        <v>3.2258064516129031E-2</v>
      </c>
      <c r="AC3">
        <v>0.5</v>
      </c>
      <c r="AD3">
        <v>0.15384615384615391</v>
      </c>
      <c r="AE3">
        <v>0.64919354838709675</v>
      </c>
      <c r="AF3">
        <v>0.25</v>
      </c>
      <c r="AG3" t="s">
        <v>235</v>
      </c>
      <c r="AH3">
        <v>0.5</v>
      </c>
      <c r="AI3" t="s">
        <v>235</v>
      </c>
      <c r="AJ3">
        <v>0.5714285714285714</v>
      </c>
      <c r="AK3">
        <v>0.4567901234567901</v>
      </c>
      <c r="AL3">
        <v>0</v>
      </c>
      <c r="AM3">
        <v>0.43181818181818182</v>
      </c>
      <c r="AN3" t="s">
        <v>235</v>
      </c>
      <c r="AO3">
        <v>0</v>
      </c>
      <c r="AP3" t="s">
        <v>235</v>
      </c>
      <c r="AQ3" t="s">
        <v>235</v>
      </c>
      <c r="AR3">
        <v>0.83333333333333337</v>
      </c>
      <c r="AS3" t="s">
        <v>236</v>
      </c>
      <c r="AT3" t="s">
        <v>235</v>
      </c>
      <c r="AU3" t="s">
        <v>235</v>
      </c>
      <c r="AV3">
        <v>0.99665353496844156</v>
      </c>
      <c r="AW3">
        <v>0.88878748370273797</v>
      </c>
      <c r="AX3">
        <v>0.95308968399505312</v>
      </c>
      <c r="AY3">
        <v>0.91201835252134755</v>
      </c>
      <c r="AZ3">
        <v>0.84298767347642445</v>
      </c>
      <c r="BA3">
        <v>0.51188446969696966</v>
      </c>
      <c r="BB3">
        <v>0.93969760120604795</v>
      </c>
      <c r="BC3">
        <v>0.83237204232708117</v>
      </c>
      <c r="BD3">
        <v>0.83434895599964154</v>
      </c>
      <c r="BE3">
        <v>0.69710151360468731</v>
      </c>
      <c r="BF3">
        <v>0.86579032035666681</v>
      </c>
      <c r="BG3">
        <v>0.88623829678081312</v>
      </c>
      <c r="BH3">
        <v>0.74283865401207938</v>
      </c>
      <c r="BI3">
        <v>0.78271972760161734</v>
      </c>
      <c r="BJ3">
        <v>0.6088709677419355</v>
      </c>
      <c r="BK3">
        <v>0.83219221773336172</v>
      </c>
      <c r="BL3">
        <v>0.71981523459219021</v>
      </c>
      <c r="BM3">
        <v>0.59761448349307777</v>
      </c>
      <c r="BN3">
        <v>0.73859910581222055</v>
      </c>
      <c r="BO3">
        <v>0.78185551135634546</v>
      </c>
      <c r="BP3">
        <v>0.68242896268401232</v>
      </c>
      <c r="BQ3">
        <v>0.76305067481538069</v>
      </c>
      <c r="BR3">
        <v>0.91051226642938854</v>
      </c>
      <c r="BS3">
        <v>0.83415956950976655</v>
      </c>
      <c r="BT3">
        <v>0.8945651713474817</v>
      </c>
      <c r="BU3">
        <v>0.8188792811122414</v>
      </c>
      <c r="BV3">
        <v>0.89816856028489067</v>
      </c>
      <c r="BW3">
        <v>0.89913972115099372</v>
      </c>
      <c r="BX3">
        <v>0.91870710836228076</v>
      </c>
      <c r="BY3">
        <v>0.87424586025416118</v>
      </c>
      <c r="BZ3">
        <v>0.88160291438979965</v>
      </c>
      <c r="CB3">
        <v>0.95222565753250599</v>
      </c>
      <c r="CD3">
        <v>0.87134081762338489</v>
      </c>
      <c r="CE3">
        <v>0.71216755884102301</v>
      </c>
      <c r="CF3">
        <v>0.94884390615736425</v>
      </c>
      <c r="CG3">
        <v>0.87232237539766699</v>
      </c>
      <c r="CI3">
        <v>0.91304716301538202</v>
      </c>
      <c r="CL3">
        <v>0.94121882014144753</v>
      </c>
    </row>
    <row r="4" spans="1:93" x14ac:dyDescent="0.2">
      <c r="A4" s="6" t="s">
        <v>108</v>
      </c>
      <c r="B4">
        <v>0.99832676748422078</v>
      </c>
      <c r="C4">
        <v>0.89184858585793714</v>
      </c>
      <c r="D4">
        <v>0.63536837140929114</v>
      </c>
      <c r="E4">
        <v>0.61225917626067372</v>
      </c>
      <c r="F4">
        <v>0.66609815328497479</v>
      </c>
      <c r="G4">
        <v>0.73213271103896094</v>
      </c>
      <c r="H4">
        <v>0.82350733718838964</v>
      </c>
      <c r="I4">
        <v>0.81743602116354075</v>
      </c>
      <c r="J4">
        <v>0.82224749875308745</v>
      </c>
      <c r="K4">
        <v>0.76644066505922426</v>
      </c>
      <c r="L4">
        <v>0.81313146522666846</v>
      </c>
      <c r="M4">
        <v>0.78741739400444177</v>
      </c>
      <c r="N4">
        <v>0.61629404226799867</v>
      </c>
      <c r="O4">
        <v>0.62523083154274417</v>
      </c>
      <c r="P4">
        <v>0.68746678535366956</v>
      </c>
      <c r="Q4">
        <v>0.66128841655898851</v>
      </c>
      <c r="R4">
        <v>0.68343702906080095</v>
      </c>
      <c r="S4">
        <v>0.71894613063542789</v>
      </c>
      <c r="T4">
        <v>0.75362791111506544</v>
      </c>
      <c r="U4">
        <v>0.50342775567817266</v>
      </c>
      <c r="V4">
        <v>0.47667264867268339</v>
      </c>
      <c r="W4">
        <v>0.74994639003926933</v>
      </c>
      <c r="X4">
        <v>0.92747835543691648</v>
      </c>
      <c r="Y4">
        <v>0.77819089586599421</v>
      </c>
      <c r="Z4">
        <v>0.53061591900707417</v>
      </c>
      <c r="AA4">
        <v>0.53906927018575035</v>
      </c>
      <c r="AB4">
        <v>0.46521331240050978</v>
      </c>
      <c r="AC4">
        <v>0.69956986057549686</v>
      </c>
      <c r="AD4">
        <v>0.53627663110421742</v>
      </c>
      <c r="AE4">
        <v>0.76171970432062897</v>
      </c>
      <c r="AF4">
        <v>0.56580145719489983</v>
      </c>
      <c r="AG4" t="s">
        <v>235</v>
      </c>
      <c r="AH4">
        <v>0.72611282876625305</v>
      </c>
      <c r="AI4" t="s">
        <v>235</v>
      </c>
      <c r="AJ4">
        <v>0.72138469452597809</v>
      </c>
      <c r="AK4">
        <v>0.58447884114890658</v>
      </c>
      <c r="AL4">
        <v>0.47442195307868218</v>
      </c>
      <c r="AM4">
        <v>0.65207027860792444</v>
      </c>
      <c r="AN4" t="s">
        <v>235</v>
      </c>
      <c r="AO4">
        <v>0.45652358150769112</v>
      </c>
      <c r="AP4" t="s">
        <v>235</v>
      </c>
      <c r="AQ4" t="s">
        <v>235</v>
      </c>
      <c r="AR4">
        <v>0.8872760767373904</v>
      </c>
      <c r="AS4" t="s">
        <v>236</v>
      </c>
      <c r="AT4" t="s">
        <v>235</v>
      </c>
      <c r="AU4" t="s">
        <v>235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">
      <c r="AU5" t="s">
        <v>107</v>
      </c>
      <c r="CO5" t="s">
        <v>107</v>
      </c>
    </row>
    <row r="6" spans="1:93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93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93" x14ac:dyDescent="0.2">
      <c r="B8" s="11"/>
      <c r="C8" s="11"/>
      <c r="D8" s="11"/>
      <c r="E8" s="11"/>
      <c r="F8" s="11"/>
      <c r="H8" s="11" t="s">
        <v>4</v>
      </c>
      <c r="I8" s="11">
        <f>+AVERAGE(B2:AU2)</f>
        <v>6.3150068291079928E-2</v>
      </c>
      <c r="J8" s="11">
        <f>+AVERAGE(AV2:CO2)</f>
        <v>0.99387771959878102</v>
      </c>
      <c r="K8" s="11"/>
      <c r="L8" s="11"/>
    </row>
    <row r="9" spans="1:93" x14ac:dyDescent="0.2">
      <c r="B9" s="11"/>
      <c r="C9" s="11"/>
      <c r="D9" s="11"/>
      <c r="E9" s="11"/>
      <c r="F9" s="11"/>
      <c r="H9" s="11" t="s">
        <v>13</v>
      </c>
      <c r="I9" s="11">
        <f t="shared" ref="I9" si="0">+AVERAGE(B3:AU3)</f>
        <v>0.54593182305824151</v>
      </c>
      <c r="J9" s="11">
        <f t="shared" ref="J9" si="1">+AVERAGE(AV3:CO3)</f>
        <v>0.8303184794744185</v>
      </c>
      <c r="K9" s="11"/>
      <c r="L9" s="11"/>
    </row>
    <row r="10" spans="1:93" x14ac:dyDescent="0.2">
      <c r="B10" s="11"/>
      <c r="C10" s="21"/>
      <c r="D10" s="21"/>
      <c r="E10" s="21"/>
      <c r="F10" s="21"/>
      <c r="H10" s="11" t="s">
        <v>183</v>
      </c>
      <c r="I10" s="21">
        <f>+AVERAGE(B4:AU4)</f>
        <v>0.68812515126633045</v>
      </c>
      <c r="J10" s="21"/>
      <c r="K10" s="21"/>
      <c r="L10" s="21"/>
    </row>
    <row r="11" spans="1:93" x14ac:dyDescent="0.2">
      <c r="I11" s="20" t="s">
        <v>237</v>
      </c>
      <c r="J11" s="20"/>
      <c r="K11" s="20"/>
      <c r="L11" s="20"/>
    </row>
  </sheetData>
  <mergeCells count="9"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EFBB-14F7-3142-9CAB-46407FFB1086}">
  <dimension ref="A1:AU11"/>
  <sheetViews>
    <sheetView zoomScale="120" zoomScaleNormal="120" workbookViewId="0">
      <selection activeCell="K6" sqref="K6:L6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0.3062162162162162</v>
      </c>
      <c r="C2">
        <v>0.48710166919575121</v>
      </c>
      <c r="D2">
        <v>0.31722605728794728</v>
      </c>
      <c r="E2">
        <v>0.25054766734279921</v>
      </c>
      <c r="F2">
        <v>0.1079219288174512</v>
      </c>
      <c r="G2">
        <v>0.1139305395360759</v>
      </c>
      <c r="H2">
        <v>0.1187490992938464</v>
      </c>
      <c r="I2">
        <v>1.3700452247938279E-2</v>
      </c>
      <c r="J2">
        <v>1.798307475317348E-2</v>
      </c>
      <c r="K2">
        <v>3.556308213378493E-3</v>
      </c>
      <c r="L2">
        <v>0</v>
      </c>
      <c r="M2" t="s">
        <v>236</v>
      </c>
      <c r="N2">
        <v>0</v>
      </c>
      <c r="O2">
        <v>0</v>
      </c>
      <c r="P2" t="s">
        <v>235</v>
      </c>
      <c r="Q2">
        <v>0</v>
      </c>
      <c r="R2">
        <v>8.4745762711864404E-4</v>
      </c>
      <c r="S2">
        <v>0</v>
      </c>
      <c r="T2">
        <v>1.0485985077636621E-2</v>
      </c>
      <c r="U2">
        <v>1.327525409666044E-2</v>
      </c>
      <c r="V2">
        <v>0</v>
      </c>
      <c r="W2" t="s">
        <v>235</v>
      </c>
      <c r="X2" t="s">
        <v>235</v>
      </c>
      <c r="Y2">
        <v>0.99234157912572007</v>
      </c>
      <c r="Z2">
        <v>0.98969593526771604</v>
      </c>
      <c r="AA2">
        <v>0.85526315789473684</v>
      </c>
      <c r="AB2">
        <v>0.83360522022838501</v>
      </c>
      <c r="AC2">
        <v>0.98342125094197441</v>
      </c>
      <c r="AD2">
        <v>0.97746901990236579</v>
      </c>
      <c r="AE2">
        <v>0.92523445640847513</v>
      </c>
      <c r="AF2">
        <v>0.99423973667367649</v>
      </c>
      <c r="AG2">
        <v>0.99436751936165224</v>
      </c>
      <c r="AH2">
        <v>0.9921115537848606</v>
      </c>
      <c r="AI2">
        <v>0.99844586427214643</v>
      </c>
      <c r="AK2">
        <v>0.99918452935694313</v>
      </c>
      <c r="AL2">
        <v>0.9994310099573257</v>
      </c>
      <c r="AN2">
        <v>0.99891005048187242</v>
      </c>
      <c r="AO2">
        <v>0.99878437047756874</v>
      </c>
      <c r="AP2">
        <v>0.99932069063119167</v>
      </c>
      <c r="AQ2">
        <v>0.9941464137522229</v>
      </c>
      <c r="AR2">
        <v>0.99237201114859908</v>
      </c>
      <c r="AS2">
        <v>0.9992545657845695</v>
      </c>
    </row>
    <row r="3" spans="1:47" x14ac:dyDescent="0.2">
      <c r="A3" s="6" t="s">
        <v>13</v>
      </c>
      <c r="B3">
        <v>0.9093097913322632</v>
      </c>
      <c r="C3">
        <v>0.88735314443676572</v>
      </c>
      <c r="D3">
        <v>0.82518059855521153</v>
      </c>
      <c r="E3">
        <v>0.75170399221032136</v>
      </c>
      <c r="F3">
        <v>0.82778864970645794</v>
      </c>
      <c r="G3">
        <v>0.78742249778565099</v>
      </c>
      <c r="H3">
        <v>0.4890207715133531</v>
      </c>
      <c r="I3">
        <v>0.62048192771084343</v>
      </c>
      <c r="J3">
        <v>0.58620689655172409</v>
      </c>
      <c r="K3">
        <v>0.17499999999999999</v>
      </c>
      <c r="L3">
        <v>0</v>
      </c>
      <c r="M3" t="s">
        <v>236</v>
      </c>
      <c r="N3">
        <v>0</v>
      </c>
      <c r="O3">
        <v>0</v>
      </c>
      <c r="P3" t="s">
        <v>235</v>
      </c>
      <c r="Q3">
        <v>0</v>
      </c>
      <c r="R3">
        <v>4.5454545454545463E-2</v>
      </c>
      <c r="S3">
        <v>0</v>
      </c>
      <c r="T3">
        <v>0.39694656488549618</v>
      </c>
      <c r="U3">
        <v>0.38095238095238088</v>
      </c>
      <c r="V3">
        <v>0</v>
      </c>
      <c r="W3" t="s">
        <v>235</v>
      </c>
      <c r="X3" t="s">
        <v>235</v>
      </c>
      <c r="Y3">
        <v>0.8508338660003486</v>
      </c>
      <c r="Z3">
        <v>0.92050799623706492</v>
      </c>
      <c r="AA3">
        <v>0.36774430565760469</v>
      </c>
      <c r="AB3">
        <v>0.35617202202551063</v>
      </c>
      <c r="AC3">
        <v>0.59886422302529685</v>
      </c>
      <c r="AD3">
        <v>0.60094655431143951</v>
      </c>
      <c r="AE3">
        <v>0.63536076326774005</v>
      </c>
      <c r="AF3">
        <v>0.59456503909453773</v>
      </c>
      <c r="AG3">
        <v>0.69531207264372841</v>
      </c>
      <c r="AH3">
        <v>0.67908371966184888</v>
      </c>
      <c r="AI3">
        <v>0.941285001085305</v>
      </c>
      <c r="AK3">
        <v>0.93020985846754511</v>
      </c>
      <c r="AL3">
        <v>0.95229059365681756</v>
      </c>
      <c r="AN3">
        <v>0.9445107398568019</v>
      </c>
      <c r="AO3">
        <v>0.93603862637660717</v>
      </c>
      <c r="AP3">
        <v>0.95716532017567646</v>
      </c>
      <c r="AQ3">
        <v>0.73220912464527399</v>
      </c>
      <c r="AR3">
        <v>0.73986985290096785</v>
      </c>
      <c r="AS3">
        <v>0.872200835005151</v>
      </c>
    </row>
    <row r="4" spans="1:47" x14ac:dyDescent="0.2">
      <c r="A4" s="6" t="s">
        <v>108</v>
      </c>
      <c r="B4">
        <v>0.88007182866630584</v>
      </c>
      <c r="C4">
        <v>0.90393057033691548</v>
      </c>
      <c r="D4">
        <v>0.59646245210640814</v>
      </c>
      <c r="E4">
        <v>0.55393800711791608</v>
      </c>
      <c r="F4">
        <v>0.71332643636587734</v>
      </c>
      <c r="G4">
        <v>0.6941845260485453</v>
      </c>
      <c r="H4">
        <v>0.56219076739054652</v>
      </c>
      <c r="I4">
        <v>0.60752348340269058</v>
      </c>
      <c r="J4">
        <v>0.64075948459772625</v>
      </c>
      <c r="K4">
        <v>0.42704185983092452</v>
      </c>
      <c r="L4">
        <v>0.4706425005426525</v>
      </c>
      <c r="M4" t="s">
        <v>236</v>
      </c>
      <c r="N4">
        <v>0.46510492923377261</v>
      </c>
      <c r="O4">
        <v>0.47614529682840873</v>
      </c>
      <c r="P4" t="s">
        <v>235</v>
      </c>
      <c r="Q4">
        <v>0.47225536992840089</v>
      </c>
      <c r="R4">
        <v>0.49074658591557629</v>
      </c>
      <c r="S4">
        <v>0.47858266008783817</v>
      </c>
      <c r="T4">
        <v>0.5645778447653852</v>
      </c>
      <c r="U4">
        <v>0.56041111692667434</v>
      </c>
      <c r="V4">
        <v>0.4361004175025755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9.2712721563473335E-2</v>
      </c>
      <c r="J8" s="11">
        <f>+AVERAGE(Y2:AU2)</f>
        <v>0.97461047028694758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>+AVERAGE(B3:X3)</f>
        <v>0.40435904005763229</v>
      </c>
      <c r="J9" s="11">
        <f>+AVERAGE(Y3:AU3)</f>
        <v>0.7529037112681719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0.57863137566290224</v>
      </c>
      <c r="J10" s="21"/>
      <c r="K10" s="21"/>
      <c r="L10" s="21"/>
    </row>
    <row r="11" spans="1:47" x14ac:dyDescent="0.2">
      <c r="C11" s="20"/>
      <c r="D11" s="20"/>
      <c r="E11" s="20"/>
      <c r="F11" s="20"/>
      <c r="I11" s="20" t="s">
        <v>237</v>
      </c>
      <c r="J11" s="20"/>
      <c r="K11" s="20"/>
      <c r="L11" s="20"/>
    </row>
  </sheetData>
  <mergeCells count="10">
    <mergeCell ref="C11:F11"/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4053-3E63-344B-89AF-971DDCF49EFE}">
  <dimension ref="A1:AM12"/>
  <sheetViews>
    <sheetView workbookViewId="0">
      <selection activeCell="W16" sqref="W16"/>
    </sheetView>
  </sheetViews>
  <sheetFormatPr baseColWidth="10" defaultColWidth="8.83203125" defaultRowHeight="16" x14ac:dyDescent="0.2"/>
  <sheetData>
    <row r="1" spans="1:39" x14ac:dyDescent="0.2"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175</v>
      </c>
      <c r="N1" s="6" t="s">
        <v>176</v>
      </c>
      <c r="O1" s="6" t="s">
        <v>113</v>
      </c>
      <c r="P1" s="6" t="s">
        <v>177</v>
      </c>
      <c r="Q1" s="6" t="s">
        <v>120</v>
      </c>
      <c r="R1" s="6" t="s">
        <v>123</v>
      </c>
      <c r="S1" s="6" t="s">
        <v>178</v>
      </c>
      <c r="T1" s="6" t="s">
        <v>112</v>
      </c>
      <c r="U1" s="6" t="s">
        <v>81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179</v>
      </c>
      <c r="AG1" s="6" t="s">
        <v>180</v>
      </c>
      <c r="AH1" s="6" t="s">
        <v>126</v>
      </c>
      <c r="AI1" s="6" t="s">
        <v>181</v>
      </c>
      <c r="AJ1" s="6" t="s">
        <v>133</v>
      </c>
      <c r="AK1" s="6" t="s">
        <v>136</v>
      </c>
      <c r="AL1" s="6" t="s">
        <v>182</v>
      </c>
      <c r="AM1" s="6" t="s">
        <v>125</v>
      </c>
    </row>
    <row r="2" spans="1:39" x14ac:dyDescent="0.2">
      <c r="A2" s="6" t="s">
        <v>4</v>
      </c>
      <c r="B2">
        <v>0.195171434368026</v>
      </c>
      <c r="C2">
        <v>8.7437544610992152E-2</v>
      </c>
      <c r="D2">
        <v>2.1242697822623471E-2</v>
      </c>
      <c r="E2">
        <v>4.2538354253835432E-2</v>
      </c>
      <c r="F2">
        <v>4.8648648648648651E-2</v>
      </c>
      <c r="G2">
        <v>2.180685358255452E-2</v>
      </c>
      <c r="H2">
        <v>0.1609360076408787</v>
      </c>
      <c r="I2">
        <v>0</v>
      </c>
      <c r="J2">
        <v>0.52252252252252251</v>
      </c>
      <c r="K2">
        <v>0.15632754342431759</v>
      </c>
      <c r="L2">
        <v>8.6752637749120745E-2</v>
      </c>
      <c r="M2" t="s">
        <v>236</v>
      </c>
      <c r="N2" t="s">
        <v>236</v>
      </c>
      <c r="O2" t="s">
        <v>235</v>
      </c>
      <c r="P2" t="s">
        <v>235</v>
      </c>
      <c r="Q2" t="s">
        <v>235</v>
      </c>
      <c r="R2" t="s">
        <v>235</v>
      </c>
      <c r="S2" t="s">
        <v>235</v>
      </c>
      <c r="T2">
        <v>0</v>
      </c>
      <c r="U2">
        <v>0.99891774891774887</v>
      </c>
      <c r="V2">
        <v>0.99893663601676363</v>
      </c>
      <c r="W2">
        <v>0.99834378327221107</v>
      </c>
      <c r="X2">
        <v>0.99775280898876406</v>
      </c>
      <c r="Y2">
        <v>0.99852932858193333</v>
      </c>
      <c r="Z2">
        <v>0.99924193199046996</v>
      </c>
      <c r="AA2">
        <v>0.99452092322443664</v>
      </c>
      <c r="AB2">
        <v>1</v>
      </c>
      <c r="AC2">
        <v>1</v>
      </c>
      <c r="AD2">
        <v>0.99912977265310565</v>
      </c>
      <c r="AE2">
        <v>0.9988291703835861</v>
      </c>
      <c r="AM2">
        <v>0.99983249581239531</v>
      </c>
    </row>
    <row r="3" spans="1:39" x14ac:dyDescent="0.2">
      <c r="A3" s="6" t="s">
        <v>13</v>
      </c>
      <c r="B3">
        <v>0.984646878198567</v>
      </c>
      <c r="C3">
        <v>0.93511450381679384</v>
      </c>
      <c r="D3">
        <v>0.58823529411764708</v>
      </c>
      <c r="E3">
        <v>0.61</v>
      </c>
      <c r="F3">
        <v>0.67500000000000004</v>
      </c>
      <c r="G3">
        <v>0.33333333333333331</v>
      </c>
      <c r="H3">
        <v>0.8938992042440318</v>
      </c>
      <c r="J3">
        <v>1</v>
      </c>
      <c r="K3">
        <v>0.79746835443037978</v>
      </c>
      <c r="L3">
        <v>0.77894736842105261</v>
      </c>
      <c r="M3" t="s">
        <v>236</v>
      </c>
      <c r="N3" t="s">
        <v>236</v>
      </c>
      <c r="O3" t="s">
        <v>235</v>
      </c>
      <c r="P3" t="s">
        <v>235</v>
      </c>
      <c r="Q3" t="s">
        <v>235</v>
      </c>
      <c r="R3" t="s">
        <v>235</v>
      </c>
      <c r="S3" t="s">
        <v>235</v>
      </c>
      <c r="T3">
        <v>0</v>
      </c>
      <c r="U3">
        <v>0.77728497642039074</v>
      </c>
      <c r="V3">
        <v>0.86198521077346579</v>
      </c>
      <c r="W3">
        <v>0.9015544041450777</v>
      </c>
      <c r="X3">
        <v>0.926534325004013</v>
      </c>
      <c r="Y3">
        <v>0.94355657704847939</v>
      </c>
      <c r="Z3">
        <v>0.98326939471440755</v>
      </c>
      <c r="AA3">
        <v>0.80515663986692543</v>
      </c>
      <c r="AB3">
        <v>0.99797754005002925</v>
      </c>
      <c r="AC3">
        <v>0.99717046607228654</v>
      </c>
      <c r="AD3">
        <v>0.98182789951897376</v>
      </c>
      <c r="AE3">
        <v>0.95832887557505086</v>
      </c>
      <c r="AM3">
        <v>0.95320983711274354</v>
      </c>
    </row>
    <row r="4" spans="1:39" x14ac:dyDescent="0.2">
      <c r="A4" s="6" t="s">
        <v>108</v>
      </c>
      <c r="B4">
        <v>0.88096592730947876</v>
      </c>
      <c r="C4">
        <v>0.89854985729512982</v>
      </c>
      <c r="D4">
        <v>0.74489484913136239</v>
      </c>
      <c r="E4">
        <v>0.76826716250200655</v>
      </c>
      <c r="F4">
        <v>0.80927828852423978</v>
      </c>
      <c r="G4">
        <v>0.65830136402387041</v>
      </c>
      <c r="H4">
        <v>0.84952792205547856</v>
      </c>
      <c r="I4" t="s">
        <v>137</v>
      </c>
      <c r="J4">
        <v>0.99858523303614322</v>
      </c>
      <c r="K4">
        <v>0.88964812697467677</v>
      </c>
      <c r="L4">
        <v>0.86863812199805168</v>
      </c>
      <c r="M4" t="s">
        <v>236</v>
      </c>
      <c r="N4" t="s">
        <v>236</v>
      </c>
      <c r="O4" t="s">
        <v>235</v>
      </c>
      <c r="P4" t="s">
        <v>235</v>
      </c>
      <c r="Q4" t="s">
        <v>235</v>
      </c>
      <c r="R4" t="s">
        <v>235</v>
      </c>
      <c r="S4" t="s">
        <v>235</v>
      </c>
      <c r="T4">
        <v>0.47660491855637183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M4">
        <v>0</v>
      </c>
    </row>
    <row r="5" spans="1:39" x14ac:dyDescent="0.2">
      <c r="T5" t="s">
        <v>107</v>
      </c>
      <c r="AM5" t="s">
        <v>107</v>
      </c>
    </row>
    <row r="7" spans="1:39" x14ac:dyDescent="0.2">
      <c r="B7" s="11"/>
      <c r="C7" s="21"/>
      <c r="D7" s="21"/>
      <c r="E7" s="21"/>
      <c r="F7" s="21"/>
      <c r="H7" s="11"/>
      <c r="I7" s="21" t="s">
        <v>3</v>
      </c>
      <c r="J7" s="21"/>
      <c r="K7" s="21"/>
      <c r="L7" s="21"/>
    </row>
    <row r="8" spans="1:39" x14ac:dyDescent="0.2">
      <c r="B8" s="11"/>
      <c r="C8" s="11"/>
      <c r="D8" s="11"/>
      <c r="E8" s="11"/>
      <c r="F8" s="11"/>
      <c r="H8" s="11"/>
      <c r="I8" s="11" t="s">
        <v>233</v>
      </c>
      <c r="J8" s="11" t="s">
        <v>234</v>
      </c>
      <c r="K8" s="11"/>
      <c r="L8" s="11"/>
    </row>
    <row r="9" spans="1:39" x14ac:dyDescent="0.2">
      <c r="B9" s="11"/>
      <c r="C9" s="11"/>
      <c r="D9" s="11"/>
      <c r="E9" s="11"/>
      <c r="F9" s="11"/>
      <c r="H9" s="11" t="s">
        <v>4</v>
      </c>
      <c r="I9" s="11">
        <f>+AVERAGE(B2:T2)</f>
        <v>0.11194868705196</v>
      </c>
      <c r="J9" s="11">
        <f>+AVERAGE(U2:AM2)</f>
        <v>0.99866954998678459</v>
      </c>
      <c r="K9" s="11"/>
      <c r="L9" s="11"/>
    </row>
    <row r="10" spans="1:39" x14ac:dyDescent="0.2">
      <c r="B10" s="11"/>
      <c r="C10" s="11"/>
      <c r="D10" s="11"/>
      <c r="E10" s="11"/>
      <c r="F10" s="11"/>
      <c r="H10" s="11" t="s">
        <v>13</v>
      </c>
      <c r="I10" s="11">
        <f t="shared" ref="I10" si="0">+AVERAGE(B3:T3)</f>
        <v>0.69060408514198224</v>
      </c>
      <c r="J10" s="11">
        <f t="shared" ref="J10" si="1">+AVERAGE(U3:AM3)</f>
        <v>0.92398801219182014</v>
      </c>
      <c r="K10" s="11"/>
      <c r="L10" s="11"/>
    </row>
    <row r="11" spans="1:39" x14ac:dyDescent="0.2">
      <c r="B11" s="11"/>
      <c r="C11" s="21"/>
      <c r="D11" s="21"/>
      <c r="E11" s="21"/>
      <c r="F11" s="21"/>
      <c r="H11" s="11" t="s">
        <v>183</v>
      </c>
      <c r="I11" s="21">
        <f>+AVERAGE(B4:T4)</f>
        <v>0.80393288830970999</v>
      </c>
      <c r="J11" s="21"/>
      <c r="K11" s="21"/>
      <c r="L11" s="21"/>
    </row>
    <row r="12" spans="1:39" x14ac:dyDescent="0.2">
      <c r="I12" s="20" t="s">
        <v>237</v>
      </c>
      <c r="J12" s="20"/>
      <c r="K12" s="20"/>
      <c r="L12" s="20"/>
    </row>
  </sheetData>
  <mergeCells count="9">
    <mergeCell ref="I12:L12"/>
    <mergeCell ref="C7:D7"/>
    <mergeCell ref="E7:F7"/>
    <mergeCell ref="I7:J7"/>
    <mergeCell ref="K7:L7"/>
    <mergeCell ref="C11:D11"/>
    <mergeCell ref="E11:F11"/>
    <mergeCell ref="I11:J11"/>
    <mergeCell ref="K11:L11"/>
  </mergeCells>
  <pageMargins left="0.7" right="0.7" top="0.75" bottom="0.75" header="0.3" footer="0.3"/>
  <pageSetup paperSize="9" orientation="portrait" horizontalDpi="0" verticalDpi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14F7-0499-844D-ACD9-94E69D54581B}">
  <dimension ref="A1:CE17"/>
  <sheetViews>
    <sheetView workbookViewId="0">
      <selection activeCell="W16" sqref="W16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0.19951040391676869</v>
      </c>
      <c r="C2">
        <v>3.3557046979865771E-3</v>
      </c>
      <c r="D2">
        <v>0</v>
      </c>
      <c r="E2">
        <v>9.433962264150943E-3</v>
      </c>
      <c r="F2">
        <v>1.204819277108434E-2</v>
      </c>
      <c r="G2">
        <v>0</v>
      </c>
      <c r="H2">
        <v>0.28319783197831983</v>
      </c>
      <c r="I2">
        <v>2.4713150926743161E-2</v>
      </c>
      <c r="J2">
        <v>5.2631578947368418E-2</v>
      </c>
      <c r="K2">
        <v>1.8604651162790701E-2</v>
      </c>
      <c r="L2">
        <v>9.8684210526315784E-3</v>
      </c>
      <c r="M2">
        <v>0.15095583388266309</v>
      </c>
      <c r="N2">
        <v>8.1103000811030002E-2</v>
      </c>
      <c r="O2">
        <v>9.6214511041009462E-2</v>
      </c>
      <c r="P2">
        <v>3.1304347826086959E-2</v>
      </c>
      <c r="Q2">
        <v>8.5516844226893179E-2</v>
      </c>
      <c r="R2">
        <v>3.003003003003003E-3</v>
      </c>
      <c r="S2">
        <v>1.8581081081081079E-2</v>
      </c>
      <c r="T2">
        <v>1.3368983957219249E-2</v>
      </c>
      <c r="U2">
        <v>4.5425463851567503E-2</v>
      </c>
      <c r="V2">
        <v>0</v>
      </c>
      <c r="W2">
        <v>3.3921302578018987E-2</v>
      </c>
      <c r="X2">
        <v>5.9347181008902079E-3</v>
      </c>
      <c r="Y2">
        <v>4.5261669024045263E-2</v>
      </c>
      <c r="Z2">
        <v>1.645569620253165E-2</v>
      </c>
      <c r="AA2">
        <v>0</v>
      </c>
      <c r="AB2">
        <v>8.1750339213025783E-2</v>
      </c>
      <c r="AC2">
        <v>6.1805555555555558E-2</v>
      </c>
      <c r="AD2">
        <v>1.0028653295128941E-2</v>
      </c>
      <c r="AE2" t="s">
        <v>235</v>
      </c>
      <c r="AF2" t="s">
        <v>236</v>
      </c>
      <c r="AG2">
        <v>1.1904761904761901E-2</v>
      </c>
      <c r="AH2" t="s">
        <v>235</v>
      </c>
      <c r="AI2">
        <v>0</v>
      </c>
      <c r="AJ2">
        <v>0</v>
      </c>
      <c r="AK2">
        <v>2.6737967914438499E-2</v>
      </c>
      <c r="AL2">
        <v>5.5045871559633031E-2</v>
      </c>
      <c r="AM2" t="s">
        <v>235</v>
      </c>
      <c r="AN2" t="s">
        <v>235</v>
      </c>
      <c r="AO2" t="s">
        <v>235</v>
      </c>
      <c r="AP2">
        <v>3.0927835051546389E-2</v>
      </c>
      <c r="AQ2">
        <v>0.9974727838258165</v>
      </c>
      <c r="AR2">
        <v>0.99805756666078049</v>
      </c>
      <c r="AS2">
        <v>0.9980732177263969</v>
      </c>
      <c r="AT2">
        <v>0.99740363491112438</v>
      </c>
      <c r="AU2">
        <v>0.99805741420246064</v>
      </c>
      <c r="AV2">
        <v>0.99752781211372066</v>
      </c>
      <c r="AW2">
        <v>0.99041248606465992</v>
      </c>
      <c r="AX2">
        <v>0.99337199668599829</v>
      </c>
      <c r="AY2">
        <v>0.99881436314363148</v>
      </c>
      <c r="AZ2">
        <v>0.99843369300382878</v>
      </c>
      <c r="BA2">
        <v>0.9948504654387007</v>
      </c>
      <c r="BB2">
        <v>0.99594959495949598</v>
      </c>
      <c r="BC2">
        <v>0.98794416243654826</v>
      </c>
      <c r="BD2">
        <v>0.99831049371128211</v>
      </c>
      <c r="BE2">
        <v>0.99907166728555519</v>
      </c>
      <c r="BF2">
        <v>0.98352090032154338</v>
      </c>
      <c r="BG2">
        <v>0.99905571293673279</v>
      </c>
      <c r="BH2">
        <v>1</v>
      </c>
      <c r="BI2">
        <v>0.9998210130660462</v>
      </c>
      <c r="BJ2">
        <v>0.995225102319236</v>
      </c>
      <c r="BK2">
        <v>0.99426563078061414</v>
      </c>
      <c r="BL2">
        <v>0.99732006125574268</v>
      </c>
      <c r="BM2">
        <v>0.99751066856330017</v>
      </c>
      <c r="BN2">
        <v>0.98680448647459862</v>
      </c>
      <c r="BO2">
        <v>0.9935950988582567</v>
      </c>
      <c r="BP2">
        <v>0.99947689625108982</v>
      </c>
      <c r="BQ2">
        <v>0.97809492200464654</v>
      </c>
      <c r="BR2">
        <v>0.99557619995576196</v>
      </c>
      <c r="BS2">
        <v>0.9967699030970929</v>
      </c>
      <c r="BV2">
        <v>0.99893333333333334</v>
      </c>
      <c r="BX2">
        <v>0.99982572324851859</v>
      </c>
      <c r="BY2">
        <v>0.99851549452588606</v>
      </c>
      <c r="BZ2">
        <v>0.99948042951160376</v>
      </c>
      <c r="CA2">
        <v>0.99930349991293754</v>
      </c>
      <c r="CE2">
        <v>1</v>
      </c>
    </row>
    <row r="3" spans="1:83" x14ac:dyDescent="0.2">
      <c r="A3" s="6" t="s">
        <v>13</v>
      </c>
      <c r="B3">
        <v>0.92613636363636365</v>
      </c>
      <c r="C3">
        <v>8.3333333333333329E-2</v>
      </c>
      <c r="D3">
        <v>0</v>
      </c>
      <c r="E3">
        <v>0.40909090909090912</v>
      </c>
      <c r="F3">
        <v>0.64</v>
      </c>
      <c r="G3">
        <v>0</v>
      </c>
      <c r="H3">
        <v>0.90672451193058567</v>
      </c>
      <c r="I3">
        <v>0.46666666666666667</v>
      </c>
      <c r="J3">
        <v>0.3</v>
      </c>
      <c r="K3">
        <v>0.30769230769230771</v>
      </c>
      <c r="L3">
        <v>0.25714285714285712</v>
      </c>
      <c r="M3">
        <v>0.92712550607287447</v>
      </c>
      <c r="N3">
        <v>0.63694267515923564</v>
      </c>
      <c r="O3">
        <v>0.87142857142857144</v>
      </c>
      <c r="P3">
        <v>0.78260869565217395</v>
      </c>
      <c r="Q3">
        <v>0.87869822485207105</v>
      </c>
      <c r="R3">
        <v>0.2857142857142857</v>
      </c>
      <c r="S3">
        <v>1</v>
      </c>
      <c r="T3">
        <v>0.83333333333333337</v>
      </c>
      <c r="U3">
        <v>0.77173913043478259</v>
      </c>
      <c r="V3">
        <v>0</v>
      </c>
      <c r="W3">
        <v>0.64102564102564108</v>
      </c>
      <c r="X3">
        <v>0.125</v>
      </c>
      <c r="Y3">
        <v>0.5161290322580645</v>
      </c>
      <c r="Z3">
        <v>0.62903225806451613</v>
      </c>
      <c r="AA3">
        <v>0</v>
      </c>
      <c r="AB3">
        <v>0.78501628664495116</v>
      </c>
      <c r="AC3">
        <v>0.8165137614678899</v>
      </c>
      <c r="AD3">
        <v>0.29166666666666669</v>
      </c>
      <c r="AE3" t="s">
        <v>235</v>
      </c>
      <c r="AF3" t="s">
        <v>236</v>
      </c>
      <c r="AG3">
        <v>0.4</v>
      </c>
      <c r="AH3" t="s">
        <v>235</v>
      </c>
      <c r="AI3">
        <v>0</v>
      </c>
      <c r="AJ3">
        <v>0</v>
      </c>
      <c r="AK3">
        <v>0.625</v>
      </c>
      <c r="AL3">
        <v>0.75</v>
      </c>
      <c r="AM3" t="s">
        <v>235</v>
      </c>
      <c r="AN3" t="s">
        <v>235</v>
      </c>
      <c r="AO3" t="s">
        <v>235</v>
      </c>
      <c r="AP3">
        <v>1</v>
      </c>
      <c r="AQ3">
        <v>0.88694900605012961</v>
      </c>
      <c r="AR3">
        <v>0.95007564296520419</v>
      </c>
      <c r="AS3">
        <v>0.87044194253066709</v>
      </c>
      <c r="AT3">
        <v>0.8408823034180839</v>
      </c>
      <c r="AU3">
        <v>0.77897574123989222</v>
      </c>
      <c r="AV3">
        <v>0.94989070119387931</v>
      </c>
      <c r="AW3">
        <v>0.8076363636363636</v>
      </c>
      <c r="AX3">
        <v>0.81274360277919</v>
      </c>
      <c r="AY3">
        <v>0.99092589480759541</v>
      </c>
      <c r="AZ3">
        <v>0.9645258910558171</v>
      </c>
      <c r="BA3">
        <v>0.84762065474181569</v>
      </c>
      <c r="BB3">
        <v>0.77458872943647183</v>
      </c>
      <c r="BC3">
        <v>0.80478980013783596</v>
      </c>
      <c r="BD3">
        <v>0.90273298251570189</v>
      </c>
      <c r="BE3">
        <v>0.90619737285281243</v>
      </c>
      <c r="BF3">
        <v>0.43517695180508631</v>
      </c>
      <c r="BG3">
        <v>0.88847833389318109</v>
      </c>
      <c r="BH3">
        <v>0.80434416568445866</v>
      </c>
      <c r="BI3">
        <v>0.93803526448362717</v>
      </c>
      <c r="BJ3">
        <v>0.74578292724484585</v>
      </c>
      <c r="BK3">
        <v>0.90640809443507586</v>
      </c>
      <c r="BL3">
        <v>0.87977034785545427</v>
      </c>
      <c r="BM3">
        <v>0.94365012615643395</v>
      </c>
      <c r="BN3">
        <v>0.76871680657872199</v>
      </c>
      <c r="BO3">
        <v>0.60484827936938468</v>
      </c>
      <c r="BP3">
        <v>0.96206780798925817</v>
      </c>
      <c r="BQ3">
        <v>0.52122391227449594</v>
      </c>
      <c r="BR3">
        <v>0.76913875598086123</v>
      </c>
      <c r="BS3">
        <v>0.88361125147380837</v>
      </c>
      <c r="BV3">
        <v>0.9442110569652159</v>
      </c>
      <c r="BX3">
        <v>0.9625838926174497</v>
      </c>
      <c r="BY3">
        <v>0.90391399294473374</v>
      </c>
      <c r="BZ3">
        <v>0.96942717957332436</v>
      </c>
      <c r="CA3">
        <v>0.96534903280067286</v>
      </c>
      <c r="CE3">
        <v>0.96842989084802689</v>
      </c>
    </row>
    <row r="4" spans="1:83" x14ac:dyDescent="0.2">
      <c r="A4" s="6" t="s">
        <v>108</v>
      </c>
      <c r="B4">
        <v>0.90654268484324674</v>
      </c>
      <c r="C4">
        <v>0.51670448814926884</v>
      </c>
      <c r="D4">
        <v>0.43522097126533349</v>
      </c>
      <c r="E4">
        <v>0.62498660625449642</v>
      </c>
      <c r="F4">
        <v>0.70948787061994611</v>
      </c>
      <c r="G4">
        <v>0.47494535059693971</v>
      </c>
      <c r="H4">
        <v>0.85718043778347464</v>
      </c>
      <c r="I4">
        <v>0.63970513472292834</v>
      </c>
      <c r="J4">
        <v>0.64546294740379773</v>
      </c>
      <c r="K4">
        <v>0.63610909937406235</v>
      </c>
      <c r="L4">
        <v>0.55238175594233641</v>
      </c>
      <c r="M4">
        <v>0.85085711775467299</v>
      </c>
      <c r="N4">
        <v>0.72086623764853575</v>
      </c>
      <c r="O4">
        <v>0.88708077697213672</v>
      </c>
      <c r="P4">
        <v>0.8444030342524933</v>
      </c>
      <c r="Q4">
        <v>0.65693758832857863</v>
      </c>
      <c r="R4">
        <v>0.5870963098037334</v>
      </c>
      <c r="S4">
        <v>0.90217208284222927</v>
      </c>
      <c r="T4">
        <v>0.88568429890848022</v>
      </c>
      <c r="U4">
        <v>0.75876102883981422</v>
      </c>
      <c r="V4">
        <v>0.45320404721753788</v>
      </c>
      <c r="W4">
        <v>0.76039799444054768</v>
      </c>
      <c r="X4">
        <v>0.53432506307821714</v>
      </c>
      <c r="Y4">
        <v>0.64242291941839325</v>
      </c>
      <c r="Z4">
        <v>0.61694026871695029</v>
      </c>
      <c r="AA4">
        <v>0.48103390399462898</v>
      </c>
      <c r="AB4">
        <v>0.65312009945972349</v>
      </c>
      <c r="AC4">
        <v>0.79282625872437551</v>
      </c>
      <c r="AD4">
        <v>0.58763895907023755</v>
      </c>
      <c r="AE4" t="s">
        <v>235</v>
      </c>
      <c r="AF4" t="s">
        <v>236</v>
      </c>
      <c r="AG4">
        <v>0.67210552848260796</v>
      </c>
      <c r="AH4" t="s">
        <v>235</v>
      </c>
      <c r="AI4">
        <v>0.48129194630872479</v>
      </c>
      <c r="AJ4">
        <v>0.45195699647236692</v>
      </c>
      <c r="AK4">
        <v>0.79721358978666224</v>
      </c>
      <c r="AL4">
        <v>0.85767451640033643</v>
      </c>
      <c r="AM4" t="s">
        <v>235</v>
      </c>
      <c r="AN4" t="s">
        <v>235</v>
      </c>
      <c r="AO4" t="s">
        <v>235</v>
      </c>
      <c r="AP4">
        <v>0.98421494542401344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2">
      <c r="AP5" t="s">
        <v>107</v>
      </c>
      <c r="CE5" t="s">
        <v>107</v>
      </c>
    </row>
    <row r="12" spans="1:83" x14ac:dyDescent="0.2">
      <c r="B12" s="11"/>
      <c r="C12" s="21"/>
      <c r="D12" s="21"/>
      <c r="E12" s="21"/>
      <c r="F12" s="21"/>
      <c r="H12" s="11"/>
      <c r="I12" s="21" t="s">
        <v>3</v>
      </c>
      <c r="J12" s="21"/>
      <c r="K12" s="21"/>
      <c r="L12" s="21"/>
    </row>
    <row r="13" spans="1:83" x14ac:dyDescent="0.2">
      <c r="B13" s="11"/>
      <c r="C13" s="11"/>
      <c r="D13" s="11"/>
      <c r="E13" s="11"/>
      <c r="F13" s="11"/>
      <c r="H13" s="11"/>
      <c r="I13" s="11" t="s">
        <v>233</v>
      </c>
      <c r="J13" s="11" t="s">
        <v>234</v>
      </c>
      <c r="K13" s="11"/>
      <c r="L13" s="11"/>
    </row>
    <row r="14" spans="1:83" x14ac:dyDescent="0.2">
      <c r="B14" s="11"/>
      <c r="C14" s="11"/>
      <c r="D14" s="11"/>
      <c r="E14" s="11"/>
      <c r="F14" s="11"/>
      <c r="H14" s="11" t="s">
        <v>4</v>
      </c>
      <c r="I14" s="11">
        <f>+AVERAGE(B2:AP2)</f>
        <v>4.3388895365656412E-2</v>
      </c>
      <c r="J14" s="11">
        <f>+AVERAGE(AQ2:CE2)</f>
        <v>0.99590989795962714</v>
      </c>
      <c r="K14" s="11"/>
      <c r="L14" s="11"/>
    </row>
    <row r="15" spans="1:83" x14ac:dyDescent="0.2">
      <c r="B15" s="11"/>
      <c r="C15" s="11"/>
      <c r="D15" s="11"/>
      <c r="E15" s="11"/>
      <c r="F15" s="11"/>
      <c r="H15" s="11" t="s">
        <v>13</v>
      </c>
      <c r="I15" s="11">
        <f t="shared" ref="I15" si="0">+AVERAGE(B3:AP3)</f>
        <v>0.51039317195051659</v>
      </c>
      <c r="J15" s="11">
        <f t="shared" ref="J15" si="1">+AVERAGE(AQ3:CE3)</f>
        <v>0.85297556286673093</v>
      </c>
      <c r="K15" s="11"/>
      <c r="L15" s="11"/>
    </row>
    <row r="16" spans="1:83" x14ac:dyDescent="0.2">
      <c r="B16" s="11"/>
      <c r="C16" s="21"/>
      <c r="D16" s="21"/>
      <c r="E16" s="21"/>
      <c r="F16" s="21"/>
      <c r="H16" s="11" t="s">
        <v>183</v>
      </c>
      <c r="I16" s="21">
        <f>+AVERAGE(B4:AP4)</f>
        <v>0.68168436740862359</v>
      </c>
      <c r="J16" s="21"/>
      <c r="K16" s="21"/>
      <c r="L16" s="21"/>
    </row>
    <row r="17" spans="9:12" x14ac:dyDescent="0.2">
      <c r="I17" s="20" t="s">
        <v>237</v>
      </c>
      <c r="J17" s="20"/>
      <c r="K17" s="20"/>
      <c r="L17" s="20"/>
    </row>
  </sheetData>
  <mergeCells count="9">
    <mergeCell ref="I17:L17"/>
    <mergeCell ref="C12:D12"/>
    <mergeCell ref="E12:F12"/>
    <mergeCell ref="I12:J12"/>
    <mergeCell ref="K12:L12"/>
    <mergeCell ref="C16:D16"/>
    <mergeCell ref="E16:F16"/>
    <mergeCell ref="I16:J16"/>
    <mergeCell ref="K16:L16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AD2B-9F54-B54F-8E68-4C0F14F98DB6}">
  <dimension ref="A1:AU11"/>
  <sheetViews>
    <sheetView zoomScale="120" zoomScaleNormal="120" workbookViewId="0">
      <selection activeCell="K6" sqref="K6:L6"/>
    </sheetView>
  </sheetViews>
  <sheetFormatPr baseColWidth="10" defaultColWidth="8.83203125" defaultRowHeight="16" x14ac:dyDescent="0.2"/>
  <sheetData>
    <row r="1" spans="1:47" x14ac:dyDescent="0.2">
      <c r="B1" s="6" t="s">
        <v>101</v>
      </c>
      <c r="C1" s="6" t="s">
        <v>103</v>
      </c>
      <c r="D1" s="6" t="s">
        <v>96</v>
      </c>
      <c r="E1" s="6" t="s">
        <v>97</v>
      </c>
      <c r="F1" s="6" t="s">
        <v>100</v>
      </c>
      <c r="G1" s="6" t="s">
        <v>102</v>
      </c>
      <c r="H1" s="6" t="s">
        <v>98</v>
      </c>
      <c r="I1" s="6" t="s">
        <v>104</v>
      </c>
      <c r="J1" s="6" t="s">
        <v>93</v>
      </c>
      <c r="K1" s="6" t="s">
        <v>99</v>
      </c>
      <c r="L1" s="6" t="s">
        <v>94</v>
      </c>
      <c r="M1" s="6" t="s">
        <v>203</v>
      </c>
      <c r="N1" s="6" t="s">
        <v>92</v>
      </c>
      <c r="O1" s="6" t="s">
        <v>231</v>
      </c>
      <c r="P1" s="6" t="s">
        <v>105</v>
      </c>
      <c r="Q1" s="6" t="s">
        <v>206</v>
      </c>
      <c r="R1" s="6" t="s">
        <v>204</v>
      </c>
      <c r="S1" s="6" t="s">
        <v>205</v>
      </c>
      <c r="T1" s="6" t="s">
        <v>95</v>
      </c>
      <c r="U1" s="6" t="s">
        <v>106</v>
      </c>
      <c r="V1" s="6" t="s">
        <v>207</v>
      </c>
      <c r="W1" s="6" t="s">
        <v>208</v>
      </c>
      <c r="X1" s="6" t="s">
        <v>202</v>
      </c>
      <c r="Y1" s="6" t="s">
        <v>219</v>
      </c>
      <c r="Z1" s="6" t="s">
        <v>222</v>
      </c>
      <c r="AA1" s="6" t="s">
        <v>213</v>
      </c>
      <c r="AB1" s="6" t="s">
        <v>214</v>
      </c>
      <c r="AC1" s="6" t="s">
        <v>218</v>
      </c>
      <c r="AD1" s="6" t="s">
        <v>220</v>
      </c>
      <c r="AE1" s="6" t="s">
        <v>215</v>
      </c>
      <c r="AF1" s="6" t="s">
        <v>226</v>
      </c>
      <c r="AG1" s="6" t="s">
        <v>210</v>
      </c>
      <c r="AH1" s="6" t="s">
        <v>217</v>
      </c>
      <c r="AI1" s="6" t="s">
        <v>211</v>
      </c>
      <c r="AJ1" s="6" t="s">
        <v>221</v>
      </c>
      <c r="AK1" s="6" t="s">
        <v>209</v>
      </c>
      <c r="AL1" s="6" t="s">
        <v>232</v>
      </c>
      <c r="AM1" s="6" t="s">
        <v>227</v>
      </c>
      <c r="AN1" s="6" t="s">
        <v>225</v>
      </c>
      <c r="AO1" s="6" t="s">
        <v>223</v>
      </c>
      <c r="AP1" s="6" t="s">
        <v>224</v>
      </c>
      <c r="AQ1" s="6" t="s">
        <v>212</v>
      </c>
      <c r="AR1" s="6" t="s">
        <v>228</v>
      </c>
      <c r="AS1" s="6" t="s">
        <v>229</v>
      </c>
      <c r="AT1" s="6" t="s">
        <v>230</v>
      </c>
      <c r="AU1" s="6" t="s">
        <v>216</v>
      </c>
    </row>
    <row r="2" spans="1:47" x14ac:dyDescent="0.2">
      <c r="A2" s="6" t="s">
        <v>4</v>
      </c>
      <c r="B2">
        <v>0.63831478537360886</v>
      </c>
      <c r="C2">
        <v>0.54317180616740091</v>
      </c>
      <c r="D2">
        <v>0.32758270752993712</v>
      </c>
      <c r="E2">
        <v>0.25086107921928819</v>
      </c>
      <c r="F2">
        <v>0.11689038031319909</v>
      </c>
      <c r="G2">
        <v>0.13579872688693539</v>
      </c>
      <c r="H2">
        <v>0.1034577012436791</v>
      </c>
      <c r="I2">
        <v>1.395348837209302E-2</v>
      </c>
      <c r="J2">
        <v>1.546790409899459E-2</v>
      </c>
      <c r="K2">
        <v>3.5555555555555562E-3</v>
      </c>
      <c r="L2">
        <v>0</v>
      </c>
      <c r="M2" t="s">
        <v>236</v>
      </c>
      <c r="N2">
        <v>0</v>
      </c>
      <c r="O2">
        <v>0</v>
      </c>
      <c r="P2" t="s">
        <v>235</v>
      </c>
      <c r="Q2">
        <v>3.90625E-3</v>
      </c>
      <c r="R2">
        <v>1.3297872340425529E-3</v>
      </c>
      <c r="S2">
        <v>0</v>
      </c>
      <c r="T2">
        <v>1.1750881316098709E-2</v>
      </c>
      <c r="U2">
        <v>1.487510524838619E-2</v>
      </c>
      <c r="V2">
        <v>0</v>
      </c>
      <c r="W2" t="s">
        <v>235</v>
      </c>
      <c r="X2" t="s">
        <v>235</v>
      </c>
      <c r="Y2">
        <v>0.97423969296970403</v>
      </c>
      <c r="Z2">
        <v>0.98677788075378436</v>
      </c>
      <c r="AA2">
        <v>0.81199860481339381</v>
      </c>
      <c r="AB2">
        <v>0.80266803488968697</v>
      </c>
      <c r="AC2">
        <v>0.95940587405067546</v>
      </c>
      <c r="AD2">
        <v>0.95506730007917662</v>
      </c>
      <c r="AE2">
        <v>0.91668163045430062</v>
      </c>
      <c r="AF2">
        <v>0.99241475295755044</v>
      </c>
      <c r="AG2">
        <v>0.99155586363349923</v>
      </c>
      <c r="AH2">
        <v>0.9930885529157667</v>
      </c>
      <c r="AI2">
        <v>0.9984671284205745</v>
      </c>
      <c r="AK2">
        <v>0.99919954259576904</v>
      </c>
      <c r="AL2">
        <v>0.99943544289504882</v>
      </c>
      <c r="AN2">
        <v>0.99913946417302502</v>
      </c>
      <c r="AO2">
        <v>0.99881376037959668</v>
      </c>
      <c r="AP2">
        <v>0.99932264619552946</v>
      </c>
      <c r="AQ2">
        <v>0.9936485976606716</v>
      </c>
      <c r="AR2">
        <v>0.99227773301101263</v>
      </c>
      <c r="AS2">
        <v>0.99930787864805626</v>
      </c>
    </row>
    <row r="3" spans="1:47" x14ac:dyDescent="0.2">
      <c r="A3" s="6" t="s">
        <v>13</v>
      </c>
      <c r="B3">
        <v>0.64446227929374</v>
      </c>
      <c r="C3">
        <v>0.85210780926053908</v>
      </c>
      <c r="D3">
        <v>0.66625386996904024</v>
      </c>
      <c r="E3">
        <v>0.5318889970788705</v>
      </c>
      <c r="F3">
        <v>0.4090019569471624</v>
      </c>
      <c r="G3">
        <v>0.39681133746678482</v>
      </c>
      <c r="H3">
        <v>0.44925816023738868</v>
      </c>
      <c r="I3">
        <v>0.34337349397590361</v>
      </c>
      <c r="J3">
        <v>0.22988505747126439</v>
      </c>
      <c r="K3">
        <v>6.6666666666666666E-2</v>
      </c>
      <c r="L3">
        <v>0</v>
      </c>
      <c r="M3" t="s">
        <v>236</v>
      </c>
      <c r="N3">
        <v>0</v>
      </c>
      <c r="O3">
        <v>0</v>
      </c>
      <c r="P3" t="s">
        <v>235</v>
      </c>
      <c r="Q3">
        <v>0.2105263157894737</v>
      </c>
      <c r="R3">
        <v>4.5454545454545463E-2</v>
      </c>
      <c r="S3">
        <v>0</v>
      </c>
      <c r="T3">
        <v>0.22900763358778631</v>
      </c>
      <c r="U3">
        <v>0.31547619047619052</v>
      </c>
      <c r="V3">
        <v>0</v>
      </c>
      <c r="W3" t="s">
        <v>235</v>
      </c>
      <c r="X3" t="s">
        <v>235</v>
      </c>
      <c r="Y3">
        <v>0.97356034633040855</v>
      </c>
      <c r="Z3">
        <v>0.93902869238005648</v>
      </c>
      <c r="AA3">
        <v>0.51315209404849371</v>
      </c>
      <c r="AB3">
        <v>0.54520108733533146</v>
      </c>
      <c r="AC3">
        <v>0.81884930878219464</v>
      </c>
      <c r="AD3">
        <v>0.83544961329793377</v>
      </c>
      <c r="AE3">
        <v>0.60882528324388785</v>
      </c>
      <c r="AF3">
        <v>0.77975832467603479</v>
      </c>
      <c r="AG3">
        <v>0.8607297193807778</v>
      </c>
      <c r="AH3">
        <v>0.877720207253886</v>
      </c>
      <c r="AI3">
        <v>0.95436292598220096</v>
      </c>
      <c r="AK3">
        <v>0.94767095059920825</v>
      </c>
      <c r="AL3">
        <v>0.95977229601518022</v>
      </c>
      <c r="AN3">
        <v>0.94467346495986115</v>
      </c>
      <c r="AO3">
        <v>0.9592578527640645</v>
      </c>
      <c r="AP3">
        <v>0.95993059697446181</v>
      </c>
      <c r="AQ3">
        <v>0.86231172233136866</v>
      </c>
      <c r="AR3">
        <v>0.80806037075518122</v>
      </c>
      <c r="AS3">
        <v>0.9394350159952285</v>
      </c>
    </row>
    <row r="4" spans="1:47" x14ac:dyDescent="0.2">
      <c r="A4" s="6" t="s">
        <v>108</v>
      </c>
      <c r="B4">
        <v>0.80901131281207439</v>
      </c>
      <c r="C4">
        <v>0.89556825082029778</v>
      </c>
      <c r="D4">
        <v>0.58970298200876692</v>
      </c>
      <c r="E4">
        <v>0.53854504220710098</v>
      </c>
      <c r="F4">
        <v>0.61392563286467861</v>
      </c>
      <c r="G4">
        <v>0.61613047538235932</v>
      </c>
      <c r="H4">
        <v>0.52904172174063835</v>
      </c>
      <c r="I4">
        <v>0.56156590932596917</v>
      </c>
      <c r="J4">
        <v>0.54530738842602111</v>
      </c>
      <c r="K4">
        <v>0.47219343696027632</v>
      </c>
      <c r="L4">
        <v>0.47718146299110048</v>
      </c>
      <c r="M4" t="s">
        <v>236</v>
      </c>
      <c r="N4">
        <v>0.47383547529960418</v>
      </c>
      <c r="O4">
        <v>0.47988614800759022</v>
      </c>
      <c r="P4" t="s">
        <v>235</v>
      </c>
      <c r="Q4">
        <v>0.57759989037466741</v>
      </c>
      <c r="R4">
        <v>0.50235619910930496</v>
      </c>
      <c r="S4">
        <v>0.47996529848723091</v>
      </c>
      <c r="T4">
        <v>0.54565967795957748</v>
      </c>
      <c r="U4">
        <v>0.56176828061568584</v>
      </c>
      <c r="V4">
        <v>0.46971750799761419</v>
      </c>
      <c r="W4" t="s">
        <v>235</v>
      </c>
      <c r="X4" t="s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1"/>
      <c r="C6" s="21"/>
      <c r="D6" s="21"/>
      <c r="E6" s="21"/>
      <c r="F6" s="21"/>
      <c r="H6" s="11"/>
      <c r="I6" s="21" t="s">
        <v>3</v>
      </c>
      <c r="J6" s="21"/>
      <c r="K6" s="21"/>
      <c r="L6" s="21"/>
    </row>
    <row r="7" spans="1:47" x14ac:dyDescent="0.2">
      <c r="B7" s="11"/>
      <c r="C7" s="11"/>
      <c r="D7" s="11"/>
      <c r="E7" s="11"/>
      <c r="F7" s="11"/>
      <c r="H7" s="11"/>
      <c r="I7" s="11" t="s">
        <v>233</v>
      </c>
      <c r="J7" s="11" t="s">
        <v>234</v>
      </c>
      <c r="K7" s="11"/>
      <c r="L7" s="11"/>
    </row>
    <row r="8" spans="1:47" x14ac:dyDescent="0.2">
      <c r="B8" s="11"/>
      <c r="C8" s="11"/>
      <c r="D8" s="11"/>
      <c r="E8" s="11"/>
      <c r="F8" s="11"/>
      <c r="H8" s="11" t="s">
        <v>4</v>
      </c>
      <c r="I8" s="11">
        <f>+AVERAGE(B2:X2)</f>
        <v>0.11478506097680102</v>
      </c>
      <c r="J8" s="11">
        <f>+AVERAGE(Y2:AU2)</f>
        <v>0.96650054639456962</v>
      </c>
      <c r="K8" s="11"/>
      <c r="L8" s="11"/>
    </row>
    <row r="9" spans="1:47" x14ac:dyDescent="0.2">
      <c r="B9" s="11"/>
      <c r="C9" s="11"/>
      <c r="D9" s="11"/>
      <c r="E9" s="11"/>
      <c r="F9" s="11"/>
      <c r="H9" s="11" t="s">
        <v>13</v>
      </c>
      <c r="I9" s="11">
        <f>+AVERAGE(B3:X3)</f>
        <v>0.2836933849302819</v>
      </c>
      <c r="J9" s="11">
        <f>+AVERAGE(Y3:AU3)</f>
        <v>0.84672367753188216</v>
      </c>
      <c r="K9" s="11"/>
      <c r="L9" s="11"/>
    </row>
    <row r="10" spans="1:47" x14ac:dyDescent="0.2">
      <c r="B10" s="11"/>
      <c r="C10" s="21"/>
      <c r="D10" s="21"/>
      <c r="E10" s="21"/>
      <c r="F10" s="21"/>
      <c r="H10" s="11" t="s">
        <v>183</v>
      </c>
      <c r="I10" s="21">
        <f>+AVERAGE(B4:X4)</f>
        <v>0.56520853123108217</v>
      </c>
      <c r="J10" s="21"/>
      <c r="K10" s="21"/>
      <c r="L10" s="21"/>
    </row>
    <row r="11" spans="1:47" x14ac:dyDescent="0.2">
      <c r="C11" s="20"/>
      <c r="D11" s="20"/>
      <c r="E11" s="20"/>
      <c r="F11" s="20"/>
      <c r="I11" s="20" t="s">
        <v>237</v>
      </c>
      <c r="J11" s="20"/>
      <c r="K11" s="20"/>
      <c r="L11" s="20"/>
    </row>
  </sheetData>
  <mergeCells count="10">
    <mergeCell ref="C11:F11"/>
    <mergeCell ref="I11:L11"/>
    <mergeCell ref="C6:D6"/>
    <mergeCell ref="E6:F6"/>
    <mergeCell ref="I6:J6"/>
    <mergeCell ref="K6:L6"/>
    <mergeCell ref="C10:D10"/>
    <mergeCell ref="E10:F10"/>
    <mergeCell ref="I10:J10"/>
    <mergeCell ref="K10:L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8B98-1526-204C-B06B-7F8EF046E37B}">
  <dimension ref="A1:CE16"/>
  <sheetViews>
    <sheetView workbookViewId="0">
      <selection activeCell="K6" sqref="K6:L6"/>
    </sheetView>
  </sheetViews>
  <sheetFormatPr baseColWidth="10" defaultColWidth="8.83203125" defaultRowHeight="16" x14ac:dyDescent="0.2"/>
  <sheetData>
    <row r="1" spans="1:83" x14ac:dyDescent="0.2">
      <c r="B1" s="6" t="s">
        <v>42</v>
      </c>
      <c r="C1" s="6" t="s">
        <v>64</v>
      </c>
      <c r="D1" s="6" t="s">
        <v>66</v>
      </c>
      <c r="E1" s="6" t="s">
        <v>65</v>
      </c>
      <c r="F1" s="6" t="s">
        <v>138</v>
      </c>
      <c r="G1" s="6" t="s">
        <v>67</v>
      </c>
      <c r="H1" s="6" t="s">
        <v>43</v>
      </c>
      <c r="I1" s="6" t="s">
        <v>44</v>
      </c>
      <c r="J1" s="6" t="s">
        <v>45</v>
      </c>
      <c r="K1" s="6" t="s">
        <v>139</v>
      </c>
      <c r="L1" s="6" t="s">
        <v>140</v>
      </c>
      <c r="M1" s="6" t="s">
        <v>46</v>
      </c>
      <c r="N1" s="6" t="s">
        <v>47</v>
      </c>
      <c r="O1" s="6" t="s">
        <v>48</v>
      </c>
      <c r="P1" s="6" t="s">
        <v>111</v>
      </c>
      <c r="Q1" s="6" t="s">
        <v>49</v>
      </c>
      <c r="R1" s="6" t="s">
        <v>113</v>
      </c>
      <c r="S1" s="6" t="s">
        <v>76</v>
      </c>
      <c r="T1" s="6" t="s">
        <v>141</v>
      </c>
      <c r="U1" s="6" t="s">
        <v>50</v>
      </c>
      <c r="V1" s="6" t="s">
        <v>68</v>
      </c>
      <c r="W1" s="6" t="s">
        <v>69</v>
      </c>
      <c r="X1" s="6" t="s">
        <v>142</v>
      </c>
      <c r="Y1" s="6" t="s">
        <v>143</v>
      </c>
      <c r="Z1" s="6" t="s">
        <v>144</v>
      </c>
      <c r="AA1" s="6" t="s">
        <v>112</v>
      </c>
      <c r="AB1" s="6" t="s">
        <v>51</v>
      </c>
      <c r="AC1" s="6" t="s">
        <v>52</v>
      </c>
      <c r="AD1" s="6" t="s">
        <v>145</v>
      </c>
      <c r="AE1" s="6" t="s">
        <v>146</v>
      </c>
      <c r="AF1" s="6" t="s">
        <v>147</v>
      </c>
      <c r="AG1" s="6" t="s">
        <v>148</v>
      </c>
      <c r="AH1" s="6" t="s">
        <v>149</v>
      </c>
      <c r="AI1" s="6" t="s">
        <v>150</v>
      </c>
      <c r="AJ1" s="6" t="s">
        <v>151</v>
      </c>
      <c r="AK1" s="6" t="s">
        <v>121</v>
      </c>
      <c r="AL1" s="6" t="s">
        <v>152</v>
      </c>
      <c r="AM1" s="6" t="s">
        <v>153</v>
      </c>
      <c r="AN1" s="6" t="s">
        <v>154</v>
      </c>
      <c r="AO1" s="6" t="s">
        <v>123</v>
      </c>
      <c r="AP1" s="6" t="s">
        <v>155</v>
      </c>
      <c r="AQ1" s="6" t="s">
        <v>53</v>
      </c>
      <c r="AR1" s="6" t="s">
        <v>70</v>
      </c>
      <c r="AS1" s="6" t="s">
        <v>72</v>
      </c>
      <c r="AT1" s="6" t="s">
        <v>71</v>
      </c>
      <c r="AU1" s="6" t="s">
        <v>156</v>
      </c>
      <c r="AV1" s="6" t="s">
        <v>73</v>
      </c>
      <c r="AW1" s="6" t="s">
        <v>54</v>
      </c>
      <c r="AX1" s="6" t="s">
        <v>55</v>
      </c>
      <c r="AY1" s="6" t="s">
        <v>56</v>
      </c>
      <c r="AZ1" s="6" t="s">
        <v>157</v>
      </c>
      <c r="BA1" s="6" t="s">
        <v>158</v>
      </c>
      <c r="BB1" s="6" t="s">
        <v>57</v>
      </c>
      <c r="BC1" s="6" t="s">
        <v>58</v>
      </c>
      <c r="BD1" s="6" t="s">
        <v>59</v>
      </c>
      <c r="BE1" s="6" t="s">
        <v>124</v>
      </c>
      <c r="BF1" s="6" t="s">
        <v>60</v>
      </c>
      <c r="BG1" s="6" t="s">
        <v>126</v>
      </c>
      <c r="BH1" s="6" t="s">
        <v>159</v>
      </c>
      <c r="BI1" s="6" t="s">
        <v>160</v>
      </c>
      <c r="BJ1" s="6" t="s">
        <v>61</v>
      </c>
      <c r="BK1" s="6" t="s">
        <v>74</v>
      </c>
      <c r="BL1" s="6" t="s">
        <v>75</v>
      </c>
      <c r="BM1" s="6" t="s">
        <v>161</v>
      </c>
      <c r="BN1" s="6" t="s">
        <v>162</v>
      </c>
      <c r="BO1" s="6" t="s">
        <v>163</v>
      </c>
      <c r="BP1" s="6" t="s">
        <v>125</v>
      </c>
      <c r="BQ1" s="6" t="s">
        <v>62</v>
      </c>
      <c r="BR1" s="6" t="s">
        <v>63</v>
      </c>
      <c r="BS1" s="6" t="s">
        <v>164</v>
      </c>
      <c r="BT1" s="6" t="s">
        <v>165</v>
      </c>
      <c r="BU1" s="6" t="s">
        <v>166</v>
      </c>
      <c r="BV1" s="6" t="s">
        <v>167</v>
      </c>
      <c r="BW1" s="6" t="s">
        <v>168</v>
      </c>
      <c r="BX1" s="6" t="s">
        <v>169</v>
      </c>
      <c r="BY1" s="6" t="s">
        <v>170</v>
      </c>
      <c r="BZ1" s="6" t="s">
        <v>134</v>
      </c>
      <c r="CA1" s="6" t="s">
        <v>171</v>
      </c>
      <c r="CB1" s="6" t="s">
        <v>172</v>
      </c>
      <c r="CC1" s="6" t="s">
        <v>173</v>
      </c>
      <c r="CD1" s="6" t="s">
        <v>136</v>
      </c>
      <c r="CE1" s="6" t="s">
        <v>174</v>
      </c>
    </row>
    <row r="2" spans="1:83" x14ac:dyDescent="0.2">
      <c r="A2" s="6" t="s">
        <v>4</v>
      </c>
      <c r="B2">
        <v>0.27702702702702697</v>
      </c>
      <c r="C2">
        <v>4.1322314049586778E-3</v>
      </c>
      <c r="D2">
        <v>2.141327623126338E-3</v>
      </c>
      <c r="E2">
        <v>6.1728395061728392E-3</v>
      </c>
      <c r="F2">
        <v>2.3593466424682401E-2</v>
      </c>
      <c r="G2">
        <v>0</v>
      </c>
      <c r="H2">
        <v>0.34592779177162047</v>
      </c>
      <c r="I2">
        <v>3.4161490683229823E-2</v>
      </c>
      <c r="J2">
        <v>3.3898305084745763E-2</v>
      </c>
      <c r="K2">
        <v>1.6194331983805672E-2</v>
      </c>
      <c r="L2">
        <v>3.2178217821782179E-2</v>
      </c>
      <c r="M2">
        <v>0.22035573122529639</v>
      </c>
      <c r="N2">
        <v>0.12909090909090909</v>
      </c>
      <c r="O2">
        <v>9.9065420560747658E-2</v>
      </c>
      <c r="P2">
        <v>3.8539553752535503E-2</v>
      </c>
      <c r="Q2">
        <v>0.10018639328984159</v>
      </c>
      <c r="R2">
        <v>0</v>
      </c>
      <c r="S2">
        <v>2.2026431718061679E-2</v>
      </c>
      <c r="T2">
        <v>1.748251748251748E-2</v>
      </c>
      <c r="U2">
        <v>5.9847660500544068E-2</v>
      </c>
      <c r="V2">
        <v>2.7700831024930751E-2</v>
      </c>
      <c r="W2">
        <v>2.4439918533604891E-2</v>
      </c>
      <c r="X2">
        <v>0</v>
      </c>
      <c r="Y2">
        <v>6.0849598163031003E-2</v>
      </c>
      <c r="Z2">
        <v>3.9794608472400517E-2</v>
      </c>
      <c r="AA2">
        <v>0</v>
      </c>
      <c r="AB2">
        <v>0.1076523994811933</v>
      </c>
      <c r="AC2">
        <v>7.775377969762419E-2</v>
      </c>
      <c r="AD2">
        <v>1.6032064128256512E-2</v>
      </c>
      <c r="AE2" t="s">
        <v>235</v>
      </c>
      <c r="AF2" t="s">
        <v>236</v>
      </c>
      <c r="AG2">
        <v>1.5873015873015869E-2</v>
      </c>
      <c r="AH2" t="s">
        <v>235</v>
      </c>
      <c r="AI2">
        <v>0</v>
      </c>
      <c r="AJ2">
        <v>0</v>
      </c>
      <c r="AK2">
        <v>2.7322404371584699E-2</v>
      </c>
      <c r="AL2">
        <v>4.1509433962264149E-2</v>
      </c>
      <c r="AM2" t="s">
        <v>235</v>
      </c>
      <c r="AN2" t="s">
        <v>235</v>
      </c>
      <c r="AO2" t="s">
        <v>235</v>
      </c>
      <c r="AP2">
        <v>2.6785714285714281E-2</v>
      </c>
      <c r="AQ2">
        <v>0.99776494691748929</v>
      </c>
      <c r="AR2">
        <v>0.99807658681587685</v>
      </c>
      <c r="AS2">
        <v>0.99836184929013472</v>
      </c>
      <c r="AT2">
        <v>0.99652968036529677</v>
      </c>
      <c r="AU2">
        <v>0.99778188539741219</v>
      </c>
      <c r="AV2">
        <v>0.99753477724951578</v>
      </c>
      <c r="AW2">
        <v>0.98972746331236894</v>
      </c>
      <c r="AX2">
        <v>0.99285311265751364</v>
      </c>
      <c r="AY2">
        <v>0.9989731302413144</v>
      </c>
      <c r="AZ2">
        <v>0.9984249212460623</v>
      </c>
      <c r="BA2">
        <v>0.9960410293323736</v>
      </c>
      <c r="BB2">
        <v>0.9951505354617094</v>
      </c>
      <c r="BC2">
        <v>0.98410644982443174</v>
      </c>
      <c r="BD2">
        <v>0.99686693697014372</v>
      </c>
      <c r="BE2">
        <v>0.99926847110460859</v>
      </c>
      <c r="BF2">
        <v>0.96775884665792922</v>
      </c>
      <c r="BG2">
        <v>0.9987364620938628</v>
      </c>
      <c r="BH2">
        <v>0.99782095514799352</v>
      </c>
      <c r="BI2">
        <v>0.99982378854625553</v>
      </c>
      <c r="BJ2">
        <v>0.99266164220547404</v>
      </c>
      <c r="BK2">
        <v>0.99624999999999997</v>
      </c>
      <c r="BL2">
        <v>0.99506398537477148</v>
      </c>
      <c r="BM2">
        <v>0.99713620905673883</v>
      </c>
      <c r="BN2">
        <v>0.98605108055009827</v>
      </c>
      <c r="BO2">
        <v>0.99401775376302581</v>
      </c>
      <c r="BP2">
        <v>0.99947934744880251</v>
      </c>
      <c r="BQ2">
        <v>0.96809232858112693</v>
      </c>
      <c r="BR2">
        <v>0.99265143992055616</v>
      </c>
      <c r="BS2">
        <v>0.99707067008421824</v>
      </c>
      <c r="BV2">
        <v>0.99894902785076201</v>
      </c>
      <c r="BX2">
        <v>0.99982814916652341</v>
      </c>
      <c r="BY2">
        <v>0.99859254046446166</v>
      </c>
      <c r="BZ2">
        <v>0.99948078920041539</v>
      </c>
      <c r="CA2">
        <v>0.999122191011236</v>
      </c>
      <c r="CE2">
        <v>1</v>
      </c>
    </row>
    <row r="3" spans="1:83" x14ac:dyDescent="0.2">
      <c r="A3" s="6" t="s">
        <v>13</v>
      </c>
      <c r="B3">
        <v>0.93181818181818177</v>
      </c>
      <c r="C3">
        <v>8.3333333333333329E-2</v>
      </c>
      <c r="D3">
        <v>0.1</v>
      </c>
      <c r="E3">
        <v>0.13636363636363641</v>
      </c>
      <c r="F3">
        <v>0.52</v>
      </c>
      <c r="G3">
        <v>0</v>
      </c>
      <c r="H3">
        <v>0.89370932754880694</v>
      </c>
      <c r="I3">
        <v>0.36666666666666659</v>
      </c>
      <c r="J3">
        <v>0.4</v>
      </c>
      <c r="K3">
        <v>0.30769230769230771</v>
      </c>
      <c r="L3">
        <v>0.37142857142857139</v>
      </c>
      <c r="M3">
        <v>0.90283400809716596</v>
      </c>
      <c r="N3">
        <v>0.45222929936305728</v>
      </c>
      <c r="O3">
        <v>0.75714285714285712</v>
      </c>
      <c r="P3">
        <v>0.82608695652173914</v>
      </c>
      <c r="Q3">
        <v>0.63609467455621305</v>
      </c>
      <c r="R3">
        <v>0</v>
      </c>
      <c r="S3">
        <v>0.45454545454545447</v>
      </c>
      <c r="T3">
        <v>0.83333333333333337</v>
      </c>
      <c r="U3">
        <v>0.59782608695652173</v>
      </c>
      <c r="V3">
        <v>0.32258064516129031</v>
      </c>
      <c r="W3">
        <v>0.30769230769230771</v>
      </c>
      <c r="X3">
        <v>0</v>
      </c>
      <c r="Y3">
        <v>0.42741935483870969</v>
      </c>
      <c r="Z3">
        <v>0.5</v>
      </c>
      <c r="AA3">
        <v>0</v>
      </c>
      <c r="AB3">
        <v>0.54071661237785018</v>
      </c>
      <c r="AC3">
        <v>0.66055045871559637</v>
      </c>
      <c r="AD3">
        <v>0.33333333333333331</v>
      </c>
      <c r="AE3" t="s">
        <v>235</v>
      </c>
      <c r="AF3" t="s">
        <v>236</v>
      </c>
      <c r="AG3">
        <v>0.4</v>
      </c>
      <c r="AH3" t="s">
        <v>235</v>
      </c>
      <c r="AI3">
        <v>0</v>
      </c>
      <c r="AJ3">
        <v>0</v>
      </c>
      <c r="AK3">
        <v>0.625</v>
      </c>
      <c r="AL3">
        <v>0.6875</v>
      </c>
      <c r="AM3" t="s">
        <v>235</v>
      </c>
      <c r="AN3" t="s">
        <v>235</v>
      </c>
      <c r="AO3" t="s">
        <v>235</v>
      </c>
      <c r="AP3">
        <v>1</v>
      </c>
      <c r="AQ3">
        <v>0.92601555747623165</v>
      </c>
      <c r="AR3">
        <v>0.9594889897461758</v>
      </c>
      <c r="AS3">
        <v>0.92169383296924889</v>
      </c>
      <c r="AT3">
        <v>0.91867317730257614</v>
      </c>
      <c r="AU3">
        <v>0.90936657681940702</v>
      </c>
      <c r="AV3">
        <v>0.95258113334454342</v>
      </c>
      <c r="AW3">
        <v>0.85836363636363633</v>
      </c>
      <c r="AX3">
        <v>0.89459413658701914</v>
      </c>
      <c r="AY3">
        <v>0.98084355570492354</v>
      </c>
      <c r="AZ3">
        <v>0.95914593140551441</v>
      </c>
      <c r="BA3">
        <v>0.93401957475531561</v>
      </c>
      <c r="BB3">
        <v>0.86191809590479529</v>
      </c>
      <c r="BC3">
        <v>0.91747070985527224</v>
      </c>
      <c r="BD3">
        <v>0.91818027499575627</v>
      </c>
      <c r="BE3">
        <v>0.92017514314584037</v>
      </c>
      <c r="BF3">
        <v>0.65658900942557352</v>
      </c>
      <c r="BG3">
        <v>0.92929123278468262</v>
      </c>
      <c r="BH3">
        <v>0.92523993938373461</v>
      </c>
      <c r="BI3">
        <v>0.95281276238455082</v>
      </c>
      <c r="BJ3">
        <v>0.85278582382007151</v>
      </c>
      <c r="BK3">
        <v>0.94080944350758855</v>
      </c>
      <c r="BL3">
        <v>0.91911516379601488</v>
      </c>
      <c r="BM3">
        <v>0.93708999158957107</v>
      </c>
      <c r="BN3">
        <v>0.85985951687510709</v>
      </c>
      <c r="BO3">
        <v>0.87319884726224783</v>
      </c>
      <c r="BP3">
        <v>0.96659953004363885</v>
      </c>
      <c r="BQ3">
        <v>0.75663247258577992</v>
      </c>
      <c r="BR3">
        <v>0.85406698564593297</v>
      </c>
      <c r="BS3">
        <v>0.91729829880410985</v>
      </c>
      <c r="BV3">
        <v>0.95832633170895642</v>
      </c>
      <c r="BX3">
        <v>0.97617449664429534</v>
      </c>
      <c r="BY3">
        <v>0.95346883924071901</v>
      </c>
      <c r="BZ3">
        <v>0.97009910969259194</v>
      </c>
      <c r="CA3">
        <v>0.95727502102607231</v>
      </c>
      <c r="CE3">
        <v>0.96339210747271198</v>
      </c>
    </row>
    <row r="4" spans="1:83" x14ac:dyDescent="0.2">
      <c r="A4" s="6" t="s">
        <v>108</v>
      </c>
      <c r="B4">
        <v>0.92891686964720677</v>
      </c>
      <c r="C4">
        <v>0.52141116153975464</v>
      </c>
      <c r="D4">
        <v>0.51084691648462444</v>
      </c>
      <c r="E4">
        <v>0.52751840683310625</v>
      </c>
      <c r="F4">
        <v>0.71468328840970341</v>
      </c>
      <c r="G4">
        <v>0.47629056667227171</v>
      </c>
      <c r="H4">
        <v>0.87603648195622164</v>
      </c>
      <c r="I4">
        <v>0.63063040162684292</v>
      </c>
      <c r="J4">
        <v>0.69042177785246184</v>
      </c>
      <c r="K4">
        <v>0.63341911954891106</v>
      </c>
      <c r="L4">
        <v>0.65272407309194347</v>
      </c>
      <c r="M4">
        <v>0.88237605200098068</v>
      </c>
      <c r="N4">
        <v>0.68485000460916479</v>
      </c>
      <c r="O4">
        <v>0.83766156606930675</v>
      </c>
      <c r="P4">
        <v>0.87313104983378986</v>
      </c>
      <c r="Q4">
        <v>0.64634184199089328</v>
      </c>
      <c r="R4">
        <v>0.46464561639234131</v>
      </c>
      <c r="S4">
        <v>0.68989269696459465</v>
      </c>
      <c r="T4">
        <v>0.89307304785894226</v>
      </c>
      <c r="U4">
        <v>0.72530595538829656</v>
      </c>
      <c r="V4">
        <v>0.63169504433443946</v>
      </c>
      <c r="W4">
        <v>0.61340373574416129</v>
      </c>
      <c r="X4">
        <v>0.46854499579478548</v>
      </c>
      <c r="Y4">
        <v>0.6436394358569083</v>
      </c>
      <c r="Z4">
        <v>0.68659942363112392</v>
      </c>
      <c r="AA4">
        <v>0.48329976502181943</v>
      </c>
      <c r="AB4">
        <v>0.64867454248181511</v>
      </c>
      <c r="AC4">
        <v>0.75730872218076462</v>
      </c>
      <c r="AD4">
        <v>0.62531581606872155</v>
      </c>
      <c r="AE4" t="s">
        <v>235</v>
      </c>
      <c r="AF4" t="s">
        <v>236</v>
      </c>
      <c r="AG4">
        <v>0.67916316585447811</v>
      </c>
      <c r="AH4" t="s">
        <v>235</v>
      </c>
      <c r="AI4">
        <v>0.48808724832214773</v>
      </c>
      <c r="AJ4">
        <v>0.47673441962035951</v>
      </c>
      <c r="AK4">
        <v>0.79754955484629586</v>
      </c>
      <c r="AL4">
        <v>0.82238751051303605</v>
      </c>
      <c r="AM4" t="s">
        <v>235</v>
      </c>
      <c r="AN4" t="s">
        <v>235</v>
      </c>
      <c r="AO4" t="s">
        <v>235</v>
      </c>
      <c r="AP4">
        <v>0.98169605373635604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11" spans="1:83" x14ac:dyDescent="0.2">
      <c r="B11" s="11"/>
      <c r="C11" s="21"/>
      <c r="D11" s="21"/>
      <c r="E11" s="21"/>
      <c r="F11" s="21"/>
      <c r="H11" s="11"/>
      <c r="I11" s="21" t="s">
        <v>3</v>
      </c>
      <c r="J11" s="21"/>
      <c r="K11" s="21"/>
      <c r="L11" s="21"/>
    </row>
    <row r="12" spans="1:83" x14ac:dyDescent="0.2">
      <c r="B12" s="11"/>
      <c r="C12" s="11"/>
      <c r="D12" s="11"/>
      <c r="E12" s="11"/>
      <c r="F12" s="11"/>
      <c r="H12" s="11"/>
      <c r="I12" s="11" t="s">
        <v>233</v>
      </c>
      <c r="J12" s="11" t="s">
        <v>234</v>
      </c>
      <c r="K12" s="11"/>
      <c r="L12" s="11"/>
    </row>
    <row r="13" spans="1:83" x14ac:dyDescent="0.2">
      <c r="B13" s="11"/>
      <c r="C13" s="11"/>
      <c r="D13" s="11"/>
      <c r="E13" s="11"/>
      <c r="F13" s="11"/>
      <c r="H13" s="11" t="s">
        <v>4</v>
      </c>
      <c r="I13" s="11">
        <f>+AVERAGE(B2:AP2)</f>
        <v>5.5078154712720706E-2</v>
      </c>
      <c r="J13" s="11">
        <f>+AVERAGE(AQ2:CE2)</f>
        <v>0.99474425666601418</v>
      </c>
      <c r="K13" s="11"/>
      <c r="L13" s="11"/>
    </row>
    <row r="14" spans="1:83" x14ac:dyDescent="0.2">
      <c r="B14" s="11"/>
      <c r="C14" s="11"/>
      <c r="D14" s="11"/>
      <c r="E14" s="11"/>
      <c r="F14" s="11"/>
      <c r="H14" s="11" t="s">
        <v>13</v>
      </c>
      <c r="I14" s="11">
        <f t="shared" ref="I14" si="0">+AVERAGE(B3:AP3)</f>
        <v>0.43931135449962672</v>
      </c>
      <c r="J14" s="11">
        <f t="shared" ref="J14" si="1">+AVERAGE(AQ3:CE3)</f>
        <v>0.91293300714486281</v>
      </c>
      <c r="K14" s="11"/>
      <c r="L14" s="11"/>
    </row>
    <row r="15" spans="1:83" x14ac:dyDescent="0.2">
      <c r="B15" s="11"/>
      <c r="C15" s="21"/>
      <c r="D15" s="21"/>
      <c r="E15" s="21"/>
      <c r="F15" s="21"/>
      <c r="H15" s="11" t="s">
        <v>183</v>
      </c>
      <c r="I15" s="21">
        <f>+AVERAGE(B4:AP4)</f>
        <v>0.67612218082224473</v>
      </c>
      <c r="J15" s="21"/>
      <c r="K15" s="21"/>
      <c r="L15" s="21"/>
    </row>
    <row r="16" spans="1:83" x14ac:dyDescent="0.2">
      <c r="I16" s="20" t="s">
        <v>237</v>
      </c>
      <c r="J16" s="20"/>
      <c r="K16" s="20"/>
      <c r="L16" s="20"/>
    </row>
  </sheetData>
  <mergeCells count="9">
    <mergeCell ref="I16:L16"/>
    <mergeCell ref="C11:D11"/>
    <mergeCell ref="E11:F11"/>
    <mergeCell ref="I11:J11"/>
    <mergeCell ref="K11:L11"/>
    <mergeCell ref="C15:D15"/>
    <mergeCell ref="E15:F15"/>
    <mergeCell ref="I15:J15"/>
    <mergeCell ref="K15:L1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12O DO0</vt:lpstr>
      <vt:lpstr>12A DO0</vt:lpstr>
      <vt:lpstr>RfP DO0</vt:lpstr>
      <vt:lpstr>Dom DO0</vt:lpstr>
      <vt:lpstr>Prep DO0</vt:lpstr>
      <vt:lpstr>Int DO0</vt:lpstr>
      <vt:lpstr>mobis DO0</vt:lpstr>
      <vt:lpstr>mobis w4</vt:lpstr>
      <vt:lpstr>Prep w4</vt:lpstr>
      <vt:lpstr>Int w4</vt:lpstr>
      <vt:lpstr>Dom w4</vt:lpstr>
      <vt:lpstr>RfP w4</vt:lpstr>
      <vt:lpstr>12O w4</vt:lpstr>
      <vt:lpstr>12A w4</vt:lpstr>
      <vt:lpstr>Dom 32x32</vt:lpstr>
      <vt:lpstr>Prep 32x32</vt:lpstr>
      <vt:lpstr>12A 32x32</vt:lpstr>
      <vt:lpstr>Int 32x32</vt:lpstr>
      <vt:lpstr>Int 64x64</vt:lpstr>
      <vt:lpstr>Dom 64x64</vt:lpstr>
      <vt:lpstr>Prep 64x64</vt:lpstr>
      <vt:lpstr>12A 64x64</vt:lpstr>
      <vt:lpstr>12A DO02</vt:lpstr>
      <vt:lpstr>Evaluation_Latex_qual</vt:lpstr>
      <vt:lpstr>base_12A BPDP</vt:lpstr>
      <vt:lpstr>base_12O BPDP</vt:lpstr>
      <vt:lpstr>base_Dom BPDP</vt:lpstr>
      <vt:lpstr>base_Int BPDP</vt:lpstr>
      <vt:lpstr>base_RfP BPDP</vt:lpstr>
      <vt:lpstr>base_Prep BPDP</vt:lpstr>
      <vt:lpstr>base_Mobis BPDP</vt:lpstr>
      <vt:lpstr>w8_12A BPDP</vt:lpstr>
      <vt:lpstr>w8_12O BPDP</vt:lpstr>
      <vt:lpstr>w8_Dom BPDP</vt:lpstr>
      <vt:lpstr>w8_Int BPDP</vt:lpstr>
      <vt:lpstr>w8_RfP BPDP</vt:lpstr>
      <vt:lpstr>w8_Prep BPDP</vt:lpstr>
      <vt:lpstr>w8_Mobis BPDP</vt:lpstr>
      <vt:lpstr>w24_12A BPDP</vt:lpstr>
      <vt:lpstr>w24_12O BPDP</vt:lpstr>
      <vt:lpstr>w24_Dom BPDP</vt:lpstr>
      <vt:lpstr>w24_Int BPDP</vt:lpstr>
      <vt:lpstr>w24_RfP BPDP</vt:lpstr>
      <vt:lpstr>w24_Prep BPDP</vt:lpstr>
      <vt:lpstr>w24_Mobis BPDP</vt:lpstr>
      <vt:lpstr>w32_12A BPDP</vt:lpstr>
      <vt:lpstr>w32_12O BPDP</vt:lpstr>
      <vt:lpstr>w32_Dom BPDP</vt:lpstr>
      <vt:lpstr>w32_Int BPDP</vt:lpstr>
      <vt:lpstr>w32_RfP BPDP</vt:lpstr>
      <vt:lpstr>w32_Prep BPDP</vt:lpstr>
      <vt:lpstr>w32_Mobis BPDP</vt:lpstr>
      <vt:lpstr>larg_12A BPDP</vt:lpstr>
      <vt:lpstr>larg_12O BPDP </vt:lpstr>
      <vt:lpstr>larg_Dom BPDP</vt:lpstr>
      <vt:lpstr>larg_Int BPDP</vt:lpstr>
      <vt:lpstr>larg_RfP BPDP</vt:lpstr>
      <vt:lpstr>larg_Prep BPDP</vt:lpstr>
      <vt:lpstr>larg_Mobis BPDP </vt:lpstr>
      <vt:lpstr>12O BPDP_32x32</vt:lpstr>
      <vt:lpstr>12O BPDP_64x64</vt:lpstr>
      <vt:lpstr>12O BPDP_DO02</vt:lpstr>
      <vt:lpstr>RfP BPDP_32x32</vt:lpstr>
      <vt:lpstr>RfP BPDP_64x64</vt:lpstr>
      <vt:lpstr>RfP BPDP_DO02</vt:lpstr>
      <vt:lpstr>Mobis BPDP_32x32</vt:lpstr>
      <vt:lpstr>Mobis BPDP_64x64</vt:lpstr>
      <vt:lpstr>Mobis BPDP_DO02</vt:lpstr>
      <vt:lpstr>Int DO02</vt:lpstr>
      <vt:lpstr>Dom DO02</vt:lpstr>
      <vt:lpstr>Prep DO02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Gro</dc:creator>
  <cp:lastModifiedBy>Michi Gro</cp:lastModifiedBy>
  <dcterms:created xsi:type="dcterms:W3CDTF">2022-12-23T09:32:40Z</dcterms:created>
  <dcterms:modified xsi:type="dcterms:W3CDTF">2023-06-07T12:42:31Z</dcterms:modified>
</cp:coreProperties>
</file>