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entOfCode\src\main\kotlin\advent2023\day21\"/>
    </mc:Choice>
  </mc:AlternateContent>
  <xr:revisionPtr revIDLastSave="0" documentId="8_{6494C695-FCE4-4912-ACFF-27BC0109351C}" xr6:coauthVersionLast="47" xr6:coauthVersionMax="47" xr10:uidLastSave="{00000000-0000-0000-0000-000000000000}"/>
  <bookViews>
    <workbookView xWindow="-110" yWindow="-110" windowWidth="19420" windowHeight="10300" xr2:uid="{9733D6A9-86F8-4B2F-8603-CE895C79FA0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N45" i="1"/>
  <c r="N46" i="1"/>
  <c r="N47" i="1"/>
  <c r="K46" i="1"/>
  <c r="L46" i="1"/>
  <c r="K47" i="1"/>
  <c r="L47" i="1"/>
  <c r="L45" i="1"/>
  <c r="O56" i="1"/>
  <c r="O51" i="1"/>
  <c r="O52" i="1"/>
  <c r="O50" i="1"/>
  <c r="H50" i="1"/>
  <c r="I50" i="1"/>
  <c r="J50" i="1"/>
  <c r="K50" i="1"/>
  <c r="M50" i="1"/>
  <c r="H51" i="1"/>
  <c r="I51" i="1"/>
  <c r="J51" i="1"/>
  <c r="K51" i="1"/>
  <c r="M51" i="1"/>
  <c r="H52" i="1"/>
  <c r="I52" i="1"/>
  <c r="J52" i="1"/>
  <c r="K52" i="1"/>
  <c r="M52" i="1"/>
  <c r="G51" i="1"/>
  <c r="G52" i="1"/>
  <c r="G50" i="1"/>
  <c r="O46" i="1"/>
  <c r="O55" i="1" s="1"/>
  <c r="O45" i="1"/>
  <c r="O54" i="1" s="1"/>
  <c r="H45" i="1"/>
  <c r="I45" i="1"/>
  <c r="J45" i="1"/>
  <c r="K45" i="1"/>
  <c r="M45" i="1"/>
  <c r="H46" i="1"/>
  <c r="I46" i="1"/>
  <c r="J46" i="1"/>
  <c r="M46" i="1"/>
  <c r="H47" i="1"/>
  <c r="I47" i="1"/>
  <c r="J47" i="1"/>
  <c r="M47" i="1"/>
  <c r="G46" i="1"/>
  <c r="G47" i="1"/>
  <c r="G45" i="1"/>
  <c r="M42" i="1"/>
  <c r="M43" i="1"/>
  <c r="M41" i="1"/>
  <c r="K42" i="1"/>
  <c r="K43" i="1"/>
  <c r="K41" i="1"/>
  <c r="L36" i="1"/>
  <c r="M36" i="1"/>
  <c r="N36" i="1"/>
  <c r="L37" i="1"/>
  <c r="M37" i="1"/>
  <c r="N37" i="1"/>
  <c r="L38" i="1"/>
  <c r="M38" i="1"/>
  <c r="N38" i="1"/>
  <c r="K37" i="1"/>
  <c r="K38" i="1"/>
  <c r="K36" i="1"/>
  <c r="H41" i="1"/>
  <c r="I41" i="1"/>
  <c r="J41" i="1"/>
  <c r="H42" i="1"/>
  <c r="I42" i="1"/>
  <c r="J42" i="1"/>
  <c r="H43" i="1"/>
  <c r="I43" i="1"/>
  <c r="J43" i="1"/>
  <c r="G42" i="1"/>
  <c r="G43" i="1"/>
  <c r="G41" i="1"/>
  <c r="I17" i="1"/>
  <c r="I18" i="1" s="1"/>
  <c r="J18" i="1" s="1"/>
  <c r="J9" i="1"/>
  <c r="J17" i="1" l="1"/>
</calcChain>
</file>

<file path=xl/sharedStrings.xml><?xml version="1.0" encoding="utf-8"?>
<sst xmlns="http://schemas.openxmlformats.org/spreadsheetml/2006/main" count="28" uniqueCount="12">
  <si>
    <t xml:space="preserve">size </t>
  </si>
  <si>
    <t>manh (S to edge)</t>
  </si>
  <si>
    <t>plots</t>
  </si>
  <si>
    <t>uneven step</t>
  </si>
  <si>
    <t>even step</t>
  </si>
  <si>
    <t>steps</t>
  </si>
  <si>
    <t>calc</t>
  </si>
  <si>
    <t>test</t>
  </si>
  <si>
    <t>plus</t>
  </si>
  <si>
    <t>7331 (act)</t>
  </si>
  <si>
    <t>7282 (act)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</si>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</sst>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BBC1-74DA-4E33-883F-FB2B4446F261}">
  <dimension ref="A2:Q56"/>
  <sheetViews>
    <sheetView tabSelected="1" topLeftCell="F1" workbookViewId="0">
      <selection activeCell="H1" sqref="H1"/>
    </sheetView>
  </sheetViews>
  <sheetFormatPr defaultRowHeight="14.5" x14ac:dyDescent="0.35"/>
  <cols>
    <col min="1" max="2" width="8.7265625" style="1"/>
    <col min="3" max="3" width="8.7265625" style="1" customWidth="1"/>
    <col min="4" max="4" width="8.7265625" style="1"/>
    <col min="5" max="5" width="15" style="1" bestFit="1" customWidth="1"/>
    <col min="6" max="6" width="8.7265625" style="1"/>
    <col min="7" max="7" width="11" style="1" bestFit="1" customWidth="1"/>
    <col min="8" max="9" width="10.81640625" style="1" bestFit="1" customWidth="1"/>
    <col min="10" max="10" width="15" style="1" bestFit="1" customWidth="1"/>
    <col min="11" max="11" width="24.08984375" style="1" customWidth="1"/>
    <col min="12" max="12" width="11" style="1" bestFit="1" customWidth="1"/>
    <col min="13" max="13" width="24.90625" style="1" customWidth="1"/>
    <col min="14" max="14" width="9.81640625" style="1" bestFit="1" customWidth="1"/>
    <col min="15" max="15" width="15.90625" style="1" bestFit="1" customWidth="1"/>
  </cols>
  <sheetData>
    <row r="2" spans="2:13" x14ac:dyDescent="0.35">
      <c r="B2" s="1">
        <v>6</v>
      </c>
      <c r="C2" s="1">
        <v>16</v>
      </c>
    </row>
    <row r="3" spans="2:13" x14ac:dyDescent="0.35">
      <c r="B3" s="1">
        <v>10</v>
      </c>
      <c r="C3" s="1">
        <v>50</v>
      </c>
    </row>
    <row r="4" spans="2:13" x14ac:dyDescent="0.35">
      <c r="B4" s="1">
        <v>50</v>
      </c>
      <c r="C4" s="1">
        <v>1594</v>
      </c>
    </row>
    <row r="5" spans="2:13" x14ac:dyDescent="0.35">
      <c r="B5" s="1">
        <v>100</v>
      </c>
      <c r="C5" s="1">
        <v>6536</v>
      </c>
    </row>
    <row r="6" spans="2:13" x14ac:dyDescent="0.35">
      <c r="B6" s="1">
        <v>500</v>
      </c>
      <c r="C6" s="1">
        <v>167004</v>
      </c>
    </row>
    <row r="7" spans="2:13" x14ac:dyDescent="0.35">
      <c r="B7" s="1">
        <v>1000</v>
      </c>
      <c r="C7" s="1">
        <v>668697</v>
      </c>
      <c r="J7" s="1">
        <v>26501365</v>
      </c>
      <c r="K7" s="1" t="s">
        <v>5</v>
      </c>
    </row>
    <row r="8" spans="2:13" x14ac:dyDescent="0.35">
      <c r="B8" s="1">
        <v>5000</v>
      </c>
      <c r="C8" s="1">
        <v>16733044</v>
      </c>
    </row>
    <row r="9" spans="2:13" x14ac:dyDescent="0.35">
      <c r="J9" s="1">
        <f>(J7-65)/131</f>
        <v>202300</v>
      </c>
    </row>
    <row r="10" spans="2:13" x14ac:dyDescent="0.35">
      <c r="E10" s="1" t="s">
        <v>0</v>
      </c>
      <c r="F10" s="1">
        <v>11</v>
      </c>
      <c r="J10" s="1" t="s">
        <v>0</v>
      </c>
      <c r="K10" s="1">
        <v>131</v>
      </c>
    </row>
    <row r="11" spans="2:13" x14ac:dyDescent="0.35">
      <c r="E11" s="1" t="s">
        <v>1</v>
      </c>
      <c r="F11" s="1">
        <v>10</v>
      </c>
      <c r="J11" s="1" t="s">
        <v>1</v>
      </c>
      <c r="K11" s="1">
        <v>130</v>
      </c>
    </row>
    <row r="13" spans="2:13" x14ac:dyDescent="0.35">
      <c r="E13" s="1" t="s">
        <v>2</v>
      </c>
      <c r="F13" s="1">
        <v>39</v>
      </c>
      <c r="G13" s="1" t="s">
        <v>3</v>
      </c>
      <c r="J13" s="1" t="s">
        <v>2</v>
      </c>
      <c r="K13" s="1">
        <v>7282</v>
      </c>
      <c r="L13" s="1" t="s">
        <v>3</v>
      </c>
    </row>
    <row r="14" spans="2:13" x14ac:dyDescent="0.35">
      <c r="F14" s="1">
        <v>42</v>
      </c>
      <c r="G14" s="1" t="s">
        <v>4</v>
      </c>
      <c r="K14" s="1">
        <v>7331</v>
      </c>
      <c r="L14" s="1" t="s">
        <v>4</v>
      </c>
    </row>
    <row r="15" spans="2:13" x14ac:dyDescent="0.35">
      <c r="K15" s="1" t="s">
        <v>6</v>
      </c>
      <c r="M15" s="1" t="s">
        <v>7</v>
      </c>
    </row>
    <row r="17" spans="9:15" x14ac:dyDescent="0.35">
      <c r="I17" s="1">
        <f>65+2*131</f>
        <v>327</v>
      </c>
      <c r="J17" s="1">
        <f>(I17 - (K$10 - 1)/2)/K$10 + 0.5</f>
        <v>2.5</v>
      </c>
      <c r="M17" s="1">
        <v>91672</v>
      </c>
    </row>
    <row r="18" spans="9:15" x14ac:dyDescent="0.35">
      <c r="I18" s="1">
        <f>I17+131</f>
        <v>458</v>
      </c>
      <c r="J18" s="1">
        <f>(I18 - (K$10 - 1)/2)/K$10 + 0.5</f>
        <v>3.5</v>
      </c>
      <c r="M18" s="1">
        <v>179484</v>
      </c>
    </row>
    <row r="20" spans="9:15" x14ac:dyDescent="0.35">
      <c r="J20" s="1">
        <v>0</v>
      </c>
      <c r="K20" s="1">
        <v>950</v>
      </c>
      <c r="L20" s="1">
        <v>5494</v>
      </c>
      <c r="M20" s="1">
        <v>923</v>
      </c>
      <c r="N20" s="1">
        <v>0</v>
      </c>
    </row>
    <row r="21" spans="9:15" x14ac:dyDescent="0.35">
      <c r="J21" s="1">
        <v>950</v>
      </c>
      <c r="K21" s="1">
        <v>6386</v>
      </c>
      <c r="L21" s="1">
        <v>7331</v>
      </c>
      <c r="M21" s="1">
        <v>6390</v>
      </c>
      <c r="N21" s="1">
        <v>923</v>
      </c>
    </row>
    <row r="22" spans="9:15" x14ac:dyDescent="0.35">
      <c r="J22" s="1">
        <v>5492</v>
      </c>
      <c r="K22" s="1">
        <v>7331</v>
      </c>
      <c r="L22" s="1">
        <v>7282</v>
      </c>
      <c r="M22" s="1">
        <v>7331</v>
      </c>
      <c r="N22" s="1">
        <v>5516</v>
      </c>
    </row>
    <row r="23" spans="9:15" x14ac:dyDescent="0.35">
      <c r="J23" s="1">
        <v>941</v>
      </c>
      <c r="K23" s="1">
        <v>6388</v>
      </c>
      <c r="L23" s="1">
        <v>7331</v>
      </c>
      <c r="M23" s="1">
        <v>6408</v>
      </c>
      <c r="N23" s="1">
        <v>925</v>
      </c>
    </row>
    <row r="24" spans="9:15" x14ac:dyDescent="0.35">
      <c r="J24" s="1">
        <v>0</v>
      </c>
      <c r="K24" s="1">
        <v>941</v>
      </c>
      <c r="L24" s="1">
        <v>5514</v>
      </c>
      <c r="M24" s="1">
        <v>925</v>
      </c>
      <c r="N24" s="1">
        <v>0</v>
      </c>
    </row>
    <row r="27" spans="9:15" x14ac:dyDescent="0.35">
      <c r="I27" s="1">
        <v>0</v>
      </c>
      <c r="J27" s="1">
        <v>0</v>
      </c>
      <c r="K27" s="1">
        <v>950</v>
      </c>
      <c r="L27" s="1">
        <v>5494</v>
      </c>
      <c r="M27" s="1">
        <v>923</v>
      </c>
      <c r="N27" s="1">
        <v>0</v>
      </c>
      <c r="O27" s="1">
        <v>0</v>
      </c>
    </row>
    <row r="28" spans="9:15" x14ac:dyDescent="0.35">
      <c r="I28" s="1">
        <v>0</v>
      </c>
      <c r="J28" s="1">
        <v>950</v>
      </c>
      <c r="K28" s="1">
        <v>6386</v>
      </c>
      <c r="L28" s="1">
        <v>7331</v>
      </c>
      <c r="M28" s="1">
        <v>6390</v>
      </c>
      <c r="N28" s="1">
        <v>923</v>
      </c>
      <c r="O28" s="1">
        <v>0</v>
      </c>
    </row>
    <row r="29" spans="9:15" x14ac:dyDescent="0.35">
      <c r="I29" s="1">
        <v>950</v>
      </c>
      <c r="J29" s="1">
        <v>6386</v>
      </c>
      <c r="K29" s="1">
        <v>7331</v>
      </c>
      <c r="L29" s="1">
        <v>7282</v>
      </c>
      <c r="M29" s="1">
        <v>7331</v>
      </c>
      <c r="N29" s="1">
        <v>6390</v>
      </c>
      <c r="O29" s="1">
        <v>923</v>
      </c>
    </row>
    <row r="30" spans="9:15" x14ac:dyDescent="0.35">
      <c r="I30" s="1">
        <v>5492</v>
      </c>
      <c r="J30" s="1">
        <v>7331</v>
      </c>
      <c r="K30" s="1">
        <v>7282</v>
      </c>
      <c r="L30" s="1">
        <v>7331</v>
      </c>
      <c r="M30" s="1">
        <v>7282</v>
      </c>
      <c r="N30" s="1">
        <v>7331</v>
      </c>
      <c r="O30" s="1">
        <v>5516</v>
      </c>
    </row>
    <row r="31" spans="9:15" x14ac:dyDescent="0.35">
      <c r="I31" s="1">
        <v>941</v>
      </c>
      <c r="J31" s="1">
        <v>6388</v>
      </c>
      <c r="K31" s="1">
        <v>7331</v>
      </c>
      <c r="L31" s="1">
        <v>7282</v>
      </c>
      <c r="M31" s="1">
        <v>7331</v>
      </c>
      <c r="N31" s="1">
        <v>6408</v>
      </c>
      <c r="O31" s="1">
        <v>925</v>
      </c>
    </row>
    <row r="32" spans="9:15" x14ac:dyDescent="0.35">
      <c r="I32" s="1">
        <v>0</v>
      </c>
      <c r="J32" s="1">
        <v>941</v>
      </c>
      <c r="K32" s="1">
        <v>6388</v>
      </c>
      <c r="L32" s="1">
        <v>7331</v>
      </c>
      <c r="M32" s="1">
        <v>6408</v>
      </c>
      <c r="N32" s="1">
        <v>925</v>
      </c>
      <c r="O32" s="1">
        <v>0</v>
      </c>
    </row>
    <row r="33" spans="4:15" x14ac:dyDescent="0.35">
      <c r="I33" s="1">
        <v>0</v>
      </c>
      <c r="J33" s="1">
        <v>0</v>
      </c>
      <c r="K33" s="1">
        <v>941</v>
      </c>
      <c r="L33" s="1">
        <v>5514</v>
      </c>
      <c r="M33" s="1">
        <v>925</v>
      </c>
      <c r="N33" s="1">
        <v>0</v>
      </c>
      <c r="O33" s="1">
        <v>0</v>
      </c>
    </row>
    <row r="35" spans="4:15" x14ac:dyDescent="0.35">
      <c r="G35" s="1">
        <v>5492</v>
      </c>
      <c r="H35" s="1">
        <v>5514</v>
      </c>
      <c r="I35" s="1">
        <v>5494</v>
      </c>
      <c r="J35" s="1">
        <v>5516</v>
      </c>
      <c r="K35" s="1">
        <v>950</v>
      </c>
      <c r="L35" s="1">
        <v>941</v>
      </c>
      <c r="M35" s="1">
        <v>925</v>
      </c>
      <c r="N35" s="1">
        <v>923</v>
      </c>
    </row>
    <row r="36" spans="4:15" x14ac:dyDescent="0.35">
      <c r="D36" s="1" t="s">
        <v>8</v>
      </c>
      <c r="E36" s="1">
        <v>2</v>
      </c>
      <c r="G36" s="1">
        <v>1</v>
      </c>
      <c r="H36" s="1">
        <v>1</v>
      </c>
      <c r="I36" s="1">
        <v>1</v>
      </c>
      <c r="J36" s="1">
        <v>1</v>
      </c>
      <c r="K36" s="1">
        <f>$E36</f>
        <v>2</v>
      </c>
      <c r="L36" s="1">
        <f t="shared" ref="L36:N36" si="0">$E36</f>
        <v>2</v>
      </c>
      <c r="M36" s="1">
        <f t="shared" si="0"/>
        <v>2</v>
      </c>
      <c r="N36" s="1">
        <f t="shared" si="0"/>
        <v>2</v>
      </c>
    </row>
    <row r="37" spans="4:15" x14ac:dyDescent="0.35">
      <c r="D37" s="1" t="s">
        <v>8</v>
      </c>
      <c r="E37" s="1">
        <v>3</v>
      </c>
      <c r="G37" s="1">
        <v>1</v>
      </c>
      <c r="H37" s="1">
        <v>1</v>
      </c>
      <c r="I37" s="1">
        <v>1</v>
      </c>
      <c r="J37" s="1">
        <v>1</v>
      </c>
      <c r="K37" s="1">
        <f t="shared" ref="K37:N38" si="1">$E37</f>
        <v>3</v>
      </c>
      <c r="L37" s="1">
        <f t="shared" si="1"/>
        <v>3</v>
      </c>
      <c r="M37" s="1">
        <f t="shared" si="1"/>
        <v>3</v>
      </c>
      <c r="N37" s="1">
        <f t="shared" si="1"/>
        <v>3</v>
      </c>
    </row>
    <row r="38" spans="4:15" x14ac:dyDescent="0.35">
      <c r="D38" s="1" t="s">
        <v>8</v>
      </c>
      <c r="E38" s="1">
        <v>202300</v>
      </c>
      <c r="G38" s="1">
        <v>1</v>
      </c>
      <c r="H38" s="1">
        <v>1</v>
      </c>
      <c r="I38" s="1">
        <v>1</v>
      </c>
      <c r="J38" s="1">
        <v>1</v>
      </c>
      <c r="K38" s="1">
        <f t="shared" si="1"/>
        <v>202300</v>
      </c>
      <c r="L38" s="1">
        <f t="shared" si="1"/>
        <v>202300</v>
      </c>
      <c r="M38" s="1">
        <f t="shared" si="1"/>
        <v>202300</v>
      </c>
      <c r="N38" s="1">
        <f t="shared" si="1"/>
        <v>202300</v>
      </c>
    </row>
    <row r="40" spans="4:15" x14ac:dyDescent="0.35">
      <c r="G40" s="1">
        <v>6388</v>
      </c>
      <c r="H40" s="1">
        <v>6408</v>
      </c>
      <c r="I40" s="1">
        <v>6390</v>
      </c>
      <c r="J40" s="1">
        <v>6386</v>
      </c>
      <c r="K40" s="1">
        <v>7331</v>
      </c>
      <c r="L40" s="1" t="s">
        <v>9</v>
      </c>
      <c r="M40" s="1">
        <v>7282</v>
      </c>
      <c r="N40" s="1" t="s">
        <v>10</v>
      </c>
    </row>
    <row r="41" spans="4:15" x14ac:dyDescent="0.35">
      <c r="D41" s="1" t="s">
        <v>8</v>
      </c>
      <c r="E41" s="1">
        <v>2</v>
      </c>
      <c r="G41" s="1">
        <f>$E41-1</f>
        <v>1</v>
      </c>
      <c r="H41" s="1">
        <f t="shared" ref="H41:J41" si="2">$E41-1</f>
        <v>1</v>
      </c>
      <c r="I41" s="1">
        <f t="shared" si="2"/>
        <v>1</v>
      </c>
      <c r="J41" s="1">
        <f t="shared" si="2"/>
        <v>1</v>
      </c>
      <c r="K41" s="1">
        <f>E41*E41</f>
        <v>4</v>
      </c>
      <c r="L41" s="1">
        <v>4</v>
      </c>
      <c r="M41" s="1">
        <f>(E41-1)^2</f>
        <v>1</v>
      </c>
      <c r="N41" s="1">
        <v>1</v>
      </c>
    </row>
    <row r="42" spans="4:15" x14ac:dyDescent="0.35">
      <c r="D42" s="1" t="s">
        <v>8</v>
      </c>
      <c r="E42" s="1">
        <v>3</v>
      </c>
      <c r="G42" s="1">
        <f t="shared" ref="G42:J43" si="3">$E42-1</f>
        <v>2</v>
      </c>
      <c r="H42" s="1">
        <f t="shared" si="3"/>
        <v>2</v>
      </c>
      <c r="I42" s="1">
        <f t="shared" si="3"/>
        <v>2</v>
      </c>
      <c r="J42" s="1">
        <f t="shared" si="3"/>
        <v>2</v>
      </c>
      <c r="K42" s="1">
        <f t="shared" ref="K42:K43" si="4">E42*E42</f>
        <v>9</v>
      </c>
      <c r="L42" s="1">
        <v>9</v>
      </c>
      <c r="M42" s="1">
        <f t="shared" ref="M42:M43" si="5">(E42-1)^2</f>
        <v>4</v>
      </c>
      <c r="N42" s="1">
        <v>4</v>
      </c>
    </row>
    <row r="43" spans="4:15" x14ac:dyDescent="0.35">
      <c r="D43" s="1" t="s">
        <v>8</v>
      </c>
      <c r="E43" s="1">
        <v>202300</v>
      </c>
      <c r="G43" s="1">
        <f t="shared" si="3"/>
        <v>202299</v>
      </c>
      <c r="H43" s="1">
        <f t="shared" si="3"/>
        <v>202299</v>
      </c>
      <c r="I43" s="1">
        <f t="shared" si="3"/>
        <v>202299</v>
      </c>
      <c r="J43" s="1">
        <f t="shared" si="3"/>
        <v>202299</v>
      </c>
      <c r="K43" s="1">
        <f t="shared" si="4"/>
        <v>40925290000</v>
      </c>
      <c r="M43" s="1">
        <f t="shared" si="5"/>
        <v>40924885401</v>
      </c>
    </row>
    <row r="45" spans="4:15" x14ac:dyDescent="0.35">
      <c r="D45" s="1" t="s">
        <v>8</v>
      </c>
      <c r="E45" s="1">
        <v>2</v>
      </c>
      <c r="G45" s="1">
        <f>G36*G$35</f>
        <v>5492</v>
      </c>
      <c r="H45" s="1">
        <f t="shared" ref="H45:N45" si="6">H36*H$35</f>
        <v>5514</v>
      </c>
      <c r="I45" s="1">
        <f t="shared" si="6"/>
        <v>5494</v>
      </c>
      <c r="J45" s="1">
        <f t="shared" si="6"/>
        <v>5516</v>
      </c>
      <c r="K45" s="1">
        <f t="shared" si="6"/>
        <v>1900</v>
      </c>
      <c r="L45" s="1">
        <f t="shared" si="6"/>
        <v>1882</v>
      </c>
      <c r="M45" s="1">
        <f t="shared" si="6"/>
        <v>1850</v>
      </c>
      <c r="N45" s="1">
        <f t="shared" ref="N45" si="7">N36*N$35</f>
        <v>1846</v>
      </c>
      <c r="O45" s="1">
        <f>SUM(G45:N45)</f>
        <v>29494</v>
      </c>
    </row>
    <row r="46" spans="4:15" x14ac:dyDescent="0.35">
      <c r="D46" s="1" t="s">
        <v>8</v>
      </c>
      <c r="E46" s="1">
        <v>3</v>
      </c>
      <c r="G46" s="1">
        <f t="shared" ref="G46:N47" si="8">G37*G$35</f>
        <v>5492</v>
      </c>
      <c r="H46" s="1">
        <f t="shared" si="8"/>
        <v>5514</v>
      </c>
      <c r="I46" s="1">
        <f t="shared" si="8"/>
        <v>5494</v>
      </c>
      <c r="J46" s="1">
        <f t="shared" si="8"/>
        <v>5516</v>
      </c>
      <c r="K46" s="1">
        <f t="shared" si="8"/>
        <v>2850</v>
      </c>
      <c r="L46" s="1">
        <f t="shared" si="8"/>
        <v>2823</v>
      </c>
      <c r="M46" s="1">
        <f t="shared" si="8"/>
        <v>2775</v>
      </c>
      <c r="N46" s="1">
        <f t="shared" ref="N46" si="9">N37*N$35</f>
        <v>2769</v>
      </c>
      <c r="O46" s="1">
        <f t="shared" ref="O46:O47" si="10">SUM(G46:N46)</f>
        <v>33233</v>
      </c>
    </row>
    <row r="47" spans="4:15" x14ac:dyDescent="0.35">
      <c r="D47" s="1" t="s">
        <v>8</v>
      </c>
      <c r="E47" s="1">
        <v>202300</v>
      </c>
      <c r="G47" s="1">
        <f t="shared" si="8"/>
        <v>5492</v>
      </c>
      <c r="H47" s="1">
        <f t="shared" si="8"/>
        <v>5514</v>
      </c>
      <c r="I47" s="1">
        <f t="shared" si="8"/>
        <v>5494</v>
      </c>
      <c r="J47" s="1">
        <f t="shared" si="8"/>
        <v>5516</v>
      </c>
      <c r="K47" s="1">
        <f t="shared" si="8"/>
        <v>192185000</v>
      </c>
      <c r="L47" s="1">
        <f t="shared" si="8"/>
        <v>190364300</v>
      </c>
      <c r="M47" s="1">
        <f t="shared" si="8"/>
        <v>187127500</v>
      </c>
      <c r="N47" s="1">
        <f t="shared" ref="N47" si="11">N38*N$35</f>
        <v>186722900</v>
      </c>
      <c r="O47" s="1">
        <f>SUM(G47:N47)</f>
        <v>756421716</v>
      </c>
    </row>
    <row r="50" spans="4:17" x14ac:dyDescent="0.35">
      <c r="D50" s="1" t="s">
        <v>8</v>
      </c>
      <c r="E50" s="1">
        <v>2</v>
      </c>
      <c r="G50" s="1">
        <f>G$40*G41</f>
        <v>6388</v>
      </c>
      <c r="H50" s="1">
        <f t="shared" ref="H50:N50" si="12">H$40*H41</f>
        <v>6408</v>
      </c>
      <c r="I50" s="1">
        <f t="shared" si="12"/>
        <v>6390</v>
      </c>
      <c r="J50" s="1">
        <f t="shared" si="12"/>
        <v>6386</v>
      </c>
      <c r="K50" s="1">
        <f t="shared" si="12"/>
        <v>29324</v>
      </c>
      <c r="M50" s="1">
        <f t="shared" si="12"/>
        <v>7282</v>
      </c>
      <c r="O50" s="1">
        <f>SUM(G50:M50)</f>
        <v>62178</v>
      </c>
    </row>
    <row r="51" spans="4:17" x14ac:dyDescent="0.35">
      <c r="D51" s="1" t="s">
        <v>8</v>
      </c>
      <c r="E51" s="1">
        <v>3</v>
      </c>
      <c r="G51" s="1">
        <f t="shared" ref="G51:N52" si="13">G$40*G42</f>
        <v>12776</v>
      </c>
      <c r="H51" s="1">
        <f t="shared" si="13"/>
        <v>12816</v>
      </c>
      <c r="I51" s="1">
        <f t="shared" si="13"/>
        <v>12780</v>
      </c>
      <c r="J51" s="1">
        <f t="shared" si="13"/>
        <v>12772</v>
      </c>
      <c r="K51" s="1">
        <f t="shared" si="13"/>
        <v>65979</v>
      </c>
      <c r="M51" s="1">
        <f t="shared" si="13"/>
        <v>29128</v>
      </c>
      <c r="O51" s="1">
        <f t="shared" ref="O51:O52" si="14">SUM(G51:M51)</f>
        <v>146251</v>
      </c>
    </row>
    <row r="52" spans="4:17" x14ac:dyDescent="0.35">
      <c r="D52" s="1" t="s">
        <v>8</v>
      </c>
      <c r="E52" s="1">
        <v>202300</v>
      </c>
      <c r="G52" s="1">
        <f t="shared" si="13"/>
        <v>1292286012</v>
      </c>
      <c r="H52" s="1">
        <f t="shared" si="13"/>
        <v>1296331992</v>
      </c>
      <c r="I52" s="1">
        <f t="shared" si="13"/>
        <v>1292690610</v>
      </c>
      <c r="J52" s="1">
        <f t="shared" si="13"/>
        <v>1291881414</v>
      </c>
      <c r="K52" s="1">
        <f t="shared" si="13"/>
        <v>300023300990000</v>
      </c>
      <c r="M52" s="1">
        <f t="shared" si="13"/>
        <v>298015015490082</v>
      </c>
      <c r="O52" s="1">
        <f t="shared" si="14"/>
        <v>598043489670110</v>
      </c>
    </row>
    <row r="54" spans="4:17" x14ac:dyDescent="0.35">
      <c r="O54" s="1">
        <f>O45+O50</f>
        <v>91672</v>
      </c>
    </row>
    <row r="55" spans="4:17" x14ac:dyDescent="0.35">
      <c r="O55" s="1">
        <f t="shared" ref="O55:O56" si="15">O46+O51</f>
        <v>179484</v>
      </c>
    </row>
    <row r="56" spans="4:17" x14ac:dyDescent="0.35">
      <c r="O56" s="1">
        <f t="shared" si="15"/>
        <v>598044246091826</v>
      </c>
      <c r="Q56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Aerts</dc:creator>
  <cp:lastModifiedBy>Michiel Aerts</cp:lastModifiedBy>
  <dcterms:created xsi:type="dcterms:W3CDTF">2024-01-01T20:01:55Z</dcterms:created>
  <dcterms:modified xsi:type="dcterms:W3CDTF">2024-01-02T19:34:44Z</dcterms:modified>
</cp:coreProperties>
</file>