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Documents\GitHub\PENOROOD\data\exp\"/>
    </mc:Choice>
  </mc:AlternateContent>
  <bookViews>
    <workbookView xWindow="0" yWindow="0" windowWidth="17250" windowHeight="5670"/>
  </bookViews>
  <sheets>
    <sheet name="Sheet1" sheetId="1" r:id="rId1"/>
  </sheets>
  <definedNames>
    <definedName name="exp" localSheetId="0">Sheet1!$A$1:$AP$4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" i="1" l="1"/>
  <c r="L11" i="1" l="1"/>
  <c r="M11" i="1"/>
  <c r="N11" i="1"/>
  <c r="O11" i="1"/>
  <c r="P11" i="1"/>
  <c r="Q11" i="1"/>
  <c r="R11" i="1"/>
  <c r="S11" i="1"/>
  <c r="T11" i="1"/>
  <c r="U11" i="1"/>
  <c r="V11" i="1"/>
  <c r="W11" i="1"/>
  <c r="X11" i="1"/>
  <c r="AQ4" i="1"/>
  <c r="K11" i="1"/>
  <c r="AS2" i="1"/>
  <c r="AT2" i="1"/>
  <c r="AU2" i="1" s="1"/>
  <c r="AV2" i="1"/>
  <c r="AS3" i="1"/>
  <c r="AT3" i="1"/>
  <c r="AU3" i="1" s="1"/>
  <c r="AV3" i="1"/>
  <c r="AS4" i="1"/>
  <c r="AT4" i="1"/>
  <c r="AU4" i="1" s="1"/>
  <c r="AV4" i="1"/>
  <c r="AV1" i="1"/>
  <c r="AT1" i="1"/>
  <c r="AU1" i="1" l="1"/>
</calcChain>
</file>

<file path=xl/connections.xml><?xml version="1.0" encoding="utf-8"?>
<connections xmlns="http://schemas.openxmlformats.org/spreadsheetml/2006/main">
  <connection id="1" name="exp" type="6" refreshedVersion="5" background="1" saveData="1">
    <textPr codePage="850" sourceFile="C:\Users\Michiel\Documents\GitHub\PENO3ROOD\data\exp.csv" semicolon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<sst xmlns="http://schemas.openxmlformats.org/spreadsheetml/2006/main" count="4" uniqueCount="4">
  <si>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1ste kwantiel</t>
  </si>
  <si>
    <t>3de</t>
  </si>
  <si>
    <t>IQD</t>
  </si>
  <si>
    <t>variantie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</si>
</sst>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Gemeten</a:t>
            </a:r>
            <a:r>
              <a:rPr lang="en-GB" baseline="0"/>
              <a:t> waarden in functie van de beginwaarden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50.553011655799999</c:v>
                </c:pt>
                <c:pt idx="1">
                  <c:v>99.605091333399997</c:v>
                </c:pt>
                <c:pt idx="2">
                  <c:v>146.53152680400001</c:v>
                </c:pt>
                <c:pt idx="3">
                  <c:v>193.08070099400001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50.123014926899998</c:v>
                </c:pt>
                <c:pt idx="1">
                  <c:v>99.260282635699994</c:v>
                </c:pt>
                <c:pt idx="2">
                  <c:v>148.16226911499999</c:v>
                </c:pt>
                <c:pt idx="3">
                  <c:v>194.05022192000001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98.732928156900002</c:v>
                </c:pt>
                <c:pt idx="2">
                  <c:v>147.841799855</c:v>
                </c:pt>
                <c:pt idx="3">
                  <c:v>190.902321339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98.566608667400004</c:v>
                </c:pt>
                <c:pt idx="2">
                  <c:v>146.44228219999999</c:v>
                </c:pt>
                <c:pt idx="3">
                  <c:v>191.83938968199999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Sheet1!$F$1:$F$4</c:f>
              <c:numCache>
                <c:formatCode>General</c:formatCode>
                <c:ptCount val="4"/>
                <c:pt idx="0">
                  <c:v>50.5651813745</c:v>
                </c:pt>
                <c:pt idx="1">
                  <c:v>99.8565988541</c:v>
                </c:pt>
                <c:pt idx="2">
                  <c:v>147.34284138699999</c:v>
                </c:pt>
                <c:pt idx="3">
                  <c:v>192.28155612899999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Sheet1!$G$1:$G$4</c:f>
              <c:numCache>
                <c:formatCode>General</c:formatCode>
                <c:ptCount val="4"/>
                <c:pt idx="0">
                  <c:v>50.467823624600001</c:v>
                </c:pt>
                <c:pt idx="1">
                  <c:v>98.530099511100005</c:v>
                </c:pt>
                <c:pt idx="2">
                  <c:v>148.09330737600001</c:v>
                </c:pt>
                <c:pt idx="3">
                  <c:v>190.971283078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Sheet1!$H$1:$H$4</c:f>
              <c:numCache>
                <c:formatCode>General</c:formatCode>
                <c:ptCount val="4"/>
                <c:pt idx="0">
                  <c:v>49.936412572899997</c:v>
                </c:pt>
                <c:pt idx="1">
                  <c:v>98.635570406900001</c:v>
                </c:pt>
                <c:pt idx="2">
                  <c:v>146.35709416899999</c:v>
                </c:pt>
                <c:pt idx="3">
                  <c:v>191.786654234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Sheet1!$I$1:$I$4</c:f>
              <c:numCache>
                <c:formatCode>General</c:formatCode>
                <c:ptCount val="4"/>
                <c:pt idx="0">
                  <c:v>50.703104853600003</c:v>
                </c:pt>
                <c:pt idx="1">
                  <c:v>99.126415729499996</c:v>
                </c:pt>
                <c:pt idx="2">
                  <c:v>148.10953366800001</c:v>
                </c:pt>
                <c:pt idx="3">
                  <c:v>191.498637557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Sheet1!$J$1:$J$4</c:f>
              <c:numCache>
                <c:formatCode>General</c:formatCode>
                <c:ptCount val="4"/>
                <c:pt idx="0">
                  <c:v>50.601690530799999</c:v>
                </c:pt>
                <c:pt idx="1">
                  <c:v>98.566608667400004</c:v>
                </c:pt>
                <c:pt idx="2">
                  <c:v>148.51924753200001</c:v>
                </c:pt>
                <c:pt idx="3">
                  <c:v>191.445902109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Sheet1!$K$1:$K$4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99.791693687399999</c:v>
                </c:pt>
                <c:pt idx="2">
                  <c:v>146.58020567899999</c:v>
                </c:pt>
                <c:pt idx="3">
                  <c:v>193.53909373299999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Sheet1!$L$1:$L$4</c:f>
              <c:numCache>
                <c:formatCode>General</c:formatCode>
                <c:ptCount val="4"/>
                <c:pt idx="0">
                  <c:v>50.682821989099999</c:v>
                </c:pt>
                <c:pt idx="1">
                  <c:v>99.722731947900002</c:v>
                </c:pt>
                <c:pt idx="2">
                  <c:v>146.884448647</c:v>
                </c:pt>
                <c:pt idx="3">
                  <c:v>191.03618824500001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Sheet1!$M$1:$M$4</c:f>
              <c:numCache>
                <c:formatCode>General</c:formatCode>
                <c:ptCount val="4"/>
                <c:pt idx="0">
                  <c:v>50.2812212706</c:v>
                </c:pt>
                <c:pt idx="1">
                  <c:v>98.461137771599994</c:v>
                </c:pt>
                <c:pt idx="2">
                  <c:v>146.08936035599999</c:v>
                </c:pt>
                <c:pt idx="3">
                  <c:v>193.50258457699999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Sheet1!$N$1:$N$4</c:f>
              <c:numCache>
                <c:formatCode>General</c:formatCode>
                <c:ptCount val="4"/>
                <c:pt idx="0">
                  <c:v>50.5692379475</c:v>
                </c:pt>
                <c:pt idx="1">
                  <c:v>99.398206114800004</c:v>
                </c:pt>
                <c:pt idx="2">
                  <c:v>147.32661509499999</c:v>
                </c:pt>
                <c:pt idx="3">
                  <c:v>191.243073463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Sheet1!$O$1:$O$4</c:f>
              <c:numCache>
                <c:formatCode>General</c:formatCode>
                <c:ptCount val="4"/>
                <c:pt idx="0">
                  <c:v>50.467823624600001</c:v>
                </c:pt>
                <c:pt idx="1">
                  <c:v>98.562552094500006</c:v>
                </c:pt>
                <c:pt idx="2">
                  <c:v>147.90670502200001</c:v>
                </c:pt>
                <c:pt idx="3">
                  <c:v>191.38099694300001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Sheet1!$P$1:$P$4</c:f>
              <c:numCache>
                <c:formatCode>General</c:formatCode>
                <c:ptCount val="4"/>
                <c:pt idx="0">
                  <c:v>50.703104853600003</c:v>
                </c:pt>
                <c:pt idx="1">
                  <c:v>98.615287542299995</c:v>
                </c:pt>
                <c:pt idx="2">
                  <c:v>147.087277293</c:v>
                </c:pt>
                <c:pt idx="3">
                  <c:v>191.82316338999999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Sheet1!$Q$1:$Q$4</c:f>
              <c:numCache>
                <c:formatCode>General</c:formatCode>
                <c:ptCount val="4"/>
                <c:pt idx="0">
                  <c:v>50.650369405699998</c:v>
                </c:pt>
                <c:pt idx="1">
                  <c:v>99.738958239599995</c:v>
                </c:pt>
                <c:pt idx="2">
                  <c:v>147.51727402200001</c:v>
                </c:pt>
                <c:pt idx="3">
                  <c:v>190.81713330700001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Sheet1!$R$1:$R$4</c:f>
              <c:numCache>
                <c:formatCode>General</c:formatCode>
                <c:ptCount val="4"/>
                <c:pt idx="0">
                  <c:v>50.638199686999997</c:v>
                </c:pt>
                <c:pt idx="1">
                  <c:v>98.189347386400001</c:v>
                </c:pt>
                <c:pt idx="2">
                  <c:v>147.43208599100001</c:v>
                </c:pt>
                <c:pt idx="3">
                  <c:v>192.19636809799999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Sheet1!$S$1:$S$4</c:f>
              <c:numCache>
                <c:formatCode>General</c:formatCode>
                <c:ptCount val="4"/>
                <c:pt idx="0">
                  <c:v>50.772066593200002</c:v>
                </c:pt>
                <c:pt idx="1">
                  <c:v>98.716701865199994</c:v>
                </c:pt>
                <c:pt idx="2">
                  <c:v>146.085303783</c:v>
                </c:pt>
                <c:pt idx="3">
                  <c:v>192.845419765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Sheet1!$T$1:$T$4</c:f>
              <c:numCache>
                <c:formatCode>General</c:formatCode>
                <c:ptCount val="4"/>
                <c:pt idx="0">
                  <c:v>50.110845208199997</c:v>
                </c:pt>
                <c:pt idx="1">
                  <c:v>98.497646927800005</c:v>
                </c:pt>
                <c:pt idx="2">
                  <c:v>148.02434563599999</c:v>
                </c:pt>
                <c:pt idx="3">
                  <c:v>192.79268431700001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Sheet1!$U$1:$U$4</c:f>
              <c:numCache>
                <c:formatCode>General</c:formatCode>
                <c:ptCount val="4"/>
                <c:pt idx="0">
                  <c:v>50.309617281000001</c:v>
                </c:pt>
                <c:pt idx="1">
                  <c:v>99.584808468800006</c:v>
                </c:pt>
                <c:pt idx="2">
                  <c:v>147.10756015800001</c:v>
                </c:pt>
                <c:pt idx="3">
                  <c:v>192.70343971299999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Sheet1!$V$1:$V$4</c:f>
              <c:numCache>
                <c:formatCode>General</c:formatCode>
                <c:ptCount val="4"/>
                <c:pt idx="0">
                  <c:v>50.139241218599999</c:v>
                </c:pt>
                <c:pt idx="1">
                  <c:v>98.242082834200005</c:v>
                </c:pt>
                <c:pt idx="2">
                  <c:v>148.51924753200001</c:v>
                </c:pt>
                <c:pt idx="3">
                  <c:v>192.72372257699999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Sheet1!$W$1:$W$4</c:f>
              <c:numCache>
                <c:formatCode>General</c:formatCode>
                <c:ptCount val="4"/>
                <c:pt idx="0">
                  <c:v>50.512445926700003</c:v>
                </c:pt>
                <c:pt idx="1">
                  <c:v>99.093963146199997</c:v>
                </c:pt>
                <c:pt idx="2">
                  <c:v>147.36312425099999</c:v>
                </c:pt>
                <c:pt idx="3">
                  <c:v>191.39722323399999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Sheet1!$X$1:$X$4</c:f>
              <c:numCache>
                <c:formatCode>General</c:formatCode>
                <c:ptCount val="4"/>
                <c:pt idx="0">
                  <c:v>50.617916822399998</c:v>
                </c:pt>
                <c:pt idx="1">
                  <c:v>99.467167854300001</c:v>
                </c:pt>
                <c:pt idx="2">
                  <c:v>146.98991954300001</c:v>
                </c:pt>
                <c:pt idx="3">
                  <c:v>192.75617516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Sheet1!$Y$1:$Y$4</c:f>
              <c:numCache>
                <c:formatCode>General</c:formatCode>
                <c:ptCount val="4"/>
                <c:pt idx="0">
                  <c:v>50.463767051700003</c:v>
                </c:pt>
                <c:pt idx="1">
                  <c:v>99.536129593799998</c:v>
                </c:pt>
                <c:pt idx="2">
                  <c:v>146.93718409499999</c:v>
                </c:pt>
                <c:pt idx="3">
                  <c:v>191.51486384899999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Sheet1!$Z$1:$Z$4</c:f>
              <c:numCache>
                <c:formatCode>General</c:formatCode>
                <c:ptCount val="4"/>
                <c:pt idx="0">
                  <c:v>50.548955082900001</c:v>
                </c:pt>
                <c:pt idx="1">
                  <c:v>98.562552094500006</c:v>
                </c:pt>
                <c:pt idx="2">
                  <c:v>146.86822235599999</c:v>
                </c:pt>
                <c:pt idx="3">
                  <c:v>191.973256588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Sheet1!$AA$1:$AA$4</c:f>
              <c:numCache>
                <c:formatCode>General</c:formatCode>
                <c:ptCount val="4"/>
                <c:pt idx="0">
                  <c:v>50.5327287912</c:v>
                </c:pt>
                <c:pt idx="1">
                  <c:v>99.958013176899996</c:v>
                </c:pt>
                <c:pt idx="2">
                  <c:v>146.426055908</c:v>
                </c:pt>
                <c:pt idx="3">
                  <c:v>192.058444619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Sheet1!$AB$1:$AB$4</c:f>
              <c:numCache>
                <c:formatCode>General</c:formatCode>
                <c:ptCount val="4"/>
                <c:pt idx="0">
                  <c:v>50.5327287912</c:v>
                </c:pt>
                <c:pt idx="1">
                  <c:v>98.225856542599999</c:v>
                </c:pt>
                <c:pt idx="2">
                  <c:v>148.24745714700001</c:v>
                </c:pt>
                <c:pt idx="3">
                  <c:v>191.429675817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Sheet1!$AC$1:$AC$4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98.274535417600006</c:v>
                </c:pt>
                <c:pt idx="2">
                  <c:v>146.86822235599999</c:v>
                </c:pt>
                <c:pt idx="3">
                  <c:v>192.687213421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Sheet1!$AD$1:$AD$4</c:f>
              <c:numCache>
                <c:formatCode>General</c:formatCode>
                <c:ptCount val="4"/>
                <c:pt idx="0">
                  <c:v>50.601690530799999</c:v>
                </c:pt>
                <c:pt idx="1">
                  <c:v>97.885104417799994</c:v>
                </c:pt>
                <c:pt idx="2">
                  <c:v>148.608492136</c:v>
                </c:pt>
                <c:pt idx="3">
                  <c:v>194.03399562800001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Sheet1!$AE$1:$AE$4</c:f>
              <c:numCache>
                <c:formatCode>General</c:formatCode>
                <c:ptCount val="4"/>
                <c:pt idx="0">
                  <c:v>50.548955082900001</c:v>
                </c:pt>
                <c:pt idx="1">
                  <c:v>98.156894803</c:v>
                </c:pt>
                <c:pt idx="2">
                  <c:v>146.64511084599999</c:v>
                </c:pt>
                <c:pt idx="3">
                  <c:v>192.484384775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Sheet1!$AF$1:$AF$4</c:f>
              <c:numCache>
                <c:formatCode>General</c:formatCode>
                <c:ptCount val="4"/>
                <c:pt idx="0">
                  <c:v>50.5692379475</c:v>
                </c:pt>
                <c:pt idx="1">
                  <c:v>99.073680281600005</c:v>
                </c:pt>
                <c:pt idx="2">
                  <c:v>148.267740011</c:v>
                </c:pt>
                <c:pt idx="3">
                  <c:v>191.98948288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Sheet1!$AG$1:$AG$4</c:f>
              <c:numCache>
                <c:formatCode>General</c:formatCode>
                <c:ptCount val="4"/>
                <c:pt idx="0">
                  <c:v>50.735557436900002</c:v>
                </c:pt>
                <c:pt idx="1">
                  <c:v>99.499620437600001</c:v>
                </c:pt>
                <c:pt idx="2">
                  <c:v>147.874252439</c:v>
                </c:pt>
                <c:pt idx="3">
                  <c:v>191.39722323399999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Sheet1!$AH$1:$AH$4</c:f>
              <c:numCache>
                <c:formatCode>General</c:formatCode>
                <c:ptCount val="4"/>
                <c:pt idx="0">
                  <c:v>50.686878561999997</c:v>
                </c:pt>
                <c:pt idx="1">
                  <c:v>98.242082834200005</c:v>
                </c:pt>
                <c:pt idx="2">
                  <c:v>148.33264517800001</c:v>
                </c:pt>
                <c:pt idx="3">
                  <c:v>192.382970452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Sheet1!$AI$1:$AI$4</c:f>
              <c:numCache>
                <c:formatCode>General</c:formatCode>
                <c:ptCount val="4"/>
                <c:pt idx="0">
                  <c:v>50.650369405699998</c:v>
                </c:pt>
                <c:pt idx="1">
                  <c:v>99.365753531500005</c:v>
                </c:pt>
                <c:pt idx="2">
                  <c:v>146.101530075</c:v>
                </c:pt>
                <c:pt idx="3">
                  <c:v>191.39316666100001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Sheet1!$AJ$1:$AJ$4</c:f>
              <c:numCache>
                <c:formatCode>General</c:formatCode>
                <c:ptCount val="4"/>
                <c:pt idx="0">
                  <c:v>50.398861885099997</c:v>
                </c:pt>
                <c:pt idx="1">
                  <c:v>98.578778386099998</c:v>
                </c:pt>
                <c:pt idx="2">
                  <c:v>146.474734783</c:v>
                </c:pt>
                <c:pt idx="3">
                  <c:v>191.855615973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Sheet1!$AK$1:$AK$4</c:f>
              <c:numCache>
                <c:formatCode>General</c:formatCode>
                <c:ptCount val="4"/>
                <c:pt idx="0">
                  <c:v>50.362352728799998</c:v>
                </c:pt>
                <c:pt idx="1">
                  <c:v>98.124442219700001</c:v>
                </c:pt>
                <c:pt idx="2">
                  <c:v>147.04265499100001</c:v>
                </c:pt>
                <c:pt idx="3">
                  <c:v>190.61024808900001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Sheet1!$AL$1:$AL$4</c:f>
              <c:numCache>
                <c:formatCode>General</c:formatCode>
                <c:ptCount val="4"/>
                <c:pt idx="0">
                  <c:v>50.127071499800003</c:v>
                </c:pt>
                <c:pt idx="1">
                  <c:v>98.631513834000003</c:v>
                </c:pt>
                <c:pt idx="2">
                  <c:v>146.44633877300001</c:v>
                </c:pt>
                <c:pt idx="3">
                  <c:v>191.73797535899999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Sheet1!$AM$1:$AM$4</c:f>
              <c:numCache>
                <c:formatCode>General</c:formatCode>
                <c:ptCount val="4"/>
                <c:pt idx="0">
                  <c:v>49.956695437400001</c:v>
                </c:pt>
                <c:pt idx="1">
                  <c:v>98.647740125699997</c:v>
                </c:pt>
                <c:pt idx="2">
                  <c:v>147.874252439</c:v>
                </c:pt>
                <c:pt idx="3">
                  <c:v>192.26532983800001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Sheet1!$AN$1:$AN$4</c:f>
              <c:numCache>
                <c:formatCode>General</c:formatCode>
                <c:ptCount val="4"/>
                <c:pt idx="0">
                  <c:v>50.106788635299999</c:v>
                </c:pt>
                <c:pt idx="1">
                  <c:v>99.807919979100006</c:v>
                </c:pt>
                <c:pt idx="2">
                  <c:v>146.59643197099999</c:v>
                </c:pt>
                <c:pt idx="3">
                  <c:v>191.36477065099999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Sheet1!$AO$1:$AO$4</c:f>
              <c:numCache>
                <c:formatCode>General</c:formatCode>
                <c:ptCount val="4"/>
                <c:pt idx="0">
                  <c:v>50.159524083100003</c:v>
                </c:pt>
                <c:pt idx="1">
                  <c:v>98.972265958799994</c:v>
                </c:pt>
                <c:pt idx="2">
                  <c:v>146.54775309600001</c:v>
                </c:pt>
                <c:pt idx="3">
                  <c:v>190.869868755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27704"/>
        <c:axId val="410625744"/>
      </c:scatterChart>
      <c:valAx>
        <c:axId val="410627704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Exacte</a:t>
                </a:r>
                <a:r>
                  <a:rPr lang="en-GB" baseline="0"/>
                  <a:t> hoogte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5744"/>
        <c:crosses val="autoZero"/>
        <c:crossBetween val="midCat"/>
        <c:majorUnit val="25"/>
      </c:valAx>
      <c:valAx>
        <c:axId val="41062574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Gemeten</a:t>
                </a:r>
                <a:r>
                  <a:rPr lang="en-GB" baseline="0"/>
                  <a:t> hoogte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77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Figuur 1: IQR</a:t>
            </a:r>
            <a:r>
              <a:rPr lang="en-GB" baseline="0"/>
              <a:t> en variantie in functie van de hoogte</a:t>
            </a:r>
            <a:endParaRPr lang="en-GB"/>
          </a:p>
        </c:rich>
      </c:tx>
      <c:layout>
        <c:manualLayout>
          <c:xMode val="edge"/>
          <c:yMode val="edge"/>
          <c:x val="0.14522204724409449"/>
          <c:y val="1.4028994728632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19772528433946"/>
          <c:y val="0.17460874878732513"/>
          <c:w val="0.74942467191601048"/>
          <c:h val="0.6504021150753897"/>
        </c:manualLayout>
      </c:layout>
      <c:scatterChart>
        <c:scatterStyle val="lineMarker"/>
        <c:varyColors val="0"/>
        <c:ser>
          <c:idx val="0"/>
          <c:order val="0"/>
          <c:tx>
            <c:v>IQR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Sheet1!$AR$1:$AR$4</c:f>
              <c:numCache>
                <c:formatCode>0.00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Sheet1!$AU$1:$AU$4</c:f>
              <c:numCache>
                <c:formatCode>0.00</c:formatCode>
                <c:ptCount val="4"/>
                <c:pt idx="0">
                  <c:v>6.5589875000000575E-2</c:v>
                </c:pt>
                <c:pt idx="1">
                  <c:v>1.3792864680749801</c:v>
                </c:pt>
                <c:pt idx="2">
                  <c:v>2.5607891677500163</c:v>
                </c:pt>
                <c:pt idx="3">
                  <c:v>6.8739661577500044</c:v>
                </c:pt>
              </c:numCache>
            </c:numRef>
          </c:yVal>
          <c:smooth val="0"/>
        </c:ser>
        <c:ser>
          <c:idx val="1"/>
          <c:order val="1"/>
          <c:tx>
            <c:v>Variantie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Sheet1!$AR$1:$AR$4</c:f>
              <c:numCache>
                <c:formatCode>0.00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Sheet1!$AV$1:$AV$4</c:f>
              <c:numCache>
                <c:formatCode>0.00</c:formatCode>
                <c:ptCount val="4"/>
                <c:pt idx="0">
                  <c:v>5.0220748368877452E-2</c:v>
                </c:pt>
                <c:pt idx="1">
                  <c:v>0.33980880903008692</c:v>
                </c:pt>
                <c:pt idx="2">
                  <c:v>0.57921930750689377</c:v>
                </c:pt>
                <c:pt idx="3">
                  <c:v>0.74172749548244443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26136"/>
        <c:axId val="410626528"/>
      </c:scatterChart>
      <c:valAx>
        <c:axId val="4106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Exacte</a:t>
                </a:r>
                <a:r>
                  <a:rPr lang="en-GB" baseline="0"/>
                  <a:t> hoogte (cm)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9765691339828829"/>
              <c:y val="0.87601867732319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6528"/>
        <c:crosses val="autoZero"/>
        <c:crossBetween val="midCat"/>
      </c:valAx>
      <c:valAx>
        <c:axId val="4106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IQR</a:t>
                </a:r>
                <a:r>
                  <a:rPr lang="en-GB" baseline="0"/>
                  <a:t> of varantie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80914953134798"/>
          <c:y val="0.92551711377902968"/>
          <c:w val="0.35308416447944002"/>
          <c:h val="7.4482915556498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735810</xdr:colOff>
      <xdr:row>5</xdr:row>
      <xdr:rowOff>42861</xdr:rowOff>
    </xdr:from>
    <xdr:to>
      <xdr:col>8</xdr:col>
      <xdr:colOff>504826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752475</xdr:colOff>
      <xdr:row>8</xdr:row>
      <xdr:rowOff>1</xdr:rowOff>
    </xdr:from>
    <xdr:to>
      <xdr:col>37</xdr:col>
      <xdr:colOff>409575</xdr:colOff>
      <xdr:row>22</xdr:row>
      <xdr:rowOff>48805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"/>
  <sheetViews>
    <sheetView tabSelected="1" topLeftCell="Z1" workbookViewId="0">
      <selection activeCell="AS5" sqref="AS5"/>
    </sheetView>
  </sheetViews>
  <sheetFormatPr defaultRowHeight="15" x14ac:dyDescent="0.25"/>
  <cols>
    <col min="1" max="1" width="4" bestFit="1" customWidth="1"/>
    <col min="2" max="41" width="12" bestFit="1" customWidth="1"/>
  </cols>
  <sheetData>
    <row r="1" spans="1:48" x14ac:dyDescent="0.25">
      <c r="A1">
        <v>50</v>
      </c>
      <c r="B1">
        <v>50.553011655799999</v>
      </c>
      <c r="C1">
        <v>50.123014926899998</v>
      </c>
      <c r="D1">
        <v>50.634143114099999</v>
      </c>
      <c r="E1">
        <v>50.634143114099999</v>
      </c>
      <c r="F1">
        <v>50.5651813745</v>
      </c>
      <c r="G1">
        <v>50.467823624600001</v>
      </c>
      <c r="H1">
        <v>49.936412572899997</v>
      </c>
      <c r="I1">
        <v>50.703104853600003</v>
      </c>
      <c r="J1">
        <v>50.601690530799999</v>
      </c>
      <c r="K1">
        <v>50.634143114099999</v>
      </c>
      <c r="L1">
        <v>50.682821989099999</v>
      </c>
      <c r="M1">
        <v>50.2812212706</v>
      </c>
      <c r="N1">
        <v>50.5692379475</v>
      </c>
      <c r="O1">
        <v>50.467823624600001</v>
      </c>
      <c r="P1">
        <v>50.703104853600003</v>
      </c>
      <c r="Q1">
        <v>50.650369405699998</v>
      </c>
      <c r="R1">
        <v>50.638199686999997</v>
      </c>
      <c r="S1">
        <v>50.772066593200002</v>
      </c>
      <c r="T1">
        <v>50.110845208199997</v>
      </c>
      <c r="U1">
        <v>50.309617281000001</v>
      </c>
      <c r="V1">
        <v>50.139241218599999</v>
      </c>
      <c r="W1">
        <v>50.512445926700003</v>
      </c>
      <c r="X1">
        <v>50.617916822399998</v>
      </c>
      <c r="Y1">
        <v>50.463767051700003</v>
      </c>
      <c r="Z1">
        <v>50.548955082900001</v>
      </c>
      <c r="AA1">
        <v>50.5327287912</v>
      </c>
      <c r="AB1">
        <v>50.5327287912</v>
      </c>
      <c r="AC1">
        <v>50.634143114099999</v>
      </c>
      <c r="AD1">
        <v>50.601690530799999</v>
      </c>
      <c r="AE1">
        <v>50.548955082900001</v>
      </c>
      <c r="AF1">
        <v>50.5692379475</v>
      </c>
      <c r="AG1">
        <v>50.735557436900002</v>
      </c>
      <c r="AH1">
        <v>50.686878561999997</v>
      </c>
      <c r="AI1">
        <v>50.650369405699998</v>
      </c>
      <c r="AJ1">
        <v>50.398861885099997</v>
      </c>
      <c r="AK1">
        <v>50.362352728799998</v>
      </c>
      <c r="AL1">
        <v>50.127071499800003</v>
      </c>
      <c r="AM1">
        <v>49.956695437400001</v>
      </c>
      <c r="AN1">
        <v>50.106788635299999</v>
      </c>
      <c r="AO1">
        <v>50.159524083100003</v>
      </c>
      <c r="AQ1" s="1"/>
      <c r="AR1" s="1">
        <v>50</v>
      </c>
      <c r="AS1" s="1">
        <f>QUARTILE(B1:AO1,1)</f>
        <v>50.34916886685</v>
      </c>
      <c r="AT1" s="1">
        <f>QUARTILE(A1:B1,3)</f>
        <v>50.414758741850001</v>
      </c>
      <c r="AU1" s="1">
        <f t="shared" ref="AU1" si="0">AT1-AS1</f>
        <v>6.5589875000000575E-2</v>
      </c>
      <c r="AV1" s="1">
        <f>_xlfn.VAR.P(B1:AO1)</f>
        <v>5.0220748368877452E-2</v>
      </c>
    </row>
    <row r="2" spans="1:48" x14ac:dyDescent="0.25">
      <c r="A2">
        <v>100</v>
      </c>
      <c r="B2">
        <v>99.605091333399997</v>
      </c>
      <c r="C2">
        <v>99.260282635699994</v>
      </c>
      <c r="D2">
        <v>98.732928156900002</v>
      </c>
      <c r="E2">
        <v>98.566608667400004</v>
      </c>
      <c r="F2">
        <v>99.8565988541</v>
      </c>
      <c r="G2">
        <v>98.530099511100005</v>
      </c>
      <c r="H2">
        <v>98.635570406900001</v>
      </c>
      <c r="I2">
        <v>99.126415729499996</v>
      </c>
      <c r="J2">
        <v>98.566608667400004</v>
      </c>
      <c r="K2">
        <v>99.791693687399999</v>
      </c>
      <c r="L2">
        <v>99.722731947900002</v>
      </c>
      <c r="M2">
        <v>98.461137771599994</v>
      </c>
      <c r="N2">
        <v>99.398206114800004</v>
      </c>
      <c r="O2">
        <v>98.562552094500006</v>
      </c>
      <c r="P2">
        <v>98.615287542299995</v>
      </c>
      <c r="Q2">
        <v>99.738958239599995</v>
      </c>
      <c r="R2">
        <v>98.189347386400001</v>
      </c>
      <c r="S2">
        <v>98.716701865199994</v>
      </c>
      <c r="T2">
        <v>98.497646927800005</v>
      </c>
      <c r="U2">
        <v>99.584808468800006</v>
      </c>
      <c r="V2">
        <v>98.242082834200005</v>
      </c>
      <c r="W2">
        <v>99.093963146199997</v>
      </c>
      <c r="X2">
        <v>99.467167854300001</v>
      </c>
      <c r="Y2">
        <v>99.536129593799998</v>
      </c>
      <c r="Z2">
        <v>98.562552094500006</v>
      </c>
      <c r="AA2">
        <v>99.958013176899996</v>
      </c>
      <c r="AB2">
        <v>98.225856542599999</v>
      </c>
      <c r="AC2">
        <v>98.274535417600006</v>
      </c>
      <c r="AD2">
        <v>97.885104417799994</v>
      </c>
      <c r="AE2">
        <v>98.156894803</v>
      </c>
      <c r="AF2">
        <v>99.073680281600005</v>
      </c>
      <c r="AG2">
        <v>99.499620437600001</v>
      </c>
      <c r="AH2">
        <v>98.242082834200005</v>
      </c>
      <c r="AI2">
        <v>99.365753531500005</v>
      </c>
      <c r="AJ2">
        <v>98.578778386099998</v>
      </c>
      <c r="AK2">
        <v>98.124442219700001</v>
      </c>
      <c r="AL2">
        <v>98.631513834000003</v>
      </c>
      <c r="AM2">
        <v>98.647740125699997</v>
      </c>
      <c r="AN2">
        <v>99.807919979100006</v>
      </c>
      <c r="AO2">
        <v>98.972265958799994</v>
      </c>
      <c r="AQ2" s="1"/>
      <c r="AR2" s="1">
        <v>100</v>
      </c>
      <c r="AS2" s="1">
        <f t="shared" ref="AS2:AS4" si="1">QUARTILE(B2:AO2,1)</f>
        <v>98.521986365275012</v>
      </c>
      <c r="AT2" s="1">
        <f t="shared" ref="AT2:AT4" si="2">QUARTILE(A2:B2,3)</f>
        <v>99.901272833349992</v>
      </c>
      <c r="AU2" s="1">
        <f t="shared" ref="AU2:AU4" si="3">AT2-AS2</f>
        <v>1.3792864680749801</v>
      </c>
      <c r="AV2" s="1">
        <f t="shared" ref="AV2:AV4" si="4">_xlfn.VAR.P(B2:AO2)</f>
        <v>0.33980880903008692</v>
      </c>
    </row>
    <row r="3" spans="1:48" x14ac:dyDescent="0.25">
      <c r="A3">
        <v>150</v>
      </c>
      <c r="B3">
        <v>146.53152680400001</v>
      </c>
      <c r="C3">
        <v>148.16226911499999</v>
      </c>
      <c r="D3">
        <v>147.841799855</v>
      </c>
      <c r="E3">
        <v>146.44228219999999</v>
      </c>
      <c r="F3">
        <v>147.34284138699999</v>
      </c>
      <c r="G3">
        <v>148.09330737600001</v>
      </c>
      <c r="H3">
        <v>146.35709416899999</v>
      </c>
      <c r="I3">
        <v>148.10953366800001</v>
      </c>
      <c r="J3">
        <v>148.51924753200001</v>
      </c>
      <c r="K3">
        <v>146.58020567899999</v>
      </c>
      <c r="L3">
        <v>146.884448647</v>
      </c>
      <c r="M3">
        <v>146.08936035599999</v>
      </c>
      <c r="N3">
        <v>147.32661509499999</v>
      </c>
      <c r="O3">
        <v>147.90670502200001</v>
      </c>
      <c r="P3">
        <v>147.087277293</v>
      </c>
      <c r="Q3">
        <v>147.51727402200001</v>
      </c>
      <c r="R3">
        <v>147.43208599100001</v>
      </c>
      <c r="S3">
        <v>146.085303783</v>
      </c>
      <c r="T3">
        <v>148.02434563599999</v>
      </c>
      <c r="U3">
        <v>147.10756015800001</v>
      </c>
      <c r="V3">
        <v>148.51924753200001</v>
      </c>
      <c r="W3">
        <v>147.36312425099999</v>
      </c>
      <c r="X3">
        <v>146.98991954300001</v>
      </c>
      <c r="Y3">
        <v>146.93718409499999</v>
      </c>
      <c r="Z3">
        <v>146.86822235599999</v>
      </c>
      <c r="AA3">
        <v>146.426055908</v>
      </c>
      <c r="AB3">
        <v>148.24745714700001</v>
      </c>
      <c r="AC3">
        <v>146.86822235599999</v>
      </c>
      <c r="AD3">
        <v>148.608492136</v>
      </c>
      <c r="AE3">
        <v>146.64511084599999</v>
      </c>
      <c r="AF3">
        <v>148.267740011</v>
      </c>
      <c r="AG3">
        <v>147.874252439</v>
      </c>
      <c r="AH3">
        <v>148.33264517800001</v>
      </c>
      <c r="AI3">
        <v>146.101530075</v>
      </c>
      <c r="AJ3">
        <v>146.474734783</v>
      </c>
      <c r="AK3">
        <v>147.04265499100001</v>
      </c>
      <c r="AL3">
        <v>146.44633877300001</v>
      </c>
      <c r="AM3">
        <v>147.874252439</v>
      </c>
      <c r="AN3">
        <v>146.59643197099999</v>
      </c>
      <c r="AO3">
        <v>146.54775309600001</v>
      </c>
      <c r="AR3" s="1">
        <v>150</v>
      </c>
      <c r="AS3" s="1">
        <f t="shared" si="1"/>
        <v>146.57209253324999</v>
      </c>
      <c r="AT3" s="1">
        <f t="shared" si="2"/>
        <v>149.132881701</v>
      </c>
      <c r="AU3" s="1">
        <f t="shared" si="3"/>
        <v>2.5607891677500163</v>
      </c>
      <c r="AV3" s="1">
        <f t="shared" si="4"/>
        <v>0.57921930750689377</v>
      </c>
    </row>
    <row r="4" spans="1:48" x14ac:dyDescent="0.25">
      <c r="A4">
        <v>200</v>
      </c>
      <c r="B4">
        <v>193.08070099400001</v>
      </c>
      <c r="C4">
        <v>194.05022192000001</v>
      </c>
      <c r="D4">
        <v>190.902321339</v>
      </c>
      <c r="E4">
        <v>191.83938968199999</v>
      </c>
      <c r="F4">
        <v>192.28155612899999</v>
      </c>
      <c r="G4">
        <v>190.971283078</v>
      </c>
      <c r="H4">
        <v>191.786654234</v>
      </c>
      <c r="I4">
        <v>191.498637557</v>
      </c>
      <c r="J4">
        <v>191.445902109</v>
      </c>
      <c r="K4">
        <v>193.53909373299999</v>
      </c>
      <c r="L4">
        <v>191.03618824500001</v>
      </c>
      <c r="M4">
        <v>193.50258457699999</v>
      </c>
      <c r="N4">
        <v>191.243073463</v>
      </c>
      <c r="O4">
        <v>191.38099694300001</v>
      </c>
      <c r="P4">
        <v>191.82316338999999</v>
      </c>
      <c r="Q4">
        <v>190.81713330700001</v>
      </c>
      <c r="R4">
        <v>192.19636809799999</v>
      </c>
      <c r="S4">
        <v>192.845419765</v>
      </c>
      <c r="T4">
        <v>192.79268431700001</v>
      </c>
      <c r="U4">
        <v>192.70343971299999</v>
      </c>
      <c r="V4">
        <v>192.72372257699999</v>
      </c>
      <c r="W4">
        <v>191.39722323399999</v>
      </c>
      <c r="X4">
        <v>192.75617516</v>
      </c>
      <c r="Y4">
        <v>191.51486384899999</v>
      </c>
      <c r="Z4">
        <v>191.973256588</v>
      </c>
      <c r="AA4">
        <v>192.058444619</v>
      </c>
      <c r="AB4">
        <v>191.429675817</v>
      </c>
      <c r="AC4">
        <v>192.687213421</v>
      </c>
      <c r="AD4">
        <v>194.03399562800001</v>
      </c>
      <c r="AE4">
        <v>192.484384775</v>
      </c>
      <c r="AF4">
        <v>191.98948288</v>
      </c>
      <c r="AG4">
        <v>191.39722323399999</v>
      </c>
      <c r="AH4">
        <v>192.382970452</v>
      </c>
      <c r="AI4">
        <v>191.39316666100001</v>
      </c>
      <c r="AJ4">
        <v>191.855615973</v>
      </c>
      <c r="AK4">
        <v>190.61024808900001</v>
      </c>
      <c r="AL4">
        <v>191.73797535899999</v>
      </c>
      <c r="AM4">
        <v>192.26532983800001</v>
      </c>
      <c r="AN4">
        <v>191.36477065099999</v>
      </c>
      <c r="AO4">
        <v>190.869868755</v>
      </c>
      <c r="AQ4">
        <f>MEDIAN(B4:AO4)</f>
        <v>191.84750282749999</v>
      </c>
      <c r="AR4" s="1">
        <v>200</v>
      </c>
      <c r="AS4" s="1">
        <f t="shared" si="1"/>
        <v>191.39620909075001</v>
      </c>
      <c r="AT4" s="1">
        <f t="shared" si="2"/>
        <v>198.27017524850001</v>
      </c>
      <c r="AU4" s="1">
        <f t="shared" si="3"/>
        <v>6.8739661577500044</v>
      </c>
      <c r="AV4" s="1">
        <f t="shared" si="4"/>
        <v>0.74172749548244443</v>
      </c>
    </row>
    <row r="5" spans="1:48" x14ac:dyDescent="0.25">
      <c r="AS5" s="1" t="s">
        <v>0</v>
      </c>
      <c r="AT5" s="1" t="s">
        <v>1</v>
      </c>
      <c r="AU5" s="1" t="s">
        <v>2</v>
      </c>
      <c r="AV5" s="1" t="s">
        <v>3</v>
      </c>
    </row>
    <row r="11" spans="1:48" x14ac:dyDescent="0.25">
      <c r="K11">
        <f>MEDIAN(B4:B4)</f>
        <v>193.08070099400001</v>
      </c>
      <c r="L11">
        <f t="shared" ref="L11:X11" si="5">MEDIAN(C4:C4)</f>
        <v>194.05022192000001</v>
      </c>
      <c r="M11">
        <f t="shared" si="5"/>
        <v>190.902321339</v>
      </c>
      <c r="N11">
        <f t="shared" si="5"/>
        <v>191.83938968199999</v>
      </c>
      <c r="O11">
        <f t="shared" si="5"/>
        <v>192.28155612899999</v>
      </c>
      <c r="P11">
        <f t="shared" si="5"/>
        <v>190.971283078</v>
      </c>
      <c r="Q11">
        <f t="shared" si="5"/>
        <v>191.786654234</v>
      </c>
      <c r="R11">
        <f t="shared" si="5"/>
        <v>191.498637557</v>
      </c>
      <c r="S11">
        <f t="shared" si="5"/>
        <v>191.445902109</v>
      </c>
      <c r="T11">
        <f t="shared" si="5"/>
        <v>193.53909373299999</v>
      </c>
      <c r="U11">
        <f t="shared" si="5"/>
        <v>191.03618824500001</v>
      </c>
      <c r="V11">
        <f t="shared" si="5"/>
        <v>193.50258457699999</v>
      </c>
      <c r="W11">
        <f t="shared" si="5"/>
        <v>191.243073463</v>
      </c>
      <c r="X11">
        <f t="shared" si="5"/>
        <v>191.38099694300001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Ariens</dc:creator>
  <cp:lastModifiedBy>Michiel Ariens</cp:lastModifiedBy>
  <dcterms:created xsi:type="dcterms:W3CDTF">2013-10-22T09:19:35Z</dcterms:created>
  <dcterms:modified xsi:type="dcterms:W3CDTF">2013-11-22T01:55:55Z</dcterms:modified>
</cp:coreProperties>
</file>