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iel/git_projects/datasets/dinos/"/>
    </mc:Choice>
  </mc:AlternateContent>
  <xr:revisionPtr revIDLastSave="0" documentId="13_ncr:1_{878AC5FB-E3E0-EF4A-81DE-01E273BCF715}" xr6:coauthVersionLast="45" xr6:coauthVersionMax="45" xr10:uidLastSave="{00000000-0000-0000-0000-000000000000}"/>
  <bookViews>
    <workbookView xWindow="0" yWindow="460" windowWidth="28800" windowHeight="17540" activeTab="2" xr2:uid="{00000000-000D-0000-FFFF-FFFF00000000}"/>
  </bookViews>
  <sheets>
    <sheet name="Contents" sheetId="3" r:id="rId1"/>
    <sheet name="Skeletons" sheetId="2" r:id="rId2"/>
    <sheet name="Footprints" sheetId="1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6" i="2" l="1"/>
  <c r="R46" i="2" s="1"/>
  <c r="J46" i="2"/>
  <c r="K46" i="2" s="1"/>
  <c r="Q45" i="2"/>
  <c r="R45" i="2" s="1"/>
  <c r="J45" i="2"/>
  <c r="K45" i="2" s="1"/>
  <c r="Q44" i="2"/>
  <c r="R44" i="2" s="1"/>
  <c r="J44" i="2"/>
  <c r="K44" i="2" s="1"/>
  <c r="Q43" i="2"/>
  <c r="R43" i="2" s="1"/>
  <c r="J43" i="2"/>
  <c r="K43" i="2" s="1"/>
  <c r="Q42" i="2"/>
  <c r="R42" i="2"/>
  <c r="J42" i="2"/>
  <c r="K42" i="2" s="1"/>
  <c r="Q41" i="2"/>
  <c r="R41" i="2" s="1"/>
  <c r="J41" i="2"/>
  <c r="K41" i="2" s="1"/>
  <c r="Q40" i="2"/>
  <c r="R40" i="2" s="1"/>
  <c r="J40" i="2"/>
  <c r="K40" i="2" s="1"/>
  <c r="Q39" i="2"/>
  <c r="R39" i="2" s="1"/>
  <c r="J39" i="2"/>
  <c r="K39" i="2" s="1"/>
  <c r="Q38" i="2"/>
  <c r="R38" i="2" s="1"/>
  <c r="J38" i="2"/>
  <c r="K38" i="2" s="1"/>
  <c r="Q37" i="2"/>
  <c r="R37" i="2" s="1"/>
  <c r="J37" i="2"/>
  <c r="K37" i="2" s="1"/>
  <c r="Q36" i="2"/>
  <c r="R36" i="2"/>
  <c r="J36" i="2"/>
  <c r="K36" i="2" s="1"/>
  <c r="Q35" i="2"/>
  <c r="R35" i="2" s="1"/>
  <c r="J35" i="2"/>
  <c r="K35" i="2" s="1"/>
  <c r="Q34" i="2"/>
  <c r="R34" i="2" s="1"/>
  <c r="J34" i="2"/>
  <c r="K34" i="2" s="1"/>
  <c r="Q33" i="2"/>
  <c r="R33" i="2" s="1"/>
  <c r="J33" i="2"/>
  <c r="K33" i="2" s="1"/>
  <c r="Q32" i="2"/>
  <c r="R32" i="2" s="1"/>
  <c r="J32" i="2"/>
  <c r="K32" i="2" s="1"/>
  <c r="Q31" i="2"/>
  <c r="R31" i="2" s="1"/>
  <c r="J31" i="2"/>
  <c r="K31" i="2" s="1"/>
  <c r="Q30" i="2"/>
  <c r="R30" i="2" s="1"/>
  <c r="J30" i="2"/>
  <c r="K30" i="2" s="1"/>
  <c r="Q29" i="2"/>
  <c r="R29" i="2" s="1"/>
  <c r="J29" i="2"/>
  <c r="K29" i="2" s="1"/>
  <c r="Q28" i="2"/>
  <c r="R28" i="2" s="1"/>
  <c r="J28" i="2"/>
  <c r="K28" i="2" s="1"/>
  <c r="Q27" i="2"/>
  <c r="R27" i="2" s="1"/>
  <c r="J27" i="2"/>
  <c r="K27" i="2" s="1"/>
  <c r="Q26" i="2"/>
  <c r="R26" i="2" s="1"/>
  <c r="J26" i="2"/>
  <c r="K26" i="2" s="1"/>
  <c r="Q25" i="2"/>
  <c r="R25" i="2" s="1"/>
  <c r="J25" i="2"/>
  <c r="K25" i="2" s="1"/>
  <c r="Q24" i="2"/>
  <c r="R24" i="2"/>
  <c r="J24" i="2"/>
  <c r="K24" i="2" s="1"/>
  <c r="Q23" i="2"/>
  <c r="R23" i="2" s="1"/>
  <c r="J23" i="2"/>
  <c r="K23" i="2" s="1"/>
  <c r="Q22" i="2"/>
  <c r="R22" i="2" s="1"/>
  <c r="J22" i="2"/>
  <c r="K22" i="2" s="1"/>
  <c r="Q21" i="2"/>
  <c r="R21" i="2" s="1"/>
  <c r="J21" i="2"/>
  <c r="K21" i="2" s="1"/>
  <c r="Q20" i="2"/>
  <c r="R20" i="2" s="1"/>
  <c r="J20" i="2"/>
  <c r="K20" i="2" s="1"/>
  <c r="Q19" i="2"/>
  <c r="R19" i="2" s="1"/>
  <c r="J19" i="2"/>
  <c r="K19" i="2" s="1"/>
  <c r="Q18" i="2"/>
  <c r="R18" i="2"/>
  <c r="J18" i="2"/>
  <c r="K18" i="2" s="1"/>
  <c r="Q17" i="2"/>
  <c r="R17" i="2" s="1"/>
  <c r="J17" i="2"/>
  <c r="K17" i="2" s="1"/>
  <c r="Q16" i="2"/>
  <c r="R16" i="2" s="1"/>
  <c r="J16" i="2"/>
  <c r="K16" i="2" s="1"/>
  <c r="Q15" i="2"/>
  <c r="R15" i="2" s="1"/>
  <c r="J15" i="2"/>
  <c r="K15" i="2" s="1"/>
  <c r="Q14" i="2"/>
  <c r="R14" i="2" s="1"/>
  <c r="J14" i="2"/>
  <c r="K14" i="2" s="1"/>
  <c r="Q13" i="2"/>
  <c r="R13" i="2" s="1"/>
  <c r="J13" i="2"/>
  <c r="K13" i="2" s="1"/>
  <c r="Q12" i="2"/>
  <c r="R12" i="2"/>
  <c r="J12" i="2"/>
  <c r="K12" i="2" s="1"/>
  <c r="Q11" i="2"/>
  <c r="R11" i="2" s="1"/>
  <c r="J11" i="2"/>
  <c r="K11" i="2" s="1"/>
  <c r="Q10" i="2"/>
  <c r="R10" i="2" s="1"/>
  <c r="J10" i="2"/>
  <c r="K10" i="2" s="1"/>
  <c r="Q9" i="2"/>
  <c r="R9" i="2" s="1"/>
  <c r="J9" i="2"/>
  <c r="K9" i="2" s="1"/>
  <c r="Q8" i="2"/>
  <c r="R8" i="2" s="1"/>
  <c r="J8" i="2"/>
  <c r="K8" i="2" s="1"/>
  <c r="Q7" i="2"/>
  <c r="R7" i="2" s="1"/>
  <c r="J7" i="2"/>
  <c r="K7" i="2" s="1"/>
  <c r="Q6" i="2"/>
  <c r="R6" i="2" s="1"/>
  <c r="J6" i="2"/>
  <c r="K6" i="2" s="1"/>
  <c r="Q5" i="2"/>
  <c r="R5" i="2" s="1"/>
  <c r="J5" i="2"/>
  <c r="K5" i="2" s="1"/>
  <c r="Q4" i="2"/>
  <c r="R4" i="2" s="1"/>
  <c r="J4" i="2"/>
  <c r="K4" i="2" s="1"/>
  <c r="Q3" i="2"/>
  <c r="R3" i="2" s="1"/>
  <c r="J3" i="2"/>
  <c r="K3" i="2" s="1"/>
  <c r="Q2" i="2"/>
  <c r="R2" i="2" s="1"/>
  <c r="J2" i="2"/>
  <c r="K2" i="2" s="1"/>
</calcChain>
</file>

<file path=xl/sharedStrings.xml><?xml version="1.0" encoding="utf-8"?>
<sst xmlns="http://schemas.openxmlformats.org/spreadsheetml/2006/main" count="261" uniqueCount="190">
  <si>
    <t>Formation</t>
  </si>
  <si>
    <t>Midpoint</t>
  </si>
  <si>
    <t>Nondinosauromorph_archosaurs</t>
  </si>
  <si>
    <t>Other_tetrapod</t>
  </si>
  <si>
    <t>Basal_Neodiapsida</t>
  </si>
  <si>
    <t>Nondinosaur_Dinosauromorpha</t>
  </si>
  <si>
    <t>Dinosauria</t>
  </si>
  <si>
    <t>Total_gen</t>
  </si>
  <si>
    <t>Karoo</t>
  </si>
  <si>
    <t>Detfurth</t>
  </si>
  <si>
    <t>Wlory</t>
  </si>
  <si>
    <t>Hardegsen</t>
  </si>
  <si>
    <t>Solling</t>
  </si>
  <si>
    <t>Guanling</t>
  </si>
  <si>
    <t>Cerro_de_las_Cabras1</t>
  </si>
  <si>
    <t>Cerro_de_Las_Cabras2</t>
  </si>
  <si>
    <t>Portezuelo1</t>
  </si>
  <si>
    <t>Portezuelo2</t>
  </si>
  <si>
    <t>Val Sabbia</t>
  </si>
  <si>
    <t>Ansbacher_Sandstein</t>
  </si>
  <si>
    <t>Stockton</t>
  </si>
  <si>
    <t>Blasensandstein</t>
  </si>
  <si>
    <t>Molteno2</t>
  </si>
  <si>
    <t>Molteno1</t>
  </si>
  <si>
    <t>Travenanzes</t>
  </si>
  <si>
    <t>Wolfville</t>
  </si>
  <si>
    <t>Pekin</t>
  </si>
  <si>
    <t>Popo_Agie</t>
  </si>
  <si>
    <t>Lockatong</t>
  </si>
  <si>
    <t>Coburger_Sandstein</t>
  </si>
  <si>
    <t>Montemarcello</t>
  </si>
  <si>
    <t>Gettysburg</t>
  </si>
  <si>
    <t>Dolomia_Principale</t>
  </si>
  <si>
    <t>Petrified_Forest</t>
  </si>
  <si>
    <t>Chinle_Mesa_Redondo_M</t>
  </si>
  <si>
    <t>Monitor_Butte</t>
  </si>
  <si>
    <t>Bluewater_Creek</t>
  </si>
  <si>
    <t>Caturrita2</t>
  </si>
  <si>
    <t>Caturrita1</t>
  </si>
  <si>
    <t>Blackstone</t>
  </si>
  <si>
    <t>Chinle_Blue_Mesa_M.</t>
  </si>
  <si>
    <t>Passaic_lower4</t>
  </si>
  <si>
    <t>Passaic_lower3</t>
  </si>
  <si>
    <t>Passaic_lower2</t>
  </si>
  <si>
    <t>Passaic_lower1</t>
  </si>
  <si>
    <t>Passaic</t>
  </si>
  <si>
    <t>Semionotussandstein</t>
  </si>
  <si>
    <t>Löwenstein</t>
  </si>
  <si>
    <t>Hauptdolomit</t>
  </si>
  <si>
    <t>Bull_Run</t>
  </si>
  <si>
    <t>Passaic_upper2</t>
  </si>
  <si>
    <t>Passaic_upper1</t>
  </si>
  <si>
    <t>Fleming_Fjord</t>
  </si>
  <si>
    <t>Baoding</t>
  </si>
  <si>
    <t>Tomanová</t>
  </si>
  <si>
    <t>Santo_Domingo</t>
  </si>
  <si>
    <t>Kössen</t>
  </si>
  <si>
    <t>Chinle</t>
  </si>
  <si>
    <t>Owl_Rock</t>
  </si>
  <si>
    <t>Redonda3</t>
  </si>
  <si>
    <t>Redonda2</t>
  </si>
  <si>
    <t>Redonda1</t>
  </si>
  <si>
    <t>Sloan_Canyon2</t>
  </si>
  <si>
    <t>Sloan_Canyon1</t>
  </si>
  <si>
    <t>Rock_Point</t>
  </si>
  <si>
    <t>Wingate_Sandstone</t>
  </si>
  <si>
    <t>Moenave2</t>
  </si>
  <si>
    <t>Moenave1</t>
  </si>
  <si>
    <t>Nugget_Sandstone3</t>
  </si>
  <si>
    <t>Nugget_Sandstone2</t>
  </si>
  <si>
    <t>Nugget_Sandstone1</t>
  </si>
  <si>
    <t>Glen_Canyon_Sandstone</t>
  </si>
  <si>
    <t>Epoch</t>
  </si>
  <si>
    <t>Stage</t>
  </si>
  <si>
    <t>Archosauromorph_gen</t>
  </si>
  <si>
    <t>Synapsid_gen</t>
  </si>
  <si>
    <t>Parareptile_gen</t>
  </si>
  <si>
    <t>Temnospondyl_gen</t>
  </si>
  <si>
    <t>Other_gen</t>
  </si>
  <si>
    <t>Archosauromorph_spec</t>
  </si>
  <si>
    <t>Synapsid_spec</t>
  </si>
  <si>
    <t>Parareptile_spec</t>
  </si>
  <si>
    <t>Temnospondyl_spec</t>
  </si>
  <si>
    <t>Other_spec</t>
  </si>
  <si>
    <t>Total_spec</t>
  </si>
  <si>
    <t>Lystrosaurus AZ</t>
  </si>
  <si>
    <t>Triassic (Early)</t>
  </si>
  <si>
    <t xml:space="preserve">Induan </t>
  </si>
  <si>
    <t>Fremouw lower</t>
  </si>
  <si>
    <t>Induan</t>
  </si>
  <si>
    <t>Panchet</t>
  </si>
  <si>
    <t>Kopanskaya</t>
  </si>
  <si>
    <t>Staritskaya</t>
  </si>
  <si>
    <t>Olenekian (l)</t>
  </si>
  <si>
    <t>Kzylsaiskaya</t>
  </si>
  <si>
    <t>Cynognathus AZ (A zone)</t>
  </si>
  <si>
    <t>Olenekian (u)</t>
  </si>
  <si>
    <t>Gostevskaya</t>
  </si>
  <si>
    <t>Petropavlovskaya</t>
  </si>
  <si>
    <t>Cynognathus AZ (B zone)</t>
  </si>
  <si>
    <t>Triassic (Middle)</t>
  </si>
  <si>
    <t>Anisian (l)</t>
  </si>
  <si>
    <t>Moenkopi (Holbrook member)</t>
  </si>
  <si>
    <t>Cynognathus AZ (C zone)</t>
  </si>
  <si>
    <t>Anisian (u)</t>
  </si>
  <si>
    <t>Manda</t>
  </si>
  <si>
    <t>Yerrapalli</t>
  </si>
  <si>
    <t>Donguz</t>
  </si>
  <si>
    <t>Chañares</t>
  </si>
  <si>
    <t>Ladinian (l)</t>
  </si>
  <si>
    <t>Lettenkeuper</t>
  </si>
  <si>
    <t>Ladinian (u)</t>
  </si>
  <si>
    <t>Bukobay</t>
  </si>
  <si>
    <t>Santa Maria lower</t>
  </si>
  <si>
    <t>Ladinian (u) - Carnian (l)</t>
  </si>
  <si>
    <t>Puesto Viejo (Rio Seca de la Quebrada)</t>
  </si>
  <si>
    <t>Triassic (Late)</t>
  </si>
  <si>
    <t>Carnian (l)</t>
  </si>
  <si>
    <t>Schilfsandstein</t>
  </si>
  <si>
    <t>Maleri (lower)</t>
  </si>
  <si>
    <t>Carnian (u)</t>
  </si>
  <si>
    <t>Lossiemouth sandstone</t>
  </si>
  <si>
    <t>Popo Agie</t>
  </si>
  <si>
    <t>Santa Maria upper</t>
  </si>
  <si>
    <t>Ischigualasto</t>
  </si>
  <si>
    <t>Stubensandstein lower</t>
  </si>
  <si>
    <t>Norian (l)</t>
  </si>
  <si>
    <t>Maleri (upper)</t>
  </si>
  <si>
    <t>Dockum (Tecovas)</t>
  </si>
  <si>
    <t>Chinle (Bluewater, Blue mesa, Hayden quarry (lower petrified forest)) (combined due to concurrence)</t>
  </si>
  <si>
    <t>Los Colorados upper</t>
  </si>
  <si>
    <t>Norian (l-m)</t>
  </si>
  <si>
    <t>Stubensandstein middle</t>
  </si>
  <si>
    <t>Norian (m)</t>
  </si>
  <si>
    <t>Chinle (Sonsela) (Combined lower and upper, close in age)</t>
  </si>
  <si>
    <t>Elliot lower</t>
  </si>
  <si>
    <t>Norian (m/u)</t>
  </si>
  <si>
    <t>Stubensandstein upper</t>
  </si>
  <si>
    <t>Norian (u)</t>
  </si>
  <si>
    <t>Chinle (upper petrified forest)</t>
  </si>
  <si>
    <t>Dockum (Cooper canyon) (Otis Chalk and Post Quarry sites)</t>
  </si>
  <si>
    <t>Knollenmergel</t>
  </si>
  <si>
    <t>Rhaetian (l)</t>
  </si>
  <si>
    <t>Lufeng lower (Dull purple beds)</t>
  </si>
  <si>
    <t>Jurassic (Early)</t>
  </si>
  <si>
    <t>Hettangian</t>
  </si>
  <si>
    <t>Portland</t>
  </si>
  <si>
    <t>Lufeng upper (Dark red beds)</t>
  </si>
  <si>
    <t>Sinemurian (l,u)</t>
  </si>
  <si>
    <t>Elliot upper</t>
  </si>
  <si>
    <t>Sinemurian (u) - Pliensbachian (l)</t>
  </si>
  <si>
    <t>Forest sandstone</t>
  </si>
  <si>
    <t>Glen Canyon (Kayenta + Navajo)</t>
  </si>
  <si>
    <t>Sinemurian (u) - Pliensbachian (l/u)</t>
  </si>
  <si>
    <t>Clarens</t>
  </si>
  <si>
    <t>Pliensbachian (u)</t>
  </si>
  <si>
    <t>Dinosaur_gen</t>
  </si>
  <si>
    <t>Dinosaur_spec</t>
  </si>
  <si>
    <t>Data for 'The Carnian Pluvial Episode and the origin of the dinosaurs</t>
  </si>
  <si>
    <t>by Michael J. Benton, Massimo Bernardi and Cormac Kinsella</t>
  </si>
  <si>
    <t>Page 1: Summary of counts of different categories of skeletal taxa, by tetrapod fauna</t>
  </si>
  <si>
    <t>Formation: the geological formation in which the fauna occurs</t>
  </si>
  <si>
    <t>Epoch: the epoch within which the formation occurs (according to current literature)</t>
  </si>
  <si>
    <t>Stage: the geological stage of which the epoch is a part</t>
  </si>
  <si>
    <t>Midpoint: the exact age date of the midpoint of the epoch in question</t>
  </si>
  <si>
    <t>Archosauromorph_gen: Number of genera of Archosauromorpha</t>
  </si>
  <si>
    <t>Dinosaur_gen: Number of genera of Dinosauria</t>
  </si>
  <si>
    <t>Temnospondyl_gen: Number of genera of Temnospondyli</t>
  </si>
  <si>
    <t>Parareptile_gen: Number of genera of Parareptilia</t>
  </si>
  <si>
    <t>Synapsid_gen: Number of genera of Synapsida</t>
  </si>
  <si>
    <t>Page 2: Summary of counts of different categories of footprints, by ichnofauna</t>
  </si>
  <si>
    <t>Other_gen: Number of genera not belonging to any of the above clades</t>
  </si>
  <si>
    <t>Total_gen: Total number of tetrapod genera (sum of the above)</t>
  </si>
  <si>
    <t>Archosauromorph_spec: Number of specimens of Archosauromorpha</t>
  </si>
  <si>
    <t>Dinosaur_spec: Number of specimens of Dinosauria</t>
  </si>
  <si>
    <t>Synapsid_spec: Number of specimens of Synapsida</t>
  </si>
  <si>
    <t>Parareptile_spec: Number of specimens of Parareptilia</t>
  </si>
  <si>
    <t>Temnospondyl_spec: Number of specimens of Temnospondyli</t>
  </si>
  <si>
    <t>Other_spec: Number of specimens not belonging to any of the above clades</t>
  </si>
  <si>
    <t>Total_spec: Total number of tetrapod specimens (sum of the above)</t>
  </si>
  <si>
    <t>Synapsida</t>
  </si>
  <si>
    <t>Column headers: Skeletons</t>
  </si>
  <si>
    <t>Column headers: Footprints</t>
  </si>
  <si>
    <t>Synapsida: Number of ichnogenera assigned to Synapsida</t>
  </si>
  <si>
    <t>Nondinosauromorph_archosaurs: Number of ichnogenera assigned to Archosauromorpha, excluding Dinosauromorpha</t>
  </si>
  <si>
    <t>Other_tetrapod: Number of ichnogenera assigned to other tetrapod groups</t>
  </si>
  <si>
    <t>Basal_Neodiapsida: Number of ichnogenera assigned to basal Neodiapsida</t>
  </si>
  <si>
    <t>Nondinosaur_Dinosauromorpha: Number of ichnogenera assigned to nondinosaurian Dinosauromorpha</t>
  </si>
  <si>
    <t>Dinosauria: Number of ichnogenera assigned to Dinosauria</t>
  </si>
  <si>
    <t>Total_gen: Total number of tetrapod ichnogenera (sum of the above)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</si>
</sst>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 (Body)_x0000_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/>
    <xf numFmtId="0" fontId="0" fillId="33" borderId="0" xfId="0" applyFill="1"/>
    <xf numFmtId="0" fontId="18" fillId="33" borderId="0" xfId="0" applyFont="1" applyFill="1"/>
    <xf numFmtId="0" fontId="0" fillId="33" borderId="0" xfId="0" applyFont="1" applyFill="1"/>
    <xf numFmtId="0" fontId="0" fillId="0" borderId="0" xfId="0" applyNumberFormat="1"/>
    <xf numFmtId="0" fontId="0" fillId="0" borderId="0" xfId="0" applyFill="1"/>
    <xf numFmtId="0" fontId="18" fillId="0" borderId="0" xfId="0" applyFont="1" applyFill="1"/>
    <xf numFmtId="0" fontId="0" fillId="0" borderId="0" xfId="0" applyFont="1" applyFill="1"/>
    <xf numFmtId="0" fontId="0" fillId="34" borderId="0" xfId="0" applyFill="1"/>
    <xf numFmtId="0" fontId="19" fillId="34" borderId="0" xfId="0" applyFont="1" applyFill="1"/>
    <xf numFmtId="0" fontId="20" fillId="34" borderId="0" xfId="0" applyFont="1" applyFill="1"/>
    <xf numFmtId="0" fontId="21" fillId="34" borderId="0" xfId="0" applyFont="1" applyFill="1"/>
    <xf numFmtId="0" fontId="22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43"/>
  <sheetViews>
    <sheetView workbookViewId="0">
      <selection activeCell="A31" sqref="A31"/>
    </sheetView>
  </sheetViews>
  <sheetFormatPr baseColWidth="10" defaultRowHeight="16"/>
  <cols>
    <col min="1" max="16384" width="10.83203125" style="9"/>
  </cols>
  <sheetData>
    <row r="2" spans="1:1" s="11" customFormat="1" ht="24">
      <c r="A2" s="11" t="s">
        <v>158</v>
      </c>
    </row>
    <row r="3" spans="1:1" s="10" customFormat="1" ht="21">
      <c r="A3" s="10" t="s">
        <v>159</v>
      </c>
    </row>
    <row r="6" spans="1:1" ht="19">
      <c r="A6" s="12" t="s">
        <v>160</v>
      </c>
    </row>
    <row r="7" spans="1:1" ht="19">
      <c r="A7" s="12"/>
    </row>
    <row r="8" spans="1:1" ht="19">
      <c r="A8" s="12" t="s">
        <v>170</v>
      </c>
    </row>
    <row r="10" spans="1:1" ht="19">
      <c r="A10" s="13" t="s">
        <v>181</v>
      </c>
    </row>
    <row r="12" spans="1:1">
      <c r="A12" s="9" t="s">
        <v>161</v>
      </c>
    </row>
    <row r="13" spans="1:1">
      <c r="A13" s="9" t="s">
        <v>162</v>
      </c>
    </row>
    <row r="14" spans="1:1">
      <c r="A14" s="9" t="s">
        <v>163</v>
      </c>
    </row>
    <row r="15" spans="1:1">
      <c r="A15" s="9" t="s">
        <v>164</v>
      </c>
    </row>
    <row r="16" spans="1:1">
      <c r="A16" s="9" t="s">
        <v>165</v>
      </c>
    </row>
    <row r="17" spans="1:1">
      <c r="A17" s="9" t="s">
        <v>166</v>
      </c>
    </row>
    <row r="18" spans="1:1">
      <c r="A18" s="9" t="s">
        <v>169</v>
      </c>
    </row>
    <row r="19" spans="1:1">
      <c r="A19" s="9" t="s">
        <v>168</v>
      </c>
    </row>
    <row r="20" spans="1:1">
      <c r="A20" s="9" t="s">
        <v>167</v>
      </c>
    </row>
    <row r="21" spans="1:1">
      <c r="A21" s="9" t="s">
        <v>171</v>
      </c>
    </row>
    <row r="22" spans="1:1">
      <c r="A22" s="9" t="s">
        <v>172</v>
      </c>
    </row>
    <row r="23" spans="1:1">
      <c r="A23" s="9" t="s">
        <v>173</v>
      </c>
    </row>
    <row r="24" spans="1:1">
      <c r="A24" s="9" t="s">
        <v>174</v>
      </c>
    </row>
    <row r="25" spans="1:1">
      <c r="A25" s="9" t="s">
        <v>175</v>
      </c>
    </row>
    <row r="26" spans="1:1">
      <c r="A26" s="9" t="s">
        <v>176</v>
      </c>
    </row>
    <row r="27" spans="1:1">
      <c r="A27" s="9" t="s">
        <v>177</v>
      </c>
    </row>
    <row r="28" spans="1:1">
      <c r="A28" s="9" t="s">
        <v>178</v>
      </c>
    </row>
    <row r="29" spans="1:1">
      <c r="A29" s="9" t="s">
        <v>179</v>
      </c>
    </row>
    <row r="31" spans="1:1" ht="19">
      <c r="A31" s="13" t="s">
        <v>182</v>
      </c>
    </row>
    <row r="33" spans="1:1">
      <c r="A33" s="9" t="s">
        <v>161</v>
      </c>
    </row>
    <row r="34" spans="1:1">
      <c r="A34" s="9" t="s">
        <v>162</v>
      </c>
    </row>
    <row r="35" spans="1:1">
      <c r="A35" s="9" t="s">
        <v>163</v>
      </c>
    </row>
    <row r="36" spans="1:1">
      <c r="A36" s="9" t="s">
        <v>164</v>
      </c>
    </row>
    <row r="37" spans="1:1">
      <c r="A37" s="9" t="s">
        <v>184</v>
      </c>
    </row>
    <row r="38" spans="1:1">
      <c r="A38" s="9" t="s">
        <v>183</v>
      </c>
    </row>
    <row r="39" spans="1:1">
      <c r="A39" s="9" t="s">
        <v>185</v>
      </c>
    </row>
    <row r="40" spans="1:1">
      <c r="A40" s="9" t="s">
        <v>186</v>
      </c>
    </row>
    <row r="41" spans="1:1">
      <c r="A41" s="9" t="s">
        <v>187</v>
      </c>
    </row>
    <row r="42" spans="1:1">
      <c r="A42" s="9" t="s">
        <v>188</v>
      </c>
    </row>
    <row r="43" spans="1:1">
      <c r="A43" s="9" t="s">
        <v>189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6"/>
  <sheetViews>
    <sheetView topLeftCell="C1" workbookViewId="0">
      <selection activeCell="R1" sqref="R1"/>
    </sheetView>
  </sheetViews>
  <sheetFormatPr baseColWidth="10" defaultRowHeight="16"/>
  <cols>
    <col min="1" max="1" width="20.1640625" customWidth="1"/>
    <col min="2" max="2" width="25.83203125" customWidth="1"/>
    <col min="5" max="5" width="22.5" customWidth="1"/>
    <col min="6" max="6" width="15" customWidth="1"/>
    <col min="7" max="7" width="14.6640625" customWidth="1"/>
    <col min="12" max="12" width="21.83203125" customWidth="1"/>
  </cols>
  <sheetData>
    <row r="1" spans="1:18">
      <c r="A1" s="1" t="s">
        <v>0</v>
      </c>
      <c r="B1" s="1" t="s">
        <v>72</v>
      </c>
      <c r="C1" s="1" t="s">
        <v>73</v>
      </c>
      <c r="D1" s="1" t="s">
        <v>1</v>
      </c>
      <c r="E1" s="1" t="s">
        <v>74</v>
      </c>
      <c r="F1" s="1" t="s">
        <v>156</v>
      </c>
      <c r="G1" s="1" t="s">
        <v>75</v>
      </c>
      <c r="H1" s="1" t="s">
        <v>76</v>
      </c>
      <c r="I1" s="1" t="s">
        <v>77</v>
      </c>
      <c r="J1" s="1" t="s">
        <v>78</v>
      </c>
      <c r="K1" s="1" t="s">
        <v>7</v>
      </c>
      <c r="L1" s="1" t="s">
        <v>79</v>
      </c>
      <c r="M1" s="1" t="s">
        <v>157</v>
      </c>
      <c r="N1" s="1" t="s">
        <v>80</v>
      </c>
      <c r="O1" s="1" t="s">
        <v>81</v>
      </c>
      <c r="P1" s="1" t="s">
        <v>82</v>
      </c>
      <c r="Q1" s="1" t="s">
        <v>83</v>
      </c>
      <c r="R1" s="1" t="s">
        <v>84</v>
      </c>
    </row>
    <row r="2" spans="1:18">
      <c r="A2" s="2" t="s">
        <v>85</v>
      </c>
      <c r="B2" s="2" t="s">
        <v>86</v>
      </c>
      <c r="C2" s="3" t="s">
        <v>87</v>
      </c>
      <c r="D2" s="4">
        <v>251.1</v>
      </c>
      <c r="E2" s="5">
        <v>4</v>
      </c>
      <c r="F2" s="5">
        <v>0</v>
      </c>
      <c r="G2" s="5">
        <v>20</v>
      </c>
      <c r="H2" s="5">
        <v>9</v>
      </c>
      <c r="I2" s="5">
        <v>8</v>
      </c>
      <c r="J2" s="5">
        <f>SUM(H2:I2)</f>
        <v>17</v>
      </c>
      <c r="K2" s="5">
        <f>SUM(E2+G2+J2)</f>
        <v>41</v>
      </c>
      <c r="L2" s="5">
        <v>35</v>
      </c>
      <c r="M2" s="5">
        <v>0</v>
      </c>
      <c r="N2" s="5">
        <v>2711</v>
      </c>
      <c r="O2" s="5">
        <v>606</v>
      </c>
      <c r="P2" s="5">
        <v>124</v>
      </c>
      <c r="Q2" s="5">
        <f>SUM(O2:P2)</f>
        <v>730</v>
      </c>
      <c r="R2" s="5">
        <f>SUM(L2+N2+Q2)</f>
        <v>3476</v>
      </c>
    </row>
    <row r="3" spans="1:18">
      <c r="A3" s="2" t="s">
        <v>88</v>
      </c>
      <c r="B3" s="2" t="s">
        <v>86</v>
      </c>
      <c r="C3" s="3" t="s">
        <v>89</v>
      </c>
      <c r="D3" s="4">
        <v>251.1</v>
      </c>
      <c r="E3" s="5">
        <v>1</v>
      </c>
      <c r="F3" s="5">
        <v>0</v>
      </c>
      <c r="G3" s="5">
        <v>7</v>
      </c>
      <c r="H3" s="5">
        <v>2</v>
      </c>
      <c r="I3" s="5">
        <v>1</v>
      </c>
      <c r="J3" s="5">
        <f t="shared" ref="J3:J46" si="0">SUM(H3:I3)</f>
        <v>3</v>
      </c>
      <c r="K3" s="5">
        <f t="shared" ref="K3:K46" si="1">SUM(E3+G3+J3)</f>
        <v>11</v>
      </c>
      <c r="L3" s="5">
        <v>17</v>
      </c>
      <c r="M3" s="5">
        <v>0</v>
      </c>
      <c r="N3" s="5">
        <v>93</v>
      </c>
      <c r="O3" s="5">
        <v>12</v>
      </c>
      <c r="P3" s="5">
        <v>9</v>
      </c>
      <c r="Q3" s="5">
        <f t="shared" ref="Q3:Q46" si="2">SUM(O3:P3)</f>
        <v>21</v>
      </c>
      <c r="R3" s="5">
        <f t="shared" ref="R3:R46" si="3">SUM(L3+N3+Q3)</f>
        <v>131</v>
      </c>
    </row>
    <row r="4" spans="1:18">
      <c r="A4" s="2" t="s">
        <v>90</v>
      </c>
      <c r="B4" s="2" t="s">
        <v>86</v>
      </c>
      <c r="C4" s="3" t="s">
        <v>89</v>
      </c>
      <c r="D4" s="4">
        <v>251.1</v>
      </c>
      <c r="E4" s="5">
        <v>1</v>
      </c>
      <c r="F4" s="5">
        <v>0</v>
      </c>
      <c r="G4" s="5">
        <v>26</v>
      </c>
      <c r="H4" s="5">
        <v>0</v>
      </c>
      <c r="I4" s="5">
        <v>5</v>
      </c>
      <c r="J4" s="5">
        <f t="shared" si="0"/>
        <v>5</v>
      </c>
      <c r="K4" s="5">
        <f t="shared" si="1"/>
        <v>32</v>
      </c>
      <c r="L4" s="5">
        <v>4</v>
      </c>
      <c r="M4" s="5">
        <v>0</v>
      </c>
      <c r="N4" s="5">
        <v>3</v>
      </c>
      <c r="O4" s="5">
        <v>0</v>
      </c>
      <c r="P4" s="5">
        <v>12</v>
      </c>
      <c r="Q4" s="5">
        <f t="shared" si="2"/>
        <v>12</v>
      </c>
      <c r="R4" s="5">
        <f t="shared" si="3"/>
        <v>19</v>
      </c>
    </row>
    <row r="5" spans="1:18">
      <c r="A5" s="2" t="s">
        <v>91</v>
      </c>
      <c r="B5" s="2" t="s">
        <v>86</v>
      </c>
      <c r="C5" s="3" t="s">
        <v>89</v>
      </c>
      <c r="D5" s="4">
        <v>251.1</v>
      </c>
      <c r="E5" s="5">
        <v>3</v>
      </c>
      <c r="F5" s="5">
        <v>0</v>
      </c>
      <c r="G5" s="5">
        <v>0</v>
      </c>
      <c r="H5" s="5">
        <v>2</v>
      </c>
      <c r="I5" s="5">
        <v>3</v>
      </c>
      <c r="J5" s="5">
        <f t="shared" si="0"/>
        <v>5</v>
      </c>
      <c r="K5" s="5">
        <f t="shared" si="1"/>
        <v>8</v>
      </c>
      <c r="L5" s="5">
        <v>5</v>
      </c>
      <c r="M5" s="5">
        <v>0</v>
      </c>
      <c r="N5" s="5">
        <v>0</v>
      </c>
      <c r="O5" s="5">
        <v>2</v>
      </c>
      <c r="P5" s="5">
        <v>60</v>
      </c>
      <c r="Q5" s="5">
        <f t="shared" si="2"/>
        <v>62</v>
      </c>
      <c r="R5" s="5">
        <f t="shared" si="3"/>
        <v>67</v>
      </c>
    </row>
    <row r="6" spans="1:18">
      <c r="A6" s="6" t="s">
        <v>92</v>
      </c>
      <c r="B6" s="6" t="s">
        <v>86</v>
      </c>
      <c r="C6" s="7" t="s">
        <v>93</v>
      </c>
      <c r="D6" s="8">
        <v>249.7</v>
      </c>
      <c r="E6" s="5">
        <v>4</v>
      </c>
      <c r="F6" s="5">
        <v>0</v>
      </c>
      <c r="G6" s="5">
        <v>0</v>
      </c>
      <c r="H6" s="5">
        <v>2</v>
      </c>
      <c r="I6" s="5">
        <v>6</v>
      </c>
      <c r="J6" s="5">
        <f t="shared" si="0"/>
        <v>8</v>
      </c>
      <c r="K6" s="5">
        <f t="shared" si="1"/>
        <v>12</v>
      </c>
      <c r="L6" s="5">
        <v>13</v>
      </c>
      <c r="M6" s="5">
        <v>0</v>
      </c>
      <c r="N6" s="5">
        <v>0</v>
      </c>
      <c r="O6" s="5">
        <v>2</v>
      </c>
      <c r="P6" s="5">
        <v>49</v>
      </c>
      <c r="Q6" s="5">
        <f t="shared" si="2"/>
        <v>51</v>
      </c>
      <c r="R6" s="5">
        <f t="shared" si="3"/>
        <v>64</v>
      </c>
    </row>
    <row r="7" spans="1:18">
      <c r="A7" s="6" t="s">
        <v>94</v>
      </c>
      <c r="B7" s="6" t="s">
        <v>86</v>
      </c>
      <c r="C7" s="7" t="s">
        <v>93</v>
      </c>
      <c r="D7" s="8">
        <v>249.7</v>
      </c>
      <c r="E7" s="5">
        <v>3</v>
      </c>
      <c r="F7" s="5">
        <v>0</v>
      </c>
      <c r="G7" s="5">
        <v>0</v>
      </c>
      <c r="H7" s="5">
        <v>2</v>
      </c>
      <c r="I7" s="5">
        <v>8</v>
      </c>
      <c r="J7" s="5">
        <f t="shared" si="0"/>
        <v>10</v>
      </c>
      <c r="K7" s="5">
        <f t="shared" si="1"/>
        <v>13</v>
      </c>
      <c r="L7" s="5">
        <v>6</v>
      </c>
      <c r="M7" s="5">
        <v>0</v>
      </c>
      <c r="N7" s="5">
        <v>0</v>
      </c>
      <c r="O7" s="5">
        <v>2</v>
      </c>
      <c r="P7" s="5">
        <v>42</v>
      </c>
      <c r="Q7" s="5">
        <f t="shared" si="2"/>
        <v>44</v>
      </c>
      <c r="R7" s="5">
        <f t="shared" si="3"/>
        <v>50</v>
      </c>
    </row>
    <row r="8" spans="1:18">
      <c r="A8" s="2" t="s">
        <v>95</v>
      </c>
      <c r="B8" s="2" t="s">
        <v>86</v>
      </c>
      <c r="C8" s="3" t="s">
        <v>96</v>
      </c>
      <c r="D8" s="4">
        <v>247.8</v>
      </c>
      <c r="E8" s="5">
        <v>1</v>
      </c>
      <c r="F8" s="5">
        <v>0</v>
      </c>
      <c r="G8" s="5">
        <v>4</v>
      </c>
      <c r="H8" s="5">
        <v>1</v>
      </c>
      <c r="I8" s="5">
        <v>4</v>
      </c>
      <c r="J8" s="5">
        <f t="shared" si="0"/>
        <v>5</v>
      </c>
      <c r="K8" s="5">
        <f t="shared" si="1"/>
        <v>10</v>
      </c>
      <c r="L8" s="5">
        <v>37</v>
      </c>
      <c r="M8" s="5">
        <v>0</v>
      </c>
      <c r="N8" s="5">
        <v>19</v>
      </c>
      <c r="O8" s="5">
        <v>6</v>
      </c>
      <c r="P8" s="5">
        <v>50</v>
      </c>
      <c r="Q8" s="5">
        <f t="shared" si="2"/>
        <v>56</v>
      </c>
      <c r="R8" s="5">
        <f t="shared" si="3"/>
        <v>112</v>
      </c>
    </row>
    <row r="9" spans="1:18">
      <c r="A9" s="2" t="s">
        <v>97</v>
      </c>
      <c r="B9" s="2" t="s">
        <v>86</v>
      </c>
      <c r="C9" s="3" t="s">
        <v>96</v>
      </c>
      <c r="D9" s="4">
        <v>247.8</v>
      </c>
      <c r="E9" s="5">
        <v>2</v>
      </c>
      <c r="F9" s="5">
        <v>0</v>
      </c>
      <c r="G9" s="5">
        <v>0</v>
      </c>
      <c r="H9" s="5">
        <v>0</v>
      </c>
      <c r="I9" s="5">
        <v>4</v>
      </c>
      <c r="J9" s="5">
        <f t="shared" si="0"/>
        <v>4</v>
      </c>
      <c r="K9" s="5">
        <f t="shared" si="1"/>
        <v>6</v>
      </c>
      <c r="L9" s="5">
        <v>3</v>
      </c>
      <c r="M9" s="5">
        <v>0</v>
      </c>
      <c r="N9" s="5">
        <v>0</v>
      </c>
      <c r="O9" s="5">
        <v>0</v>
      </c>
      <c r="P9" s="5">
        <v>11</v>
      </c>
      <c r="Q9" s="5">
        <f t="shared" si="2"/>
        <v>11</v>
      </c>
      <c r="R9" s="5">
        <f t="shared" si="3"/>
        <v>14</v>
      </c>
    </row>
    <row r="10" spans="1:18">
      <c r="A10" s="2" t="s">
        <v>98</v>
      </c>
      <c r="B10" s="2" t="s">
        <v>86</v>
      </c>
      <c r="C10" s="3" t="s">
        <v>96</v>
      </c>
      <c r="D10" s="4">
        <v>247.8</v>
      </c>
      <c r="E10" s="5">
        <v>3</v>
      </c>
      <c r="F10" s="5">
        <v>0</v>
      </c>
      <c r="G10" s="5">
        <v>2</v>
      </c>
      <c r="H10" s="5">
        <v>2</v>
      </c>
      <c r="I10" s="5">
        <v>9</v>
      </c>
      <c r="J10" s="5">
        <f t="shared" si="0"/>
        <v>11</v>
      </c>
      <c r="K10" s="5">
        <f t="shared" si="1"/>
        <v>16</v>
      </c>
      <c r="L10" s="5">
        <v>14</v>
      </c>
      <c r="M10" s="5">
        <v>0</v>
      </c>
      <c r="N10" s="5">
        <v>2</v>
      </c>
      <c r="O10" s="5">
        <v>3</v>
      </c>
      <c r="P10" s="5">
        <v>25</v>
      </c>
      <c r="Q10" s="5">
        <f t="shared" si="2"/>
        <v>28</v>
      </c>
      <c r="R10" s="5">
        <f t="shared" si="3"/>
        <v>44</v>
      </c>
    </row>
    <row r="11" spans="1:18">
      <c r="A11" s="6" t="s">
        <v>99</v>
      </c>
      <c r="B11" s="6" t="s">
        <v>100</v>
      </c>
      <c r="C11" s="7" t="s">
        <v>101</v>
      </c>
      <c r="D11" s="8">
        <v>245.7</v>
      </c>
      <c r="E11" s="5">
        <v>4</v>
      </c>
      <c r="F11" s="5">
        <v>0</v>
      </c>
      <c r="G11" s="5">
        <v>10</v>
      </c>
      <c r="H11" s="5">
        <v>5</v>
      </c>
      <c r="I11" s="5">
        <v>7</v>
      </c>
      <c r="J11" s="5">
        <f t="shared" si="0"/>
        <v>12</v>
      </c>
      <c r="K11" s="5">
        <f t="shared" si="1"/>
        <v>26</v>
      </c>
      <c r="L11" s="5">
        <v>78</v>
      </c>
      <c r="M11" s="5">
        <v>0</v>
      </c>
      <c r="N11" s="5">
        <v>508</v>
      </c>
      <c r="O11" s="5">
        <v>13</v>
      </c>
      <c r="P11" s="5">
        <v>48</v>
      </c>
      <c r="Q11" s="5">
        <f t="shared" si="2"/>
        <v>61</v>
      </c>
      <c r="R11" s="5">
        <f t="shared" si="3"/>
        <v>647</v>
      </c>
    </row>
    <row r="12" spans="1:18">
      <c r="A12" s="6" t="s">
        <v>102</v>
      </c>
      <c r="B12" s="6" t="s">
        <v>100</v>
      </c>
      <c r="C12" s="7" t="s">
        <v>101</v>
      </c>
      <c r="D12" s="8">
        <v>245.7</v>
      </c>
      <c r="E12" s="5">
        <v>4</v>
      </c>
      <c r="F12" s="5">
        <v>0</v>
      </c>
      <c r="G12" s="5">
        <v>1</v>
      </c>
      <c r="H12" s="5">
        <v>0</v>
      </c>
      <c r="I12" s="5">
        <v>4</v>
      </c>
      <c r="J12" s="5">
        <f t="shared" si="0"/>
        <v>4</v>
      </c>
      <c r="K12" s="5">
        <f t="shared" si="1"/>
        <v>9</v>
      </c>
      <c r="L12" s="5">
        <v>17</v>
      </c>
      <c r="M12" s="5">
        <v>0</v>
      </c>
      <c r="N12" s="5">
        <v>1</v>
      </c>
      <c r="O12" s="5">
        <v>0</v>
      </c>
      <c r="P12" s="5">
        <v>42</v>
      </c>
      <c r="Q12" s="5">
        <f t="shared" si="2"/>
        <v>42</v>
      </c>
      <c r="R12" s="5">
        <f t="shared" si="3"/>
        <v>60</v>
      </c>
    </row>
    <row r="13" spans="1:18">
      <c r="A13" s="2" t="s">
        <v>103</v>
      </c>
      <c r="B13" s="2" t="s">
        <v>100</v>
      </c>
      <c r="C13" s="3" t="s">
        <v>104</v>
      </c>
      <c r="D13" s="4">
        <v>242.9</v>
      </c>
      <c r="E13" s="5">
        <v>0</v>
      </c>
      <c r="F13" s="5">
        <v>0</v>
      </c>
      <c r="G13" s="5">
        <v>6</v>
      </c>
      <c r="H13" s="5">
        <v>0</v>
      </c>
      <c r="I13" s="5">
        <v>1</v>
      </c>
      <c r="J13" s="5">
        <f t="shared" si="0"/>
        <v>1</v>
      </c>
      <c r="K13" s="5">
        <f t="shared" si="1"/>
        <v>7</v>
      </c>
      <c r="L13" s="5">
        <v>0</v>
      </c>
      <c r="M13" s="5">
        <v>0</v>
      </c>
      <c r="N13" s="5">
        <v>11</v>
      </c>
      <c r="O13" s="5">
        <v>0</v>
      </c>
      <c r="P13" s="5">
        <v>3</v>
      </c>
      <c r="Q13" s="5">
        <f t="shared" si="2"/>
        <v>3</v>
      </c>
      <c r="R13" s="5">
        <f t="shared" si="3"/>
        <v>14</v>
      </c>
    </row>
    <row r="14" spans="1:18">
      <c r="A14" s="2" t="s">
        <v>105</v>
      </c>
      <c r="B14" s="2" t="s">
        <v>100</v>
      </c>
      <c r="C14" s="3" t="s">
        <v>104</v>
      </c>
      <c r="D14" s="4">
        <v>242.9</v>
      </c>
      <c r="E14" s="5">
        <v>6</v>
      </c>
      <c r="F14" s="5">
        <v>1</v>
      </c>
      <c r="G14" s="5">
        <v>6</v>
      </c>
      <c r="H14" s="5">
        <v>0</v>
      </c>
      <c r="I14" s="5">
        <v>1</v>
      </c>
      <c r="J14" s="5">
        <f t="shared" si="0"/>
        <v>1</v>
      </c>
      <c r="K14" s="5">
        <f t="shared" si="1"/>
        <v>13</v>
      </c>
      <c r="L14" s="5">
        <v>63</v>
      </c>
      <c r="M14" s="5">
        <v>2</v>
      </c>
      <c r="N14" s="5">
        <v>34</v>
      </c>
      <c r="O14" s="5">
        <v>0</v>
      </c>
      <c r="P14" s="5">
        <v>4</v>
      </c>
      <c r="Q14" s="5">
        <f t="shared" si="2"/>
        <v>4</v>
      </c>
      <c r="R14" s="5">
        <f t="shared" si="3"/>
        <v>101</v>
      </c>
    </row>
    <row r="15" spans="1:18">
      <c r="A15" s="2" t="s">
        <v>106</v>
      </c>
      <c r="B15" s="2" t="s">
        <v>100</v>
      </c>
      <c r="C15" s="3" t="s">
        <v>104</v>
      </c>
      <c r="D15" s="4">
        <v>242.9</v>
      </c>
      <c r="E15" s="5">
        <v>3</v>
      </c>
      <c r="F15" s="5">
        <v>0</v>
      </c>
      <c r="G15" s="5">
        <v>3</v>
      </c>
      <c r="H15" s="5">
        <v>0</v>
      </c>
      <c r="I15" s="5">
        <v>1</v>
      </c>
      <c r="J15" s="5">
        <f t="shared" si="0"/>
        <v>1</v>
      </c>
      <c r="K15" s="5">
        <f t="shared" si="1"/>
        <v>7</v>
      </c>
      <c r="L15" s="5">
        <v>10</v>
      </c>
      <c r="M15" s="5">
        <v>0</v>
      </c>
      <c r="N15" s="5">
        <v>33</v>
      </c>
      <c r="O15" s="5">
        <v>0</v>
      </c>
      <c r="P15" s="5">
        <v>1</v>
      </c>
      <c r="Q15" s="5">
        <f t="shared" si="2"/>
        <v>1</v>
      </c>
      <c r="R15" s="5">
        <f t="shared" si="3"/>
        <v>44</v>
      </c>
    </row>
    <row r="16" spans="1:18">
      <c r="A16" s="2" t="s">
        <v>107</v>
      </c>
      <c r="B16" s="2" t="s">
        <v>100</v>
      </c>
      <c r="C16" s="3" t="s">
        <v>104</v>
      </c>
      <c r="D16" s="4">
        <v>242.9</v>
      </c>
      <c r="E16" s="5">
        <v>6</v>
      </c>
      <c r="F16" s="5">
        <v>0</v>
      </c>
      <c r="G16" s="5">
        <v>11</v>
      </c>
      <c r="H16" s="5">
        <v>1</v>
      </c>
      <c r="I16" s="5">
        <v>5</v>
      </c>
      <c r="J16" s="5">
        <f t="shared" si="0"/>
        <v>6</v>
      </c>
      <c r="K16" s="5">
        <f t="shared" si="1"/>
        <v>23</v>
      </c>
      <c r="L16" s="5">
        <v>11</v>
      </c>
      <c r="M16" s="5">
        <v>0</v>
      </c>
      <c r="N16" s="5">
        <v>16</v>
      </c>
      <c r="O16" s="5">
        <v>1</v>
      </c>
      <c r="P16" s="5">
        <v>19</v>
      </c>
      <c r="Q16" s="5">
        <f t="shared" si="2"/>
        <v>20</v>
      </c>
      <c r="R16" s="5">
        <f t="shared" si="3"/>
        <v>47</v>
      </c>
    </row>
    <row r="17" spans="1:18">
      <c r="A17" s="6" t="s">
        <v>108</v>
      </c>
      <c r="B17" s="6" t="s">
        <v>100</v>
      </c>
      <c r="C17" s="7" t="s">
        <v>109</v>
      </c>
      <c r="D17" s="8">
        <v>240.4</v>
      </c>
      <c r="E17" s="5">
        <v>11</v>
      </c>
      <c r="F17" s="5">
        <v>0</v>
      </c>
      <c r="G17" s="5">
        <v>20</v>
      </c>
      <c r="H17" s="5">
        <v>0</v>
      </c>
      <c r="I17" s="5">
        <v>0</v>
      </c>
      <c r="J17" s="5">
        <f t="shared" si="0"/>
        <v>0</v>
      </c>
      <c r="K17" s="5">
        <f t="shared" si="1"/>
        <v>31</v>
      </c>
      <c r="L17" s="5">
        <v>55</v>
      </c>
      <c r="M17" s="5">
        <v>0</v>
      </c>
      <c r="N17" s="5">
        <v>107</v>
      </c>
      <c r="O17" s="5">
        <v>0</v>
      </c>
      <c r="P17" s="5">
        <v>0</v>
      </c>
      <c r="Q17" s="5">
        <f t="shared" si="2"/>
        <v>0</v>
      </c>
      <c r="R17" s="5">
        <f t="shared" si="3"/>
        <v>162</v>
      </c>
    </row>
    <row r="18" spans="1:18">
      <c r="A18" s="2" t="s">
        <v>110</v>
      </c>
      <c r="B18" s="2" t="s">
        <v>100</v>
      </c>
      <c r="C18" s="3" t="s">
        <v>111</v>
      </c>
      <c r="D18" s="4">
        <v>238.1</v>
      </c>
      <c r="E18" s="5">
        <v>3</v>
      </c>
      <c r="F18" s="5">
        <v>0</v>
      </c>
      <c r="G18" s="5">
        <v>1</v>
      </c>
      <c r="H18" s="5">
        <v>0</v>
      </c>
      <c r="I18" s="5">
        <v>9</v>
      </c>
      <c r="J18" s="5">
        <f t="shared" si="0"/>
        <v>9</v>
      </c>
      <c r="K18" s="5">
        <f t="shared" si="1"/>
        <v>13</v>
      </c>
      <c r="L18" s="5">
        <v>15</v>
      </c>
      <c r="M18" s="5">
        <v>0</v>
      </c>
      <c r="N18" s="5">
        <v>1</v>
      </c>
      <c r="O18" s="5">
        <v>0</v>
      </c>
      <c r="P18" s="5">
        <v>155</v>
      </c>
      <c r="Q18" s="5">
        <f t="shared" si="2"/>
        <v>155</v>
      </c>
      <c r="R18" s="5">
        <f t="shared" si="3"/>
        <v>171</v>
      </c>
    </row>
    <row r="19" spans="1:18">
      <c r="A19" s="2" t="s">
        <v>112</v>
      </c>
      <c r="B19" s="2" t="s">
        <v>100</v>
      </c>
      <c r="C19" s="3" t="s">
        <v>111</v>
      </c>
      <c r="D19" s="4">
        <v>238.1</v>
      </c>
      <c r="E19" s="5">
        <v>4</v>
      </c>
      <c r="F19" s="5">
        <v>0</v>
      </c>
      <c r="G19" s="5">
        <v>2</v>
      </c>
      <c r="H19" s="5">
        <v>0</v>
      </c>
      <c r="I19" s="5">
        <v>7</v>
      </c>
      <c r="J19" s="5">
        <f t="shared" si="0"/>
        <v>7</v>
      </c>
      <c r="K19" s="5">
        <f t="shared" si="1"/>
        <v>13</v>
      </c>
      <c r="L19" s="5">
        <v>7</v>
      </c>
      <c r="M19" s="5">
        <v>0</v>
      </c>
      <c r="N19" s="5">
        <v>2</v>
      </c>
      <c r="O19" s="5">
        <v>0</v>
      </c>
      <c r="P19" s="5">
        <v>8</v>
      </c>
      <c r="Q19" s="5">
        <f t="shared" si="2"/>
        <v>8</v>
      </c>
      <c r="R19" s="5">
        <f t="shared" si="3"/>
        <v>17</v>
      </c>
    </row>
    <row r="20" spans="1:18">
      <c r="A20" s="6" t="s">
        <v>113</v>
      </c>
      <c r="B20" s="6" t="s">
        <v>100</v>
      </c>
      <c r="C20" s="7" t="s">
        <v>114</v>
      </c>
      <c r="D20" s="8">
        <v>236.4</v>
      </c>
      <c r="E20" s="5">
        <v>6</v>
      </c>
      <c r="F20" s="5">
        <v>0</v>
      </c>
      <c r="G20" s="5">
        <v>11</v>
      </c>
      <c r="H20" s="5">
        <v>1</v>
      </c>
      <c r="I20" s="5">
        <v>0</v>
      </c>
      <c r="J20" s="5">
        <f t="shared" si="0"/>
        <v>1</v>
      </c>
      <c r="K20" s="5">
        <f t="shared" si="1"/>
        <v>18</v>
      </c>
      <c r="L20" s="5">
        <v>22</v>
      </c>
      <c r="M20" s="5">
        <v>0</v>
      </c>
      <c r="N20" s="5">
        <v>63</v>
      </c>
      <c r="O20" s="5">
        <v>3</v>
      </c>
      <c r="P20" s="5">
        <v>0</v>
      </c>
      <c r="Q20" s="5">
        <f t="shared" si="2"/>
        <v>3</v>
      </c>
      <c r="R20" s="5">
        <f t="shared" si="3"/>
        <v>88</v>
      </c>
    </row>
    <row r="21" spans="1:18">
      <c r="A21" s="2" t="s">
        <v>115</v>
      </c>
      <c r="B21" s="2" t="s">
        <v>116</v>
      </c>
      <c r="C21" s="3" t="s">
        <v>117</v>
      </c>
      <c r="D21" s="4">
        <v>235.8</v>
      </c>
      <c r="E21" s="5">
        <v>0</v>
      </c>
      <c r="F21" s="5">
        <v>0</v>
      </c>
      <c r="G21" s="5">
        <v>4</v>
      </c>
      <c r="H21" s="5">
        <v>0</v>
      </c>
      <c r="I21" s="5">
        <v>0</v>
      </c>
      <c r="J21" s="5">
        <f t="shared" si="0"/>
        <v>0</v>
      </c>
      <c r="K21" s="5">
        <f t="shared" si="1"/>
        <v>4</v>
      </c>
      <c r="L21" s="5">
        <v>0</v>
      </c>
      <c r="M21" s="5">
        <v>0</v>
      </c>
      <c r="N21" s="5">
        <v>11</v>
      </c>
      <c r="O21" s="5">
        <v>0</v>
      </c>
      <c r="P21" s="5">
        <v>0</v>
      </c>
      <c r="Q21" s="5">
        <f t="shared" si="2"/>
        <v>0</v>
      </c>
      <c r="R21" s="5">
        <f t="shared" si="3"/>
        <v>11</v>
      </c>
    </row>
    <row r="22" spans="1:18">
      <c r="A22" s="2" t="s">
        <v>118</v>
      </c>
      <c r="B22" s="2" t="s">
        <v>116</v>
      </c>
      <c r="C22" s="3" t="s">
        <v>117</v>
      </c>
      <c r="D22" s="4">
        <v>235.8</v>
      </c>
      <c r="E22" s="5">
        <v>2</v>
      </c>
      <c r="F22" s="5">
        <v>0</v>
      </c>
      <c r="G22" s="5">
        <v>1</v>
      </c>
      <c r="H22" s="5">
        <v>0</v>
      </c>
      <c r="I22" s="5">
        <v>3</v>
      </c>
      <c r="J22" s="5">
        <f t="shared" si="0"/>
        <v>3</v>
      </c>
      <c r="K22" s="5">
        <f t="shared" si="1"/>
        <v>6</v>
      </c>
      <c r="L22" s="5">
        <v>2</v>
      </c>
      <c r="M22" s="5">
        <v>0</v>
      </c>
      <c r="N22" s="5">
        <v>1</v>
      </c>
      <c r="O22" s="5">
        <v>0</v>
      </c>
      <c r="P22" s="5">
        <v>62</v>
      </c>
      <c r="Q22" s="5">
        <f t="shared" si="2"/>
        <v>62</v>
      </c>
      <c r="R22" s="5">
        <f t="shared" si="3"/>
        <v>65</v>
      </c>
    </row>
    <row r="23" spans="1:18">
      <c r="A23" s="6" t="s">
        <v>119</v>
      </c>
      <c r="B23" s="6" t="s">
        <v>116</v>
      </c>
      <c r="C23" s="7" t="s">
        <v>120</v>
      </c>
      <c r="D23" s="8">
        <v>230.9</v>
      </c>
      <c r="E23" s="5">
        <v>5</v>
      </c>
      <c r="F23" s="5">
        <v>1</v>
      </c>
      <c r="G23" s="5">
        <v>1</v>
      </c>
      <c r="H23" s="5">
        <v>0</v>
      </c>
      <c r="I23" s="5">
        <v>1</v>
      </c>
      <c r="J23" s="5">
        <f t="shared" si="0"/>
        <v>1</v>
      </c>
      <c r="K23" s="5">
        <f t="shared" si="1"/>
        <v>7</v>
      </c>
      <c r="L23" s="5">
        <v>74</v>
      </c>
      <c r="M23" s="5">
        <v>1</v>
      </c>
      <c r="N23" s="5">
        <v>2</v>
      </c>
      <c r="O23" s="5">
        <v>0</v>
      </c>
      <c r="P23" s="5">
        <v>18</v>
      </c>
      <c r="Q23" s="5">
        <f t="shared" si="2"/>
        <v>18</v>
      </c>
      <c r="R23" s="5">
        <f t="shared" si="3"/>
        <v>94</v>
      </c>
    </row>
    <row r="24" spans="1:18">
      <c r="A24" s="6" t="s">
        <v>121</v>
      </c>
      <c r="B24" s="6" t="s">
        <v>116</v>
      </c>
      <c r="C24" s="7" t="s">
        <v>120</v>
      </c>
      <c r="D24" s="8">
        <v>230.9</v>
      </c>
      <c r="E24" s="5">
        <v>7</v>
      </c>
      <c r="F24" s="5">
        <v>1</v>
      </c>
      <c r="G24" s="5">
        <v>0</v>
      </c>
      <c r="H24" s="5">
        <v>1</v>
      </c>
      <c r="I24" s="5">
        <v>0</v>
      </c>
      <c r="J24" s="5">
        <f t="shared" si="0"/>
        <v>1</v>
      </c>
      <c r="K24" s="5">
        <f t="shared" si="1"/>
        <v>8</v>
      </c>
      <c r="L24" s="5">
        <v>100</v>
      </c>
      <c r="M24" s="5">
        <v>1</v>
      </c>
      <c r="N24" s="5">
        <v>0</v>
      </c>
      <c r="O24" s="5">
        <v>30</v>
      </c>
      <c r="P24" s="5">
        <v>0</v>
      </c>
      <c r="Q24" s="5">
        <f t="shared" si="2"/>
        <v>30</v>
      </c>
      <c r="R24" s="5">
        <f t="shared" si="3"/>
        <v>130</v>
      </c>
    </row>
    <row r="25" spans="1:18">
      <c r="A25" s="6" t="s">
        <v>122</v>
      </c>
      <c r="B25" s="6" t="s">
        <v>116</v>
      </c>
      <c r="C25" s="7" t="s">
        <v>120</v>
      </c>
      <c r="D25" s="8">
        <v>230.9</v>
      </c>
      <c r="E25" s="5">
        <v>7</v>
      </c>
      <c r="F25" s="5">
        <v>0</v>
      </c>
      <c r="G25" s="5">
        <v>1</v>
      </c>
      <c r="H25" s="5">
        <v>0</v>
      </c>
      <c r="I25" s="5">
        <v>1</v>
      </c>
      <c r="J25" s="5">
        <f t="shared" si="0"/>
        <v>1</v>
      </c>
      <c r="K25" s="5">
        <f t="shared" si="1"/>
        <v>9</v>
      </c>
      <c r="L25" s="5">
        <v>14</v>
      </c>
      <c r="M25" s="5">
        <v>0</v>
      </c>
      <c r="N25" s="5">
        <v>2</v>
      </c>
      <c r="O25" s="5">
        <v>0</v>
      </c>
      <c r="P25" s="5">
        <v>2</v>
      </c>
      <c r="Q25" s="5">
        <f t="shared" si="2"/>
        <v>2</v>
      </c>
      <c r="R25" s="5">
        <f t="shared" si="3"/>
        <v>18</v>
      </c>
    </row>
    <row r="26" spans="1:18">
      <c r="A26" s="6" t="s">
        <v>123</v>
      </c>
      <c r="B26" s="6" t="s">
        <v>116</v>
      </c>
      <c r="C26" s="7" t="s">
        <v>120</v>
      </c>
      <c r="D26" s="8">
        <v>230.9</v>
      </c>
      <c r="E26" s="5">
        <v>11</v>
      </c>
      <c r="F26" s="5">
        <v>4</v>
      </c>
      <c r="G26" s="5">
        <v>6</v>
      </c>
      <c r="H26" s="5">
        <v>0</v>
      </c>
      <c r="I26" s="5">
        <v>1</v>
      </c>
      <c r="J26" s="5">
        <f t="shared" si="0"/>
        <v>1</v>
      </c>
      <c r="K26" s="5">
        <f t="shared" si="1"/>
        <v>18</v>
      </c>
      <c r="L26" s="5">
        <v>173</v>
      </c>
      <c r="M26" s="5">
        <v>6</v>
      </c>
      <c r="N26" s="5">
        <v>8</v>
      </c>
      <c r="O26" s="5">
        <v>0</v>
      </c>
      <c r="P26" s="5">
        <v>1</v>
      </c>
      <c r="Q26" s="5">
        <f t="shared" si="2"/>
        <v>1</v>
      </c>
      <c r="R26" s="5">
        <f t="shared" si="3"/>
        <v>182</v>
      </c>
    </row>
    <row r="27" spans="1:18">
      <c r="A27" s="6" t="s">
        <v>124</v>
      </c>
      <c r="B27" s="6" t="s">
        <v>116</v>
      </c>
      <c r="C27" s="7" t="s">
        <v>120</v>
      </c>
      <c r="D27" s="8">
        <v>230.9</v>
      </c>
      <c r="E27" s="5">
        <v>16</v>
      </c>
      <c r="F27" s="5">
        <v>8</v>
      </c>
      <c r="G27" s="5">
        <v>4</v>
      </c>
      <c r="H27" s="5">
        <v>0</v>
      </c>
      <c r="I27" s="5">
        <v>2</v>
      </c>
      <c r="J27" s="5">
        <f t="shared" si="0"/>
        <v>2</v>
      </c>
      <c r="K27" s="5">
        <f t="shared" si="1"/>
        <v>22</v>
      </c>
      <c r="L27" s="5">
        <v>94</v>
      </c>
      <c r="M27" s="5">
        <v>20</v>
      </c>
      <c r="N27" s="5">
        <v>53</v>
      </c>
      <c r="O27" s="5">
        <v>0</v>
      </c>
      <c r="P27" s="5">
        <v>2</v>
      </c>
      <c r="Q27" s="5">
        <f t="shared" si="2"/>
        <v>2</v>
      </c>
      <c r="R27" s="5">
        <f t="shared" si="3"/>
        <v>149</v>
      </c>
    </row>
    <row r="28" spans="1:18">
      <c r="A28" s="2" t="s">
        <v>125</v>
      </c>
      <c r="B28" s="2" t="s">
        <v>116</v>
      </c>
      <c r="C28" s="3" t="s">
        <v>126</v>
      </c>
      <c r="D28" s="4">
        <v>222.9</v>
      </c>
      <c r="E28" s="5">
        <v>5</v>
      </c>
      <c r="F28" s="5">
        <v>0</v>
      </c>
      <c r="G28" s="5">
        <v>0</v>
      </c>
      <c r="H28" s="5">
        <v>2</v>
      </c>
      <c r="I28" s="5">
        <v>2</v>
      </c>
      <c r="J28" s="5">
        <f t="shared" si="0"/>
        <v>4</v>
      </c>
      <c r="K28" s="5">
        <f t="shared" si="1"/>
        <v>9</v>
      </c>
      <c r="L28" s="5">
        <v>60</v>
      </c>
      <c r="M28" s="5">
        <v>0</v>
      </c>
      <c r="N28" s="5">
        <v>0</v>
      </c>
      <c r="O28" s="5">
        <v>35</v>
      </c>
      <c r="P28" s="5">
        <v>11</v>
      </c>
      <c r="Q28" s="5">
        <f t="shared" si="2"/>
        <v>46</v>
      </c>
      <c r="R28" s="5">
        <f t="shared" si="3"/>
        <v>106</v>
      </c>
    </row>
    <row r="29" spans="1:18">
      <c r="A29" s="2" t="s">
        <v>127</v>
      </c>
      <c r="B29" s="2" t="s">
        <v>116</v>
      </c>
      <c r="C29" s="3" t="s">
        <v>126</v>
      </c>
      <c r="D29" s="4">
        <v>222.9</v>
      </c>
      <c r="E29" s="5">
        <v>5</v>
      </c>
      <c r="F29" s="5">
        <v>3</v>
      </c>
      <c r="G29" s="5">
        <v>1</v>
      </c>
      <c r="H29" s="5">
        <v>0</v>
      </c>
      <c r="I29" s="5">
        <v>2</v>
      </c>
      <c r="J29" s="5">
        <f t="shared" si="0"/>
        <v>2</v>
      </c>
      <c r="K29" s="5">
        <f t="shared" si="1"/>
        <v>8</v>
      </c>
      <c r="L29" s="5">
        <v>11</v>
      </c>
      <c r="M29" s="5">
        <v>5</v>
      </c>
      <c r="N29" s="5">
        <v>1</v>
      </c>
      <c r="O29" s="5">
        <v>0</v>
      </c>
      <c r="P29" s="5">
        <v>8</v>
      </c>
      <c r="Q29" s="5">
        <f t="shared" si="2"/>
        <v>8</v>
      </c>
      <c r="R29" s="5">
        <f t="shared" si="3"/>
        <v>20</v>
      </c>
    </row>
    <row r="30" spans="1:18">
      <c r="A30" s="2" t="s">
        <v>128</v>
      </c>
      <c r="B30" s="2" t="s">
        <v>116</v>
      </c>
      <c r="C30" s="3" t="s">
        <v>126</v>
      </c>
      <c r="D30" s="4">
        <v>222.9</v>
      </c>
      <c r="E30" s="5">
        <v>12</v>
      </c>
      <c r="F30" s="5">
        <v>0</v>
      </c>
      <c r="G30" s="5">
        <v>1</v>
      </c>
      <c r="H30" s="5">
        <v>0</v>
      </c>
      <c r="I30" s="5">
        <v>1</v>
      </c>
      <c r="J30" s="5">
        <f t="shared" si="0"/>
        <v>1</v>
      </c>
      <c r="K30" s="5">
        <f t="shared" si="1"/>
        <v>14</v>
      </c>
      <c r="L30" s="5">
        <v>27</v>
      </c>
      <c r="M30" s="5">
        <v>0</v>
      </c>
      <c r="N30" s="5">
        <v>1</v>
      </c>
      <c r="O30" s="5">
        <v>0</v>
      </c>
      <c r="P30" s="5">
        <v>3</v>
      </c>
      <c r="Q30" s="5">
        <f t="shared" si="2"/>
        <v>3</v>
      </c>
      <c r="R30" s="5">
        <f t="shared" si="3"/>
        <v>31</v>
      </c>
    </row>
    <row r="31" spans="1:18">
      <c r="A31" s="2" t="s">
        <v>129</v>
      </c>
      <c r="B31" s="2" t="s">
        <v>116</v>
      </c>
      <c r="C31" s="3" t="s">
        <v>126</v>
      </c>
      <c r="D31" s="4">
        <v>222.9</v>
      </c>
      <c r="E31" s="5">
        <v>19</v>
      </c>
      <c r="F31" s="5">
        <v>3</v>
      </c>
      <c r="G31" s="5">
        <v>1</v>
      </c>
      <c r="H31" s="5">
        <v>0</v>
      </c>
      <c r="I31" s="5">
        <v>2</v>
      </c>
      <c r="J31" s="5">
        <f t="shared" si="0"/>
        <v>2</v>
      </c>
      <c r="K31" s="5">
        <f t="shared" si="1"/>
        <v>22</v>
      </c>
      <c r="L31" s="5">
        <v>173</v>
      </c>
      <c r="M31" s="5">
        <v>112</v>
      </c>
      <c r="N31" s="5">
        <v>48</v>
      </c>
      <c r="O31" s="5">
        <v>0</v>
      </c>
      <c r="P31" s="5">
        <v>19</v>
      </c>
      <c r="Q31" s="5">
        <f t="shared" si="2"/>
        <v>19</v>
      </c>
      <c r="R31" s="5">
        <f t="shared" si="3"/>
        <v>240</v>
      </c>
    </row>
    <row r="32" spans="1:18">
      <c r="A32" s="6" t="s">
        <v>130</v>
      </c>
      <c r="B32" s="6" t="s">
        <v>116</v>
      </c>
      <c r="C32" s="7" t="s">
        <v>131</v>
      </c>
      <c r="D32" s="8">
        <v>221.2</v>
      </c>
      <c r="E32" s="5">
        <v>9</v>
      </c>
      <c r="F32" s="5">
        <v>4</v>
      </c>
      <c r="G32" s="5">
        <v>2</v>
      </c>
      <c r="H32" s="5">
        <v>1</v>
      </c>
      <c r="I32" s="5">
        <v>0</v>
      </c>
      <c r="J32" s="5">
        <f t="shared" si="0"/>
        <v>1</v>
      </c>
      <c r="K32" s="5">
        <f t="shared" si="1"/>
        <v>12</v>
      </c>
      <c r="L32" s="5">
        <v>26</v>
      </c>
      <c r="M32" s="5">
        <v>26</v>
      </c>
      <c r="N32" s="5">
        <v>3</v>
      </c>
      <c r="O32" s="5">
        <v>3</v>
      </c>
      <c r="P32" s="5">
        <v>0</v>
      </c>
      <c r="Q32" s="5">
        <f t="shared" si="2"/>
        <v>3</v>
      </c>
      <c r="R32" s="5">
        <f t="shared" si="3"/>
        <v>32</v>
      </c>
    </row>
    <row r="33" spans="1:18">
      <c r="A33" s="2" t="s">
        <v>132</v>
      </c>
      <c r="B33" s="2" t="s">
        <v>116</v>
      </c>
      <c r="C33" s="3" t="s">
        <v>133</v>
      </c>
      <c r="D33" s="4">
        <v>215.8</v>
      </c>
      <c r="E33" s="5">
        <v>8</v>
      </c>
      <c r="F33" s="5">
        <v>4</v>
      </c>
      <c r="G33" s="5">
        <v>0</v>
      </c>
      <c r="H33" s="5">
        <v>1</v>
      </c>
      <c r="I33" s="5">
        <v>2</v>
      </c>
      <c r="J33" s="5">
        <f t="shared" si="0"/>
        <v>3</v>
      </c>
      <c r="K33" s="5">
        <f t="shared" si="1"/>
        <v>11</v>
      </c>
      <c r="L33" s="5">
        <v>84</v>
      </c>
      <c r="M33" s="5">
        <v>29</v>
      </c>
      <c r="N33" s="5">
        <v>0</v>
      </c>
      <c r="O33" s="5">
        <v>4</v>
      </c>
      <c r="P33" s="5">
        <v>16</v>
      </c>
      <c r="Q33" s="5">
        <f t="shared" si="2"/>
        <v>20</v>
      </c>
      <c r="R33" s="5">
        <f t="shared" si="3"/>
        <v>104</v>
      </c>
    </row>
    <row r="34" spans="1:18">
      <c r="A34" s="2" t="s">
        <v>134</v>
      </c>
      <c r="B34" s="2" t="s">
        <v>116</v>
      </c>
      <c r="C34" s="3" t="s">
        <v>133</v>
      </c>
      <c r="D34" s="4">
        <v>215.8</v>
      </c>
      <c r="E34" s="5">
        <v>10</v>
      </c>
      <c r="F34" s="5">
        <v>1</v>
      </c>
      <c r="G34" s="5">
        <v>1</v>
      </c>
      <c r="H34" s="5">
        <v>0</v>
      </c>
      <c r="I34" s="5">
        <v>2</v>
      </c>
      <c r="J34" s="5">
        <f t="shared" si="0"/>
        <v>2</v>
      </c>
      <c r="K34" s="5">
        <f t="shared" si="1"/>
        <v>13</v>
      </c>
      <c r="L34" s="5">
        <v>45</v>
      </c>
      <c r="M34" s="5">
        <v>1</v>
      </c>
      <c r="N34" s="5">
        <v>1</v>
      </c>
      <c r="O34" s="5">
        <v>0</v>
      </c>
      <c r="P34" s="5">
        <v>19</v>
      </c>
      <c r="Q34" s="5">
        <f t="shared" si="2"/>
        <v>19</v>
      </c>
      <c r="R34" s="5">
        <f t="shared" si="3"/>
        <v>65</v>
      </c>
    </row>
    <row r="35" spans="1:18">
      <c r="A35" s="6" t="s">
        <v>135</v>
      </c>
      <c r="B35" s="6" t="s">
        <v>116</v>
      </c>
      <c r="C35" s="7" t="s">
        <v>136</v>
      </c>
      <c r="D35" s="8">
        <v>213.5</v>
      </c>
      <c r="E35" s="5">
        <v>6</v>
      </c>
      <c r="F35" s="5">
        <v>7</v>
      </c>
      <c r="G35" s="5">
        <v>2</v>
      </c>
      <c r="H35" s="5">
        <v>0</v>
      </c>
      <c r="I35" s="5">
        <v>0</v>
      </c>
      <c r="J35" s="5">
        <f t="shared" si="0"/>
        <v>0</v>
      </c>
      <c r="K35" s="5">
        <f t="shared" si="1"/>
        <v>8</v>
      </c>
      <c r="L35" s="5">
        <v>69</v>
      </c>
      <c r="M35" s="5">
        <v>69</v>
      </c>
      <c r="N35" s="5">
        <v>7</v>
      </c>
      <c r="O35" s="5">
        <v>0</v>
      </c>
      <c r="P35" s="5">
        <v>0</v>
      </c>
      <c r="Q35" s="5">
        <f t="shared" si="2"/>
        <v>0</v>
      </c>
      <c r="R35" s="5">
        <f t="shared" si="3"/>
        <v>76</v>
      </c>
    </row>
    <row r="36" spans="1:18">
      <c r="A36" s="2" t="s">
        <v>137</v>
      </c>
      <c r="B36" s="2" t="s">
        <v>116</v>
      </c>
      <c r="C36" s="3" t="s">
        <v>138</v>
      </c>
      <c r="D36" s="4">
        <v>211.7</v>
      </c>
      <c r="E36" s="5">
        <v>2</v>
      </c>
      <c r="F36" s="5">
        <v>1</v>
      </c>
      <c r="G36" s="5">
        <v>0</v>
      </c>
      <c r="H36" s="5">
        <v>1</v>
      </c>
      <c r="I36" s="5">
        <v>0</v>
      </c>
      <c r="J36" s="5">
        <f t="shared" si="0"/>
        <v>1</v>
      </c>
      <c r="K36" s="5">
        <f t="shared" si="1"/>
        <v>3</v>
      </c>
      <c r="L36" s="5">
        <v>63</v>
      </c>
      <c r="M36" s="5">
        <v>62</v>
      </c>
      <c r="N36" s="5">
        <v>0</v>
      </c>
      <c r="O36" s="5">
        <v>3</v>
      </c>
      <c r="P36" s="5">
        <v>0</v>
      </c>
      <c r="Q36" s="5">
        <f t="shared" si="2"/>
        <v>3</v>
      </c>
      <c r="R36" s="5">
        <f t="shared" si="3"/>
        <v>66</v>
      </c>
    </row>
    <row r="37" spans="1:18">
      <c r="A37" s="2" t="s">
        <v>139</v>
      </c>
      <c r="B37" s="2" t="s">
        <v>116</v>
      </c>
      <c r="C37" s="3" t="s">
        <v>138</v>
      </c>
      <c r="D37" s="4">
        <v>211.7</v>
      </c>
      <c r="E37" s="5">
        <v>6</v>
      </c>
      <c r="F37" s="5">
        <v>1</v>
      </c>
      <c r="G37" s="5">
        <v>0</v>
      </c>
      <c r="H37" s="5">
        <v>0</v>
      </c>
      <c r="I37" s="5">
        <v>2</v>
      </c>
      <c r="J37" s="5">
        <f t="shared" si="0"/>
        <v>2</v>
      </c>
      <c r="K37" s="5">
        <f t="shared" si="1"/>
        <v>8</v>
      </c>
      <c r="L37" s="5">
        <v>23</v>
      </c>
      <c r="M37" s="5">
        <v>1</v>
      </c>
      <c r="N37" s="5">
        <v>0</v>
      </c>
      <c r="O37" s="5">
        <v>0</v>
      </c>
      <c r="P37" s="5">
        <v>12</v>
      </c>
      <c r="Q37" s="5">
        <f t="shared" si="2"/>
        <v>12</v>
      </c>
      <c r="R37" s="5">
        <f t="shared" si="3"/>
        <v>35</v>
      </c>
    </row>
    <row r="38" spans="1:18">
      <c r="A38" s="2" t="s">
        <v>140</v>
      </c>
      <c r="B38" s="2" t="s">
        <v>116</v>
      </c>
      <c r="C38" s="3" t="s">
        <v>138</v>
      </c>
      <c r="D38" s="4">
        <v>211.7</v>
      </c>
      <c r="E38" s="5">
        <v>23</v>
      </c>
      <c r="F38" s="5">
        <v>4</v>
      </c>
      <c r="G38" s="5">
        <v>2</v>
      </c>
      <c r="H38" s="5">
        <v>0</v>
      </c>
      <c r="I38" s="5">
        <v>4</v>
      </c>
      <c r="J38" s="5">
        <f t="shared" si="0"/>
        <v>4</v>
      </c>
      <c r="K38" s="5">
        <f t="shared" si="1"/>
        <v>29</v>
      </c>
      <c r="L38" s="5">
        <v>78</v>
      </c>
      <c r="M38" s="5">
        <v>6</v>
      </c>
      <c r="N38" s="5">
        <v>2</v>
      </c>
      <c r="O38" s="5">
        <v>0</v>
      </c>
      <c r="P38" s="5">
        <v>9</v>
      </c>
      <c r="Q38" s="5">
        <f t="shared" si="2"/>
        <v>9</v>
      </c>
      <c r="R38" s="5">
        <f t="shared" si="3"/>
        <v>89</v>
      </c>
    </row>
    <row r="39" spans="1:18">
      <c r="A39" s="6" t="s">
        <v>141</v>
      </c>
      <c r="B39" s="6" t="s">
        <v>116</v>
      </c>
      <c r="C39" s="7" t="s">
        <v>142</v>
      </c>
      <c r="D39" s="8">
        <v>206.8</v>
      </c>
      <c r="E39" s="5">
        <v>6</v>
      </c>
      <c r="F39" s="5">
        <v>5</v>
      </c>
      <c r="G39" s="5">
        <v>0</v>
      </c>
      <c r="H39" s="5">
        <v>0</v>
      </c>
      <c r="I39" s="5">
        <v>2</v>
      </c>
      <c r="J39" s="5">
        <f t="shared" si="0"/>
        <v>2</v>
      </c>
      <c r="K39" s="5">
        <f t="shared" si="1"/>
        <v>8</v>
      </c>
      <c r="L39" s="5">
        <v>87</v>
      </c>
      <c r="M39" s="5">
        <v>85</v>
      </c>
      <c r="N39" s="5">
        <v>0</v>
      </c>
      <c r="O39" s="5">
        <v>0</v>
      </c>
      <c r="P39" s="5">
        <v>5</v>
      </c>
      <c r="Q39" s="5">
        <f t="shared" si="2"/>
        <v>5</v>
      </c>
      <c r="R39" s="5">
        <f t="shared" si="3"/>
        <v>92</v>
      </c>
    </row>
    <row r="40" spans="1:18">
      <c r="A40" s="2" t="s">
        <v>143</v>
      </c>
      <c r="B40" s="2" t="s">
        <v>144</v>
      </c>
      <c r="C40" s="3" t="s">
        <v>145</v>
      </c>
      <c r="D40" s="4">
        <v>200.3</v>
      </c>
      <c r="E40" s="5">
        <v>5</v>
      </c>
      <c r="F40" s="5">
        <v>5</v>
      </c>
      <c r="G40" s="5">
        <v>2</v>
      </c>
      <c r="H40" s="5">
        <v>0</v>
      </c>
      <c r="I40" s="5">
        <v>0</v>
      </c>
      <c r="J40" s="5">
        <f t="shared" si="0"/>
        <v>0</v>
      </c>
      <c r="K40" s="5">
        <f t="shared" si="1"/>
        <v>7</v>
      </c>
      <c r="L40" s="5">
        <v>131</v>
      </c>
      <c r="M40" s="5">
        <v>131</v>
      </c>
      <c r="N40" s="5">
        <v>12</v>
      </c>
      <c r="O40" s="5">
        <v>0</v>
      </c>
      <c r="P40" s="5">
        <v>0</v>
      </c>
      <c r="Q40" s="5">
        <f t="shared" si="2"/>
        <v>0</v>
      </c>
      <c r="R40" s="5">
        <f t="shared" si="3"/>
        <v>143</v>
      </c>
    </row>
    <row r="41" spans="1:18">
      <c r="A41" s="2" t="s">
        <v>146</v>
      </c>
      <c r="B41" s="2" t="s">
        <v>144</v>
      </c>
      <c r="C41" s="3" t="s">
        <v>145</v>
      </c>
      <c r="D41" s="4">
        <v>200.3</v>
      </c>
      <c r="E41" s="5">
        <v>5</v>
      </c>
      <c r="F41" s="5">
        <v>3</v>
      </c>
      <c r="G41" s="5">
        <v>0</v>
      </c>
      <c r="H41" s="5">
        <v>1</v>
      </c>
      <c r="I41" s="5">
        <v>0</v>
      </c>
      <c r="J41" s="5">
        <f t="shared" si="0"/>
        <v>1</v>
      </c>
      <c r="K41" s="5">
        <f t="shared" si="1"/>
        <v>6</v>
      </c>
      <c r="L41" s="5">
        <v>8</v>
      </c>
      <c r="M41" s="5">
        <v>5</v>
      </c>
      <c r="N41" s="5">
        <v>0</v>
      </c>
      <c r="O41" s="5">
        <v>1</v>
      </c>
      <c r="P41" s="5">
        <v>0</v>
      </c>
      <c r="Q41" s="5">
        <f t="shared" si="2"/>
        <v>1</v>
      </c>
      <c r="R41" s="5">
        <f t="shared" si="3"/>
        <v>9</v>
      </c>
    </row>
    <row r="42" spans="1:18">
      <c r="A42" s="6" t="s">
        <v>147</v>
      </c>
      <c r="B42" s="6" t="s">
        <v>144</v>
      </c>
      <c r="C42" s="7" t="s">
        <v>148</v>
      </c>
      <c r="D42" s="8">
        <v>195.1</v>
      </c>
      <c r="E42" s="5">
        <v>13</v>
      </c>
      <c r="F42" s="5">
        <v>7</v>
      </c>
      <c r="G42" s="5">
        <v>8</v>
      </c>
      <c r="H42" s="5">
        <v>0</v>
      </c>
      <c r="I42" s="5">
        <v>0</v>
      </c>
      <c r="J42" s="5">
        <f t="shared" si="0"/>
        <v>0</v>
      </c>
      <c r="K42" s="5">
        <f t="shared" si="1"/>
        <v>21</v>
      </c>
      <c r="L42" s="5">
        <v>23</v>
      </c>
      <c r="M42" s="5">
        <v>9</v>
      </c>
      <c r="N42" s="5">
        <v>19</v>
      </c>
      <c r="O42" s="5">
        <v>0</v>
      </c>
      <c r="P42" s="5">
        <v>0</v>
      </c>
      <c r="Q42" s="5">
        <f t="shared" si="2"/>
        <v>0</v>
      </c>
      <c r="R42" s="5">
        <f t="shared" si="3"/>
        <v>42</v>
      </c>
    </row>
    <row r="43" spans="1:18">
      <c r="A43" s="2" t="s">
        <v>149</v>
      </c>
      <c r="B43" s="2" t="s">
        <v>144</v>
      </c>
      <c r="C43" s="3" t="s">
        <v>150</v>
      </c>
      <c r="D43" s="4">
        <v>190.9</v>
      </c>
      <c r="E43" s="5">
        <v>21</v>
      </c>
      <c r="F43" s="5">
        <v>15</v>
      </c>
      <c r="G43" s="5">
        <v>4</v>
      </c>
      <c r="H43" s="5">
        <v>1</v>
      </c>
      <c r="I43" s="5">
        <v>1</v>
      </c>
      <c r="J43" s="5">
        <f t="shared" si="0"/>
        <v>2</v>
      </c>
      <c r="K43" s="5">
        <f t="shared" si="1"/>
        <v>27</v>
      </c>
      <c r="L43" s="5">
        <v>179</v>
      </c>
      <c r="M43" s="5">
        <v>157</v>
      </c>
      <c r="N43" s="5">
        <v>171</v>
      </c>
      <c r="O43" s="5">
        <v>1</v>
      </c>
      <c r="P43" s="5">
        <v>1</v>
      </c>
      <c r="Q43" s="5">
        <f t="shared" si="2"/>
        <v>2</v>
      </c>
      <c r="R43" s="5">
        <f t="shared" si="3"/>
        <v>352</v>
      </c>
    </row>
    <row r="44" spans="1:18">
      <c r="A44" s="2" t="s">
        <v>151</v>
      </c>
      <c r="B44" s="2" t="s">
        <v>144</v>
      </c>
      <c r="C44" s="3" t="s">
        <v>150</v>
      </c>
      <c r="D44" s="4">
        <v>190.9</v>
      </c>
      <c r="E44" s="5">
        <v>3</v>
      </c>
      <c r="F44" s="5">
        <v>3</v>
      </c>
      <c r="G44" s="5">
        <v>0</v>
      </c>
      <c r="H44" s="5">
        <v>0</v>
      </c>
      <c r="I44" s="5">
        <v>0</v>
      </c>
      <c r="J44" s="5">
        <f t="shared" si="0"/>
        <v>0</v>
      </c>
      <c r="K44" s="5">
        <f t="shared" si="1"/>
        <v>3</v>
      </c>
      <c r="L44" s="5">
        <v>72</v>
      </c>
      <c r="M44" s="5">
        <v>72</v>
      </c>
      <c r="N44" s="5">
        <v>0</v>
      </c>
      <c r="O44" s="5">
        <v>0</v>
      </c>
      <c r="P44" s="5">
        <v>0</v>
      </c>
      <c r="Q44" s="5">
        <f t="shared" si="2"/>
        <v>0</v>
      </c>
      <c r="R44" s="5">
        <f t="shared" si="3"/>
        <v>72</v>
      </c>
    </row>
    <row r="45" spans="1:18">
      <c r="A45" s="6" t="s">
        <v>152</v>
      </c>
      <c r="B45" s="6" t="s">
        <v>144</v>
      </c>
      <c r="C45" s="7" t="s">
        <v>153</v>
      </c>
      <c r="D45" s="8">
        <v>188.9</v>
      </c>
      <c r="E45" s="5">
        <v>14</v>
      </c>
      <c r="F45" s="5">
        <v>8</v>
      </c>
      <c r="G45" s="5">
        <v>4</v>
      </c>
      <c r="H45" s="5">
        <v>1</v>
      </c>
      <c r="I45" s="5">
        <v>0</v>
      </c>
      <c r="J45" s="5">
        <f t="shared" si="0"/>
        <v>1</v>
      </c>
      <c r="K45" s="5">
        <f t="shared" si="1"/>
        <v>19</v>
      </c>
      <c r="L45" s="5">
        <v>43</v>
      </c>
      <c r="M45" s="5">
        <v>30</v>
      </c>
      <c r="N45" s="5">
        <v>26</v>
      </c>
      <c r="O45" s="5">
        <v>16</v>
      </c>
      <c r="P45" s="5">
        <v>0</v>
      </c>
      <c r="Q45" s="5">
        <f t="shared" si="2"/>
        <v>16</v>
      </c>
      <c r="R45" s="5">
        <f t="shared" si="3"/>
        <v>85</v>
      </c>
    </row>
    <row r="46" spans="1:18">
      <c r="A46" s="2" t="s">
        <v>154</v>
      </c>
      <c r="B46" s="2" t="s">
        <v>144</v>
      </c>
      <c r="C46" s="3" t="s">
        <v>155</v>
      </c>
      <c r="D46" s="4">
        <v>184.7</v>
      </c>
      <c r="E46" s="5">
        <v>7</v>
      </c>
      <c r="F46" s="5">
        <v>4</v>
      </c>
      <c r="G46" s="5">
        <v>2</v>
      </c>
      <c r="H46" s="5">
        <v>0</v>
      </c>
      <c r="I46" s="5">
        <v>0</v>
      </c>
      <c r="J46" s="5">
        <f t="shared" si="0"/>
        <v>0</v>
      </c>
      <c r="K46" s="5">
        <f t="shared" si="1"/>
        <v>9</v>
      </c>
      <c r="L46" s="5">
        <v>22</v>
      </c>
      <c r="M46" s="5">
        <v>19</v>
      </c>
      <c r="N46" s="5">
        <v>6</v>
      </c>
      <c r="O46" s="5">
        <v>0</v>
      </c>
      <c r="P46" s="5">
        <v>0</v>
      </c>
      <c r="Q46" s="5">
        <f t="shared" si="2"/>
        <v>0</v>
      </c>
      <c r="R46" s="5">
        <f t="shared" si="3"/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5"/>
  <sheetViews>
    <sheetView tabSelected="1" workbookViewId="0">
      <selection activeCell="M7" sqref="M7"/>
    </sheetView>
  </sheetViews>
  <sheetFormatPr baseColWidth="10" defaultRowHeight="16"/>
  <sheetData>
    <row r="1" spans="1:9" s="1" customFormat="1">
      <c r="A1" s="1" t="s">
        <v>0</v>
      </c>
      <c r="B1" s="1" t="s">
        <v>1</v>
      </c>
      <c r="C1" s="1" t="s">
        <v>2</v>
      </c>
      <c r="D1" s="1" t="s">
        <v>180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t="s">
        <v>8</v>
      </c>
      <c r="B2">
        <v>251.5</v>
      </c>
      <c r="I2">
        <v>3</v>
      </c>
    </row>
    <row r="3" spans="1:9">
      <c r="A3" t="s">
        <v>9</v>
      </c>
      <c r="B3">
        <v>250</v>
      </c>
      <c r="I3">
        <v>4</v>
      </c>
    </row>
    <row r="4" spans="1:9">
      <c r="A4" t="s">
        <v>10</v>
      </c>
      <c r="B4">
        <v>249</v>
      </c>
      <c r="I4">
        <v>7</v>
      </c>
    </row>
    <row r="5" spans="1:9">
      <c r="A5" t="s">
        <v>11</v>
      </c>
      <c r="B5">
        <v>248</v>
      </c>
      <c r="I5">
        <v>2</v>
      </c>
    </row>
    <row r="6" spans="1:9">
      <c r="A6" t="s">
        <v>12</v>
      </c>
      <c r="B6">
        <v>247</v>
      </c>
      <c r="I6">
        <v>6</v>
      </c>
    </row>
    <row r="7" spans="1:9">
      <c r="A7" t="s">
        <v>13</v>
      </c>
      <c r="B7">
        <v>245.5</v>
      </c>
      <c r="I7">
        <v>5</v>
      </c>
    </row>
    <row r="8" spans="1:9">
      <c r="A8" t="s">
        <v>14</v>
      </c>
      <c r="B8">
        <v>242.25</v>
      </c>
      <c r="I8">
        <v>4</v>
      </c>
    </row>
    <row r="9" spans="1:9">
      <c r="A9" t="s">
        <v>15</v>
      </c>
      <c r="B9">
        <v>238.5</v>
      </c>
      <c r="C9">
        <v>2</v>
      </c>
      <c r="D9">
        <v>1</v>
      </c>
      <c r="H9">
        <v>2</v>
      </c>
      <c r="I9">
        <v>5</v>
      </c>
    </row>
    <row r="10" spans="1:9">
      <c r="A10" t="s">
        <v>16</v>
      </c>
      <c r="B10">
        <v>238.1</v>
      </c>
      <c r="C10">
        <v>2</v>
      </c>
      <c r="D10">
        <v>1</v>
      </c>
      <c r="H10">
        <v>2</v>
      </c>
      <c r="I10">
        <v>5</v>
      </c>
    </row>
    <row r="11" spans="1:9">
      <c r="A11" t="s">
        <v>17</v>
      </c>
      <c r="B11">
        <v>238</v>
      </c>
      <c r="C11">
        <v>1</v>
      </c>
      <c r="D11">
        <v>1</v>
      </c>
      <c r="H11">
        <v>3</v>
      </c>
      <c r="I11">
        <v>5</v>
      </c>
    </row>
    <row r="12" spans="1:9">
      <c r="A12" t="s">
        <v>18</v>
      </c>
      <c r="B12">
        <v>235</v>
      </c>
      <c r="C12">
        <v>1</v>
      </c>
      <c r="I12">
        <v>1</v>
      </c>
    </row>
    <row r="13" spans="1:9">
      <c r="A13" t="s">
        <v>19</v>
      </c>
      <c r="B13">
        <v>233.65</v>
      </c>
      <c r="C13">
        <v>1</v>
      </c>
      <c r="G13">
        <v>1</v>
      </c>
      <c r="I13">
        <v>2</v>
      </c>
    </row>
    <row r="14" spans="1:9">
      <c r="A14" t="s">
        <v>20</v>
      </c>
      <c r="B14">
        <v>232.5</v>
      </c>
      <c r="C14">
        <v>2</v>
      </c>
      <c r="G14">
        <v>1</v>
      </c>
      <c r="H14">
        <v>2</v>
      </c>
      <c r="I14">
        <v>5</v>
      </c>
    </row>
    <row r="15" spans="1:9">
      <c r="A15" t="s">
        <v>21</v>
      </c>
      <c r="B15">
        <v>232.2</v>
      </c>
      <c r="C15">
        <v>1</v>
      </c>
      <c r="H15">
        <v>1</v>
      </c>
      <c r="I15">
        <v>2</v>
      </c>
    </row>
    <row r="16" spans="1:9">
      <c r="A16" t="s">
        <v>22</v>
      </c>
      <c r="B16">
        <v>232.1</v>
      </c>
      <c r="C16">
        <v>1</v>
      </c>
      <c r="H16">
        <v>4</v>
      </c>
      <c r="I16">
        <v>5</v>
      </c>
    </row>
    <row r="17" spans="1:9">
      <c r="A17" t="s">
        <v>23</v>
      </c>
      <c r="B17">
        <v>232</v>
      </c>
      <c r="G17">
        <v>1</v>
      </c>
      <c r="H17">
        <v>2</v>
      </c>
      <c r="I17">
        <v>3</v>
      </c>
    </row>
    <row r="18" spans="1:9">
      <c r="A18" t="s">
        <v>24</v>
      </c>
      <c r="B18">
        <v>230.93</v>
      </c>
      <c r="C18">
        <v>1</v>
      </c>
      <c r="G18">
        <v>1</v>
      </c>
      <c r="H18">
        <v>3</v>
      </c>
      <c r="I18">
        <v>5</v>
      </c>
    </row>
    <row r="19" spans="1:9">
      <c r="A19" t="s">
        <v>25</v>
      </c>
      <c r="B19">
        <v>230.92</v>
      </c>
      <c r="C19">
        <v>1</v>
      </c>
      <c r="F19">
        <v>1</v>
      </c>
      <c r="G19">
        <v>1</v>
      </c>
      <c r="I19">
        <v>3</v>
      </c>
    </row>
    <row r="20" spans="1:9">
      <c r="A20" t="s">
        <v>26</v>
      </c>
      <c r="B20">
        <v>230.91</v>
      </c>
      <c r="C20">
        <v>2</v>
      </c>
      <c r="H20">
        <v>1</v>
      </c>
      <c r="I20">
        <v>3</v>
      </c>
    </row>
    <row r="21" spans="1:9">
      <c r="A21" t="s">
        <v>27</v>
      </c>
      <c r="B21">
        <v>230.9</v>
      </c>
      <c r="C21">
        <v>3</v>
      </c>
      <c r="F21">
        <v>1</v>
      </c>
      <c r="H21">
        <v>1</v>
      </c>
      <c r="I21">
        <v>5</v>
      </c>
    </row>
    <row r="22" spans="1:9">
      <c r="A22" t="s">
        <v>28</v>
      </c>
      <c r="B22">
        <v>229.751</v>
      </c>
      <c r="C22">
        <v>1</v>
      </c>
      <c r="F22">
        <v>1</v>
      </c>
      <c r="G22">
        <v>1</v>
      </c>
      <c r="H22">
        <v>1</v>
      </c>
      <c r="I22">
        <v>4</v>
      </c>
    </row>
    <row r="23" spans="1:9">
      <c r="A23" t="s">
        <v>29</v>
      </c>
      <c r="B23">
        <v>229.75</v>
      </c>
      <c r="C23">
        <v>3</v>
      </c>
      <c r="H23">
        <v>3</v>
      </c>
      <c r="I23">
        <v>6</v>
      </c>
    </row>
    <row r="24" spans="1:9">
      <c r="A24" t="s">
        <v>30</v>
      </c>
      <c r="B24">
        <v>229.5</v>
      </c>
      <c r="C24">
        <v>2</v>
      </c>
      <c r="H24">
        <v>3</v>
      </c>
      <c r="I24">
        <v>5</v>
      </c>
    </row>
    <row r="25" spans="1:9">
      <c r="A25" t="s">
        <v>31</v>
      </c>
      <c r="B25">
        <v>227.5</v>
      </c>
      <c r="C25">
        <v>1</v>
      </c>
      <c r="F25">
        <v>1</v>
      </c>
      <c r="G25">
        <v>1</v>
      </c>
      <c r="H25">
        <v>3</v>
      </c>
      <c r="I25">
        <v>6</v>
      </c>
    </row>
    <row r="26" spans="1:9">
      <c r="A26" t="s">
        <v>32</v>
      </c>
      <c r="B26">
        <v>227</v>
      </c>
      <c r="C26">
        <v>1</v>
      </c>
      <c r="H26">
        <v>4</v>
      </c>
      <c r="I26">
        <v>5</v>
      </c>
    </row>
    <row r="27" spans="1:9">
      <c r="A27" t="s">
        <v>33</v>
      </c>
      <c r="B27">
        <v>226.53</v>
      </c>
      <c r="F27">
        <v>1</v>
      </c>
      <c r="H27">
        <v>2</v>
      </c>
      <c r="I27">
        <v>3</v>
      </c>
    </row>
    <row r="28" spans="1:9">
      <c r="A28" t="s">
        <v>34</v>
      </c>
      <c r="B28">
        <v>226.52</v>
      </c>
      <c r="C28">
        <v>2</v>
      </c>
      <c r="F28">
        <v>1</v>
      </c>
      <c r="G28">
        <v>1</v>
      </c>
      <c r="H28">
        <v>4</v>
      </c>
      <c r="I28">
        <v>8</v>
      </c>
    </row>
    <row r="29" spans="1:9">
      <c r="A29" t="s">
        <v>35</v>
      </c>
      <c r="B29">
        <v>226.51</v>
      </c>
      <c r="C29">
        <v>1</v>
      </c>
      <c r="H29">
        <v>1</v>
      </c>
      <c r="I29">
        <v>2</v>
      </c>
    </row>
    <row r="30" spans="1:9">
      <c r="A30" t="s">
        <v>36</v>
      </c>
      <c r="B30">
        <v>226.5</v>
      </c>
      <c r="C30">
        <v>1</v>
      </c>
      <c r="H30">
        <v>1</v>
      </c>
      <c r="I30">
        <v>2</v>
      </c>
    </row>
    <row r="31" spans="1:9">
      <c r="A31" t="s">
        <v>37</v>
      </c>
      <c r="B31">
        <v>225.41</v>
      </c>
      <c r="H31">
        <v>1</v>
      </c>
      <c r="I31">
        <v>1</v>
      </c>
    </row>
    <row r="32" spans="1:9">
      <c r="A32" t="s">
        <v>38</v>
      </c>
      <c r="B32">
        <v>225.4</v>
      </c>
      <c r="H32">
        <v>1</v>
      </c>
      <c r="I32">
        <v>1</v>
      </c>
    </row>
    <row r="33" spans="1:9">
      <c r="A33" t="s">
        <v>39</v>
      </c>
      <c r="B33">
        <v>223.55</v>
      </c>
      <c r="H33">
        <v>2</v>
      </c>
      <c r="I33">
        <v>2</v>
      </c>
    </row>
    <row r="34" spans="1:9">
      <c r="A34" t="s">
        <v>40</v>
      </c>
      <c r="B34">
        <v>223</v>
      </c>
      <c r="F34">
        <v>1</v>
      </c>
      <c r="H34">
        <v>1</v>
      </c>
      <c r="I34">
        <v>2</v>
      </c>
    </row>
    <row r="35" spans="1:9">
      <c r="A35" t="s">
        <v>41</v>
      </c>
      <c r="B35">
        <v>221.75299999999999</v>
      </c>
      <c r="C35">
        <v>2</v>
      </c>
      <c r="F35">
        <v>1</v>
      </c>
      <c r="H35">
        <v>2</v>
      </c>
      <c r="I35">
        <v>5</v>
      </c>
    </row>
    <row r="36" spans="1:9">
      <c r="A36" t="s">
        <v>42</v>
      </c>
      <c r="B36">
        <v>221.75200000000001</v>
      </c>
      <c r="D36">
        <v>1</v>
      </c>
      <c r="F36">
        <v>1</v>
      </c>
      <c r="G36">
        <v>1</v>
      </c>
      <c r="I36">
        <v>3</v>
      </c>
    </row>
    <row r="37" spans="1:9">
      <c r="A37" t="s">
        <v>43</v>
      </c>
      <c r="B37">
        <v>221.751</v>
      </c>
      <c r="C37">
        <v>1</v>
      </c>
      <c r="G37">
        <v>1</v>
      </c>
      <c r="H37">
        <v>1</v>
      </c>
      <c r="I37">
        <v>3</v>
      </c>
    </row>
    <row r="38" spans="1:9">
      <c r="A38" t="s">
        <v>44</v>
      </c>
      <c r="B38">
        <v>221.75</v>
      </c>
      <c r="C38">
        <v>2</v>
      </c>
      <c r="F38">
        <v>1</v>
      </c>
      <c r="G38">
        <v>1</v>
      </c>
      <c r="H38">
        <v>2</v>
      </c>
      <c r="I38">
        <v>6</v>
      </c>
    </row>
    <row r="39" spans="1:9">
      <c r="A39" t="s">
        <v>45</v>
      </c>
      <c r="B39">
        <v>218.5</v>
      </c>
      <c r="C39">
        <v>4</v>
      </c>
      <c r="F39">
        <v>1</v>
      </c>
      <c r="G39">
        <v>1</v>
      </c>
      <c r="H39">
        <v>1</v>
      </c>
      <c r="I39">
        <v>7</v>
      </c>
    </row>
    <row r="40" spans="1:9">
      <c r="A40" t="s">
        <v>46</v>
      </c>
      <c r="B40">
        <v>215.81</v>
      </c>
      <c r="C40">
        <v>1</v>
      </c>
      <c r="H40">
        <v>2</v>
      </c>
      <c r="I40">
        <v>3</v>
      </c>
    </row>
    <row r="41" spans="1:9">
      <c r="A41" t="s">
        <v>47</v>
      </c>
      <c r="B41">
        <v>215.8</v>
      </c>
      <c r="H41">
        <v>1</v>
      </c>
      <c r="I41">
        <v>1</v>
      </c>
    </row>
    <row r="42" spans="1:9">
      <c r="A42" t="s">
        <v>48</v>
      </c>
      <c r="B42">
        <v>214.5</v>
      </c>
      <c r="H42">
        <v>2</v>
      </c>
      <c r="I42">
        <v>2</v>
      </c>
    </row>
    <row r="43" spans="1:9">
      <c r="A43" t="s">
        <v>49</v>
      </c>
      <c r="B43">
        <v>211.75200000000001</v>
      </c>
      <c r="C43">
        <v>1</v>
      </c>
      <c r="H43">
        <v>4</v>
      </c>
      <c r="I43">
        <v>5</v>
      </c>
    </row>
    <row r="44" spans="1:9">
      <c r="A44" t="s">
        <v>50</v>
      </c>
      <c r="B44">
        <v>211.751</v>
      </c>
      <c r="C44">
        <v>3</v>
      </c>
      <c r="F44">
        <v>1</v>
      </c>
      <c r="G44">
        <v>1</v>
      </c>
      <c r="H44">
        <v>2</v>
      </c>
      <c r="I44">
        <v>7</v>
      </c>
    </row>
    <row r="45" spans="1:9">
      <c r="A45" t="s">
        <v>51</v>
      </c>
      <c r="B45">
        <v>211.75</v>
      </c>
      <c r="D45">
        <v>1</v>
      </c>
      <c r="G45">
        <v>1</v>
      </c>
      <c r="H45">
        <v>2</v>
      </c>
      <c r="I45">
        <v>4</v>
      </c>
    </row>
    <row r="46" spans="1:9">
      <c r="A46" t="s">
        <v>52</v>
      </c>
      <c r="B46">
        <v>209.5</v>
      </c>
      <c r="C46">
        <v>1</v>
      </c>
      <c r="H46">
        <v>4</v>
      </c>
      <c r="I46">
        <v>5</v>
      </c>
    </row>
    <row r="47" spans="1:9">
      <c r="A47" t="s">
        <v>53</v>
      </c>
      <c r="B47">
        <v>207.15100000000001</v>
      </c>
      <c r="C47">
        <v>1</v>
      </c>
      <c r="H47">
        <v>1</v>
      </c>
      <c r="I47">
        <v>2</v>
      </c>
    </row>
    <row r="48" spans="1:9">
      <c r="A48" t="s">
        <v>54</v>
      </c>
      <c r="B48">
        <v>207.15</v>
      </c>
      <c r="H48">
        <v>6</v>
      </c>
      <c r="I48">
        <v>6</v>
      </c>
    </row>
    <row r="49" spans="1:9">
      <c r="A49" t="s">
        <v>55</v>
      </c>
      <c r="B49">
        <v>204.91</v>
      </c>
      <c r="D49">
        <v>1</v>
      </c>
      <c r="H49">
        <v>2</v>
      </c>
      <c r="I49">
        <v>3</v>
      </c>
    </row>
    <row r="50" spans="1:9">
      <c r="A50" t="s">
        <v>56</v>
      </c>
      <c r="B50">
        <v>204.9</v>
      </c>
      <c r="H50">
        <v>2</v>
      </c>
      <c r="I50">
        <v>2</v>
      </c>
    </row>
    <row r="51" spans="1:9">
      <c r="A51" t="s">
        <v>57</v>
      </c>
      <c r="B51">
        <v>204.1</v>
      </c>
      <c r="C51">
        <v>2</v>
      </c>
      <c r="F51">
        <v>1</v>
      </c>
      <c r="H51">
        <v>2</v>
      </c>
      <c r="I51">
        <v>5</v>
      </c>
    </row>
    <row r="52" spans="1:9">
      <c r="A52" t="s">
        <v>58</v>
      </c>
      <c r="B52">
        <v>204</v>
      </c>
      <c r="C52">
        <v>2</v>
      </c>
      <c r="F52">
        <v>1</v>
      </c>
      <c r="G52">
        <v>1</v>
      </c>
      <c r="H52">
        <v>1</v>
      </c>
      <c r="I52">
        <v>5</v>
      </c>
    </row>
    <row r="53" spans="1:9">
      <c r="A53" t="s">
        <v>59</v>
      </c>
      <c r="B53">
        <v>202.655</v>
      </c>
      <c r="C53">
        <v>1</v>
      </c>
      <c r="G53">
        <v>1</v>
      </c>
      <c r="H53">
        <v>3</v>
      </c>
      <c r="I53">
        <v>5</v>
      </c>
    </row>
    <row r="54" spans="1:9">
      <c r="A54" t="s">
        <v>60</v>
      </c>
      <c r="B54">
        <v>202.654</v>
      </c>
      <c r="C54">
        <v>1</v>
      </c>
      <c r="F54">
        <v>1</v>
      </c>
      <c r="H54">
        <v>3</v>
      </c>
      <c r="I54">
        <v>5</v>
      </c>
    </row>
    <row r="55" spans="1:9">
      <c r="A55" t="s">
        <v>61</v>
      </c>
      <c r="B55">
        <v>202.65299999999999</v>
      </c>
      <c r="C55">
        <v>1</v>
      </c>
      <c r="F55">
        <v>1</v>
      </c>
      <c r="H55">
        <v>3</v>
      </c>
      <c r="I55">
        <v>5</v>
      </c>
    </row>
    <row r="56" spans="1:9">
      <c r="A56" t="s">
        <v>62</v>
      </c>
      <c r="B56">
        <v>202.65199999999999</v>
      </c>
      <c r="C56">
        <v>2</v>
      </c>
      <c r="D56">
        <v>1</v>
      </c>
      <c r="F56">
        <v>1</v>
      </c>
      <c r="H56">
        <v>1</v>
      </c>
      <c r="I56">
        <v>5</v>
      </c>
    </row>
    <row r="57" spans="1:9">
      <c r="A57" t="s">
        <v>63</v>
      </c>
      <c r="B57">
        <v>202.65100000000001</v>
      </c>
      <c r="C57">
        <v>2</v>
      </c>
      <c r="F57">
        <v>1</v>
      </c>
      <c r="H57">
        <v>4</v>
      </c>
      <c r="I57">
        <v>7</v>
      </c>
    </row>
    <row r="58" spans="1:9">
      <c r="A58" t="s">
        <v>64</v>
      </c>
      <c r="B58">
        <v>202.65</v>
      </c>
      <c r="C58">
        <v>1</v>
      </c>
      <c r="D58">
        <v>1</v>
      </c>
      <c r="F58">
        <v>1</v>
      </c>
      <c r="H58">
        <v>6</v>
      </c>
      <c r="I58">
        <v>9</v>
      </c>
    </row>
    <row r="59" spans="1:9">
      <c r="A59" t="s">
        <v>65</v>
      </c>
      <c r="B59">
        <v>201.35</v>
      </c>
      <c r="C59">
        <v>1</v>
      </c>
      <c r="H59">
        <v>2</v>
      </c>
      <c r="I59">
        <v>3</v>
      </c>
    </row>
    <row r="60" spans="1:9">
      <c r="A60" t="s">
        <v>66</v>
      </c>
      <c r="B60">
        <v>201.34</v>
      </c>
      <c r="H60">
        <v>1</v>
      </c>
      <c r="I60">
        <v>1</v>
      </c>
    </row>
    <row r="61" spans="1:9">
      <c r="A61" t="s">
        <v>67</v>
      </c>
      <c r="B61">
        <v>201.33</v>
      </c>
      <c r="C61">
        <v>1</v>
      </c>
      <c r="H61">
        <v>1</v>
      </c>
      <c r="I61">
        <v>2</v>
      </c>
    </row>
    <row r="62" spans="1:9">
      <c r="A62" t="s">
        <v>68</v>
      </c>
      <c r="B62">
        <v>201.32</v>
      </c>
      <c r="C62">
        <v>1</v>
      </c>
      <c r="H62">
        <v>3</v>
      </c>
      <c r="I62">
        <v>4</v>
      </c>
    </row>
    <row r="63" spans="1:9">
      <c r="A63" t="s">
        <v>69</v>
      </c>
      <c r="B63">
        <v>201.31</v>
      </c>
      <c r="C63">
        <v>1</v>
      </c>
      <c r="F63">
        <v>1</v>
      </c>
      <c r="H63">
        <v>1</v>
      </c>
      <c r="I63">
        <v>3</v>
      </c>
    </row>
    <row r="64" spans="1:9">
      <c r="A64" t="s">
        <v>70</v>
      </c>
      <c r="B64">
        <v>201.3</v>
      </c>
      <c r="C64">
        <v>1</v>
      </c>
      <c r="H64">
        <v>1</v>
      </c>
      <c r="I64">
        <v>2</v>
      </c>
    </row>
    <row r="65" spans="1:9">
      <c r="A65" t="s">
        <v>71</v>
      </c>
      <c r="B65">
        <v>191.65</v>
      </c>
      <c r="C65">
        <v>1</v>
      </c>
      <c r="H65">
        <v>2</v>
      </c>
      <c r="I65"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Contents</vt:lpstr>
      <vt:lpstr>Skeletons</vt:lpstr>
      <vt:lpstr>Footprints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Benton</dc:creator>
  <cp:lastModifiedBy>Noback MA, Michiel</cp:lastModifiedBy>
  <dcterms:created xsi:type="dcterms:W3CDTF">2018-05-03T08:29:49Z</dcterms:created>
  <dcterms:modified xsi:type="dcterms:W3CDTF">2020-01-28T09:06:22Z</dcterms:modified>
</cp:coreProperties>
</file>