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zoobenthos" sheetId="1" r:id="rId1"/>
    <sheet name="zooplankton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26" i="2" l="1"/>
  <c r="P36" i="2" s="1"/>
  <c r="O26" i="2"/>
  <c r="O36" i="2" s="1"/>
  <c r="N26" i="2"/>
  <c r="N36" i="2" s="1"/>
  <c r="M26" i="2"/>
  <c r="M36" i="2" s="1"/>
  <c r="L26" i="2"/>
  <c r="L36" i="2" s="1"/>
  <c r="K26" i="2"/>
  <c r="K36" i="2" s="1"/>
  <c r="J26" i="2"/>
  <c r="J36" i="2" s="1"/>
  <c r="I26" i="2"/>
  <c r="I36" i="2" s="1"/>
  <c r="H26" i="2"/>
  <c r="H36" i="2" s="1"/>
  <c r="G26" i="2"/>
  <c r="G36" i="2" s="1"/>
  <c r="F26" i="2"/>
  <c r="F36" i="2" s="1"/>
  <c r="E26" i="2"/>
  <c r="E36" i="2" s="1"/>
  <c r="P24" i="2"/>
  <c r="P34" i="2" s="1"/>
  <c r="O24" i="2"/>
  <c r="O34" i="2" s="1"/>
  <c r="N24" i="2"/>
  <c r="N34" i="2" s="1"/>
  <c r="M24" i="2"/>
  <c r="M34" i="2" s="1"/>
  <c r="L24" i="2"/>
  <c r="L34" i="2" s="1"/>
  <c r="K24" i="2"/>
  <c r="K34" i="2" s="1"/>
  <c r="J24" i="2"/>
  <c r="J34" i="2" s="1"/>
  <c r="I24" i="2"/>
  <c r="I34" i="2" s="1"/>
  <c r="H24" i="2"/>
  <c r="H34" i="2" s="1"/>
  <c r="G24" i="2"/>
  <c r="G34" i="2" s="1"/>
  <c r="F24" i="2"/>
  <c r="F34" i="2" s="1"/>
  <c r="E24" i="2"/>
  <c r="E34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P22" i="2"/>
  <c r="P32" i="2" s="1"/>
  <c r="O22" i="2"/>
  <c r="O32" i="2" s="1"/>
  <c r="N22" i="2"/>
  <c r="N32" i="2" s="1"/>
  <c r="M22" i="2"/>
  <c r="M32" i="2" s="1"/>
  <c r="L22" i="2"/>
  <c r="L32" i="2" s="1"/>
  <c r="K22" i="2"/>
  <c r="K32" i="2" s="1"/>
  <c r="J22" i="2"/>
  <c r="J32" i="2" s="1"/>
  <c r="I22" i="2"/>
  <c r="I32" i="2" s="1"/>
  <c r="H22" i="2"/>
  <c r="H32" i="2" s="1"/>
  <c r="G22" i="2"/>
  <c r="G32" i="2" s="1"/>
  <c r="F22" i="2"/>
  <c r="F32" i="2" s="1"/>
  <c r="E22" i="2"/>
  <c r="E32" i="2" s="1"/>
  <c r="P21" i="2"/>
  <c r="P31" i="2" s="1"/>
  <c r="O21" i="2"/>
  <c r="O31" i="2" s="1"/>
  <c r="N21" i="2"/>
  <c r="N31" i="2" s="1"/>
  <c r="M21" i="2"/>
  <c r="M31" i="2" s="1"/>
  <c r="L21" i="2"/>
  <c r="L31" i="2" s="1"/>
  <c r="K21" i="2"/>
  <c r="K31" i="2" s="1"/>
  <c r="J21" i="2"/>
  <c r="J31" i="2" s="1"/>
  <c r="I21" i="2"/>
  <c r="I31" i="2" s="1"/>
  <c r="H21" i="2"/>
  <c r="H31" i="2" s="1"/>
  <c r="G21" i="2"/>
  <c r="G31" i="2" s="1"/>
  <c r="F21" i="2"/>
  <c r="F31" i="2" s="1"/>
  <c r="E21" i="2"/>
  <c r="E31" i="2" s="1"/>
  <c r="P20" i="2"/>
  <c r="P30" i="2" s="1"/>
  <c r="P38" i="2" s="1"/>
  <c r="O20" i="2"/>
  <c r="O30" i="2" s="1"/>
  <c r="O38" i="2" s="1"/>
  <c r="N20" i="2"/>
  <c r="N30" i="2" s="1"/>
  <c r="N38" i="2" s="1"/>
  <c r="M20" i="2"/>
  <c r="M30" i="2" s="1"/>
  <c r="M38" i="2" s="1"/>
  <c r="L20" i="2"/>
  <c r="L30" i="2" s="1"/>
  <c r="L38" i="2" s="1"/>
  <c r="K20" i="2"/>
  <c r="K30" i="2" s="1"/>
  <c r="K38" i="2" s="1"/>
  <c r="J20" i="2"/>
  <c r="J30" i="2" s="1"/>
  <c r="J38" i="2" s="1"/>
  <c r="I20" i="2"/>
  <c r="I30" i="2" s="1"/>
  <c r="I38" i="2" s="1"/>
  <c r="H20" i="2"/>
  <c r="H30" i="2" s="1"/>
  <c r="H38" i="2" s="1"/>
  <c r="G20" i="2"/>
  <c r="G30" i="2" s="1"/>
  <c r="G38" i="2" s="1"/>
  <c r="F20" i="2"/>
  <c r="F30" i="2" s="1"/>
  <c r="F38" i="2" s="1"/>
  <c r="E20" i="2"/>
  <c r="E30" i="2" s="1"/>
  <c r="E38" i="2" s="1"/>
</calcChain>
</file>

<file path=xl/comments1.xml><?xml version="1.0" encoding="utf-8"?>
<comments xmlns="http://schemas.openxmlformats.org/spreadsheetml/2006/main">
  <authors>
    <author>Van Wichelen, Jeroen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aanhechting van Trompetkalkkokerworm (Ficopomatus enigmaticus) en dus ook veel gruis hiervan op bodem kanaal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aantallen nog om te rekenen naar aantallen/m²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enkel schelpen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oligochaeten werden hierna niet meer tot op soort gedetermineerd, maar het zullen vermoedelijk vnl.l de 3 taxa zijn die voordien werden gedetermineerd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schelpen + klei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vooral klei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bemonsteringen aan oeverzone, wegens ontbreken boot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schelpengruis + org. materiaal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schelpengruis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mogelijk juveniele Hediste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schelpengruis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 slib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vnl. slib,  zeer weinig schelpengruis en org. materiaal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veel schelpengruis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beetje schelpengruis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veel schelpengruis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schelpengruis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mogelijk juveniele Hediste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slib + veel schelpengruis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slib + beetje schelpengruis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beetje schelpengruis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beetje schelpengruis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 en org. materiaal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enkel beetje schelpengruis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waarschijnlijk Hediste-larven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slib, organisch materiaal, beetje schelpengruis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veel schelpengruis</t>
        </r>
      </text>
    </comment>
  </commentList>
</comments>
</file>

<file path=xl/sharedStrings.xml><?xml version="1.0" encoding="utf-8"?>
<sst xmlns="http://schemas.openxmlformats.org/spreadsheetml/2006/main" count="90" uniqueCount="37">
  <si>
    <t>Datum</t>
  </si>
  <si>
    <t>Locatie</t>
  </si>
  <si>
    <t>N steken</t>
  </si>
  <si>
    <t>Vorktandzwemwormpje (Nais elinguis)</t>
  </si>
  <si>
    <t>Tubificoides brownae</t>
  </si>
  <si>
    <t>Kustpalmborsteltje (Baltidrilus costatus)</t>
  </si>
  <si>
    <t>oligochaeten  (n t d)</t>
  </si>
  <si>
    <t>chironomidenlarven</t>
  </si>
  <si>
    <t>Veelkleurige zeeduizendpoot (Hediste diversicolor)</t>
  </si>
  <si>
    <t>bivalve (mossel)</t>
  </si>
  <si>
    <t>Zuiderzeekrabbetje</t>
  </si>
  <si>
    <t>Gammarus</t>
  </si>
  <si>
    <t>Steurgarnaal</t>
  </si>
  <si>
    <t>polychaet</t>
  </si>
  <si>
    <t>Polydora cornuta</t>
  </si>
  <si>
    <t>Polydora sp.</t>
  </si>
  <si>
    <t>Ficopomatus enigmaticus</t>
  </si>
  <si>
    <t>SC</t>
  </si>
  <si>
    <t>Mi</t>
  </si>
  <si>
    <t>PG</t>
  </si>
  <si>
    <r>
      <t>Voorbeelden van dieren die in associatie met de kokers van de trompetkalkkokerworm leven zijn de vlokreeftjes (Amphipoda) </t>
    </r>
    <r>
      <rPr>
        <i/>
        <sz val="10"/>
        <color rgb="FF000000"/>
        <rFont val="Helvetica"/>
        <family val="2"/>
      </rPr>
      <t>Leptocheirus pilosus</t>
    </r>
    <r>
      <rPr>
        <sz val="10"/>
        <color rgb="FF000000"/>
        <rFont val="Helvetica"/>
        <family val="2"/>
      </rPr>
      <t>, </t>
    </r>
    <r>
      <rPr>
        <i/>
        <sz val="10"/>
        <color rgb="FF000000"/>
        <rFont val="Helvetica"/>
        <family val="2"/>
      </rPr>
      <t>Corophium insidiosum</t>
    </r>
    <r>
      <rPr>
        <sz val="10"/>
        <color rgb="FF000000"/>
        <rFont val="Helvetica"/>
        <family val="2"/>
      </rPr>
      <t> en </t>
    </r>
    <r>
      <rPr>
        <i/>
        <sz val="10"/>
        <color rgb="FF000000"/>
        <rFont val="Helvetica"/>
        <family val="2"/>
      </rPr>
      <t>Melita palmata</t>
    </r>
    <r>
      <rPr>
        <sz val="10"/>
        <color rgb="FF000000"/>
        <rFont val="Helvetica"/>
        <family val="2"/>
      </rPr>
      <t> en de veelkleurige duizendpoot </t>
    </r>
    <r>
      <rPr>
        <i/>
        <sz val="10"/>
        <color rgb="FF000000"/>
        <rFont val="Helvetica"/>
        <family val="2"/>
      </rPr>
      <t>Hediste diversicolor</t>
    </r>
    <r>
      <rPr>
        <sz val="10"/>
        <color rgb="FF000000"/>
        <rFont val="Helvetica"/>
        <family val="2"/>
      </rPr>
      <t>, een borstelworm (Polychaeta)</t>
    </r>
  </si>
  <si>
    <t>schelpen van Brakwatermossel</t>
  </si>
  <si>
    <t>Afvoerkanaal Veurne-Ambacht</t>
  </si>
  <si>
    <t>Code</t>
  </si>
  <si>
    <t>V.A. F</t>
  </si>
  <si>
    <t>Volume pot</t>
  </si>
  <si>
    <t>Volume filtering L</t>
  </si>
  <si>
    <t>Volume telling</t>
  </si>
  <si>
    <t>Alona affinis</t>
  </si>
  <si>
    <t>Alona rectangula</t>
  </si>
  <si>
    <t>Chydorus sphaericus</t>
  </si>
  <si>
    <t>Daphnia galeata</t>
  </si>
  <si>
    <t>Pleuroxus aduncus</t>
  </si>
  <si>
    <t>Cyclopoida</t>
  </si>
  <si>
    <t>ind./L</t>
  </si>
  <si>
    <t>µg/L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</si>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</sst>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rgb="FF000000"/>
      <name val="Helvetica"/>
      <family val="2"/>
    </font>
    <font>
      <i/>
      <sz val="10"/>
      <color rgb="FF000000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workbookViewId="0">
      <selection activeCell="D49" sqref="D49"/>
    </sheetView>
  </sheetViews>
  <sheetFormatPr defaultRowHeight="15" x14ac:dyDescent="0.25"/>
  <cols>
    <col min="1" max="1" width="10.7109375" bestFit="1" customWidth="1"/>
    <col min="4" max="4" width="36.85546875" customWidth="1"/>
    <col min="5" max="5" width="21.28515625" customWidth="1"/>
    <col min="6" max="7" width="36.5703125" customWidth="1"/>
    <col min="8" max="8" width="20.140625" customWidth="1"/>
    <col min="9" max="9" width="22.28515625" customWidth="1"/>
    <col min="10" max="10" width="16.28515625" customWidth="1"/>
    <col min="11" max="11" width="10.140625" customWidth="1"/>
    <col min="12" max="12" width="11.140625" customWidth="1"/>
    <col min="13" max="13" width="12.7109375" customWidth="1"/>
    <col min="15" max="16" width="17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25">
      <c r="A2" s="2">
        <v>42447</v>
      </c>
      <c r="B2" t="s">
        <v>17</v>
      </c>
      <c r="D2">
        <v>1</v>
      </c>
    </row>
    <row r="3" spans="1:17" x14ac:dyDescent="0.25">
      <c r="A3" s="2">
        <v>42447</v>
      </c>
      <c r="B3" t="s">
        <v>18</v>
      </c>
      <c r="D3">
        <v>6</v>
      </c>
      <c r="E3">
        <v>4</v>
      </c>
      <c r="F3">
        <v>2</v>
      </c>
    </row>
    <row r="4" spans="1:17" x14ac:dyDescent="0.25">
      <c r="A4" s="2">
        <v>42797</v>
      </c>
      <c r="B4" t="s">
        <v>17</v>
      </c>
      <c r="C4">
        <v>2</v>
      </c>
      <c r="E4">
        <v>2</v>
      </c>
      <c r="H4">
        <v>12</v>
      </c>
    </row>
    <row r="5" spans="1:17" x14ac:dyDescent="0.25">
      <c r="A5" s="2">
        <v>42797</v>
      </c>
      <c r="B5" t="s">
        <v>18</v>
      </c>
      <c r="C5">
        <v>2</v>
      </c>
      <c r="F5">
        <v>1</v>
      </c>
      <c r="H5">
        <v>17</v>
      </c>
    </row>
    <row r="6" spans="1:17" x14ac:dyDescent="0.25">
      <c r="A6" s="2">
        <v>42804</v>
      </c>
      <c r="B6" t="s">
        <v>19</v>
      </c>
      <c r="C6">
        <v>1</v>
      </c>
      <c r="G6">
        <v>30</v>
      </c>
      <c r="J6">
        <v>2</v>
      </c>
    </row>
    <row r="7" spans="1:17" x14ac:dyDescent="0.25">
      <c r="A7" s="2">
        <v>42804</v>
      </c>
      <c r="B7" t="s">
        <v>18</v>
      </c>
      <c r="C7">
        <v>1</v>
      </c>
      <c r="H7">
        <v>11</v>
      </c>
    </row>
    <row r="8" spans="1:17" x14ac:dyDescent="0.25">
      <c r="A8" s="2">
        <v>42804</v>
      </c>
      <c r="B8" t="s">
        <v>17</v>
      </c>
      <c r="C8">
        <v>1</v>
      </c>
      <c r="G8">
        <v>2</v>
      </c>
      <c r="H8">
        <v>4</v>
      </c>
      <c r="I8">
        <v>1</v>
      </c>
    </row>
    <row r="9" spans="1:17" x14ac:dyDescent="0.25">
      <c r="A9" s="2">
        <v>42811</v>
      </c>
      <c r="B9" t="s">
        <v>19</v>
      </c>
      <c r="C9">
        <v>1</v>
      </c>
      <c r="G9">
        <v>17</v>
      </c>
      <c r="I9">
        <v>1</v>
      </c>
      <c r="L9">
        <v>2</v>
      </c>
    </row>
    <row r="10" spans="1:17" x14ac:dyDescent="0.25">
      <c r="A10" s="2">
        <v>42811</v>
      </c>
      <c r="B10" t="s">
        <v>18</v>
      </c>
      <c r="C10">
        <v>1</v>
      </c>
      <c r="H10">
        <v>1</v>
      </c>
    </row>
    <row r="11" spans="1:17" x14ac:dyDescent="0.25">
      <c r="A11" s="2">
        <v>42811</v>
      </c>
      <c r="B11" t="s">
        <v>17</v>
      </c>
      <c r="C11">
        <v>1</v>
      </c>
      <c r="G11">
        <v>8</v>
      </c>
      <c r="H11">
        <v>4</v>
      </c>
      <c r="K11">
        <v>1</v>
      </c>
    </row>
    <row r="12" spans="1:17" x14ac:dyDescent="0.25">
      <c r="A12" s="2">
        <v>42818</v>
      </c>
      <c r="B12" t="s">
        <v>19</v>
      </c>
      <c r="C12">
        <v>1</v>
      </c>
      <c r="G12">
        <v>63</v>
      </c>
      <c r="I12">
        <v>2</v>
      </c>
      <c r="J12">
        <v>1</v>
      </c>
      <c r="K12">
        <v>1</v>
      </c>
    </row>
    <row r="13" spans="1:17" x14ac:dyDescent="0.25">
      <c r="A13" s="2">
        <v>42818</v>
      </c>
      <c r="B13" t="s">
        <v>18</v>
      </c>
      <c r="C13">
        <v>1</v>
      </c>
      <c r="G13">
        <v>118</v>
      </c>
      <c r="I13">
        <v>15</v>
      </c>
      <c r="L13">
        <v>4</v>
      </c>
    </row>
    <row r="14" spans="1:17" x14ac:dyDescent="0.25">
      <c r="A14" s="2">
        <v>42818</v>
      </c>
      <c r="B14" t="s">
        <v>17</v>
      </c>
      <c r="C14">
        <v>1</v>
      </c>
      <c r="G14">
        <v>2</v>
      </c>
      <c r="H14">
        <v>4</v>
      </c>
      <c r="K14">
        <v>1</v>
      </c>
    </row>
    <row r="15" spans="1:17" x14ac:dyDescent="0.25">
      <c r="A15" s="2">
        <v>42825</v>
      </c>
      <c r="B15" t="s">
        <v>19</v>
      </c>
      <c r="C15">
        <v>1</v>
      </c>
      <c r="G15">
        <v>90</v>
      </c>
      <c r="H15">
        <v>1</v>
      </c>
      <c r="I15">
        <v>3</v>
      </c>
      <c r="K15">
        <v>1</v>
      </c>
      <c r="L15">
        <v>9</v>
      </c>
      <c r="M15">
        <v>3</v>
      </c>
      <c r="N15">
        <v>1</v>
      </c>
    </row>
    <row r="16" spans="1:17" x14ac:dyDescent="0.25">
      <c r="A16" s="2">
        <v>42825</v>
      </c>
      <c r="B16" t="s">
        <v>18</v>
      </c>
      <c r="C16">
        <v>1</v>
      </c>
      <c r="H16">
        <v>5</v>
      </c>
    </row>
    <row r="17" spans="1:13" x14ac:dyDescent="0.25">
      <c r="A17" s="2">
        <v>42825</v>
      </c>
      <c r="B17" t="s">
        <v>17</v>
      </c>
      <c r="C17">
        <v>1</v>
      </c>
      <c r="G17">
        <v>31</v>
      </c>
      <c r="H17">
        <v>1</v>
      </c>
      <c r="I17">
        <v>1</v>
      </c>
      <c r="K17">
        <v>1</v>
      </c>
    </row>
    <row r="18" spans="1:13" x14ac:dyDescent="0.25">
      <c r="A18" s="2">
        <v>42832</v>
      </c>
      <c r="B18" t="s">
        <v>19</v>
      </c>
      <c r="C18">
        <v>1</v>
      </c>
      <c r="G18">
        <v>97</v>
      </c>
      <c r="H18">
        <v>1</v>
      </c>
      <c r="I18">
        <v>3</v>
      </c>
      <c r="K18">
        <v>1</v>
      </c>
    </row>
    <row r="19" spans="1:13" x14ac:dyDescent="0.25">
      <c r="A19" s="2">
        <v>42832</v>
      </c>
      <c r="B19" t="s">
        <v>18</v>
      </c>
      <c r="C19">
        <v>1</v>
      </c>
      <c r="G19">
        <v>3</v>
      </c>
      <c r="H19">
        <v>1</v>
      </c>
    </row>
    <row r="20" spans="1:13" x14ac:dyDescent="0.25">
      <c r="A20" s="2">
        <v>42832</v>
      </c>
      <c r="B20" t="s">
        <v>17</v>
      </c>
      <c r="C20">
        <v>1</v>
      </c>
      <c r="H20">
        <v>1</v>
      </c>
      <c r="L20">
        <v>4</v>
      </c>
    </row>
    <row r="21" spans="1:13" x14ac:dyDescent="0.25">
      <c r="A21" s="2">
        <v>42839</v>
      </c>
      <c r="B21" t="s">
        <v>19</v>
      </c>
      <c r="C21">
        <v>1</v>
      </c>
      <c r="G21">
        <v>3</v>
      </c>
      <c r="H21">
        <v>1</v>
      </c>
      <c r="I21">
        <v>2</v>
      </c>
    </row>
    <row r="22" spans="1:13" x14ac:dyDescent="0.25">
      <c r="A22" s="2">
        <v>42839</v>
      </c>
      <c r="B22" t="s">
        <v>18</v>
      </c>
      <c r="C22">
        <v>1</v>
      </c>
      <c r="H22">
        <v>8</v>
      </c>
    </row>
    <row r="23" spans="1:13" x14ac:dyDescent="0.25">
      <c r="A23" s="2">
        <v>42839</v>
      </c>
      <c r="B23" t="s">
        <v>17</v>
      </c>
      <c r="C23">
        <v>1</v>
      </c>
      <c r="G23">
        <v>17</v>
      </c>
      <c r="I23">
        <v>3</v>
      </c>
    </row>
    <row r="24" spans="1:13" x14ac:dyDescent="0.25">
      <c r="A24" s="2">
        <v>42846</v>
      </c>
      <c r="B24" t="s">
        <v>19</v>
      </c>
      <c r="C24">
        <v>1</v>
      </c>
      <c r="G24">
        <v>2</v>
      </c>
    </row>
    <row r="25" spans="1:13" x14ac:dyDescent="0.25">
      <c r="A25" s="2">
        <v>42846</v>
      </c>
      <c r="B25" t="s">
        <v>18</v>
      </c>
      <c r="C25">
        <v>1</v>
      </c>
      <c r="G25">
        <v>1</v>
      </c>
      <c r="H25">
        <v>4</v>
      </c>
      <c r="K25">
        <v>3</v>
      </c>
    </row>
    <row r="26" spans="1:13" x14ac:dyDescent="0.25">
      <c r="A26" s="2">
        <v>42846</v>
      </c>
      <c r="B26" t="s">
        <v>17</v>
      </c>
      <c r="C26">
        <v>1</v>
      </c>
      <c r="G26">
        <v>31</v>
      </c>
      <c r="I26">
        <v>1</v>
      </c>
      <c r="L26">
        <v>1</v>
      </c>
    </row>
    <row r="27" spans="1:13" x14ac:dyDescent="0.25">
      <c r="A27" s="2">
        <v>42853</v>
      </c>
      <c r="B27" t="s">
        <v>19</v>
      </c>
      <c r="C27">
        <v>1</v>
      </c>
      <c r="G27">
        <v>6</v>
      </c>
      <c r="I27">
        <v>1</v>
      </c>
      <c r="K27">
        <v>1</v>
      </c>
      <c r="L27">
        <v>1</v>
      </c>
    </row>
    <row r="28" spans="1:13" x14ac:dyDescent="0.25">
      <c r="A28" s="2">
        <v>42853</v>
      </c>
      <c r="B28" t="s">
        <v>18</v>
      </c>
      <c r="C28">
        <v>1</v>
      </c>
      <c r="G28">
        <v>2</v>
      </c>
    </row>
    <row r="29" spans="1:13" x14ac:dyDescent="0.25">
      <c r="A29" s="2">
        <v>42853</v>
      </c>
      <c r="B29" t="s">
        <v>17</v>
      </c>
      <c r="C29">
        <v>1</v>
      </c>
      <c r="G29">
        <v>20</v>
      </c>
      <c r="H29">
        <v>3</v>
      </c>
      <c r="I29">
        <v>2</v>
      </c>
    </row>
    <row r="30" spans="1:13" x14ac:dyDescent="0.25">
      <c r="A30" s="2">
        <v>42860</v>
      </c>
      <c r="B30" t="s">
        <v>19</v>
      </c>
      <c r="C30">
        <v>1</v>
      </c>
      <c r="G30">
        <v>3</v>
      </c>
      <c r="H30">
        <v>1</v>
      </c>
      <c r="M30">
        <v>1</v>
      </c>
    </row>
    <row r="31" spans="1:13" x14ac:dyDescent="0.25">
      <c r="A31" s="2">
        <v>42860</v>
      </c>
      <c r="B31" t="s">
        <v>18</v>
      </c>
      <c r="C31">
        <v>1</v>
      </c>
      <c r="G31">
        <v>76</v>
      </c>
      <c r="H31">
        <v>2</v>
      </c>
    </row>
    <row r="32" spans="1:13" x14ac:dyDescent="0.25">
      <c r="A32" s="2">
        <v>42860</v>
      </c>
      <c r="B32" t="s">
        <v>17</v>
      </c>
      <c r="C32">
        <v>1</v>
      </c>
      <c r="G32">
        <v>2</v>
      </c>
      <c r="H32">
        <v>1</v>
      </c>
      <c r="I32">
        <v>3</v>
      </c>
    </row>
    <row r="33" spans="1:17" x14ac:dyDescent="0.25">
      <c r="A33" s="2">
        <v>42867</v>
      </c>
      <c r="B33" t="s">
        <v>19</v>
      </c>
      <c r="C33">
        <v>1</v>
      </c>
      <c r="G33">
        <v>69</v>
      </c>
      <c r="H33">
        <v>1</v>
      </c>
      <c r="I33">
        <v>2</v>
      </c>
      <c r="N33">
        <v>1</v>
      </c>
      <c r="O33">
        <v>1</v>
      </c>
    </row>
    <row r="34" spans="1:17" x14ac:dyDescent="0.25">
      <c r="A34" s="2">
        <v>42867</v>
      </c>
      <c r="B34" t="s">
        <v>18</v>
      </c>
      <c r="C34">
        <v>1</v>
      </c>
      <c r="G34">
        <v>1</v>
      </c>
      <c r="H34">
        <v>3</v>
      </c>
      <c r="Q34">
        <v>1</v>
      </c>
    </row>
    <row r="35" spans="1:17" x14ac:dyDescent="0.25">
      <c r="A35" s="2">
        <v>42867</v>
      </c>
      <c r="B35" t="s">
        <v>17</v>
      </c>
      <c r="C35">
        <v>1</v>
      </c>
      <c r="G35">
        <v>7</v>
      </c>
      <c r="I35">
        <v>3</v>
      </c>
      <c r="L35">
        <v>1</v>
      </c>
    </row>
    <row r="36" spans="1:17" x14ac:dyDescent="0.25">
      <c r="A36" s="2">
        <v>42874</v>
      </c>
      <c r="B36" t="s">
        <v>19</v>
      </c>
      <c r="C36">
        <v>1</v>
      </c>
      <c r="G36">
        <v>22</v>
      </c>
      <c r="N36">
        <v>2</v>
      </c>
    </row>
    <row r="37" spans="1:17" x14ac:dyDescent="0.25">
      <c r="A37" s="2">
        <v>42874</v>
      </c>
      <c r="B37" t="s">
        <v>18</v>
      </c>
      <c r="C37">
        <v>1</v>
      </c>
      <c r="G37">
        <v>1</v>
      </c>
      <c r="H37">
        <v>5</v>
      </c>
    </row>
    <row r="38" spans="1:17" x14ac:dyDescent="0.25">
      <c r="A38" s="2">
        <v>42874</v>
      </c>
      <c r="B38" t="s">
        <v>17</v>
      </c>
      <c r="C38">
        <v>1</v>
      </c>
      <c r="G38">
        <v>106</v>
      </c>
      <c r="I38">
        <v>10</v>
      </c>
      <c r="N38">
        <v>1</v>
      </c>
    </row>
    <row r="39" spans="1:17" x14ac:dyDescent="0.25">
      <c r="A39" s="2">
        <v>42879</v>
      </c>
      <c r="B39" t="s">
        <v>19</v>
      </c>
      <c r="C39">
        <v>1</v>
      </c>
      <c r="F39">
        <v>1</v>
      </c>
      <c r="G39">
        <v>1</v>
      </c>
      <c r="I39">
        <v>1</v>
      </c>
      <c r="N39">
        <v>9</v>
      </c>
      <c r="P39">
        <v>1</v>
      </c>
    </row>
    <row r="40" spans="1:17" x14ac:dyDescent="0.25">
      <c r="A40" s="2">
        <v>42879</v>
      </c>
      <c r="B40" t="s">
        <v>18</v>
      </c>
      <c r="C40">
        <v>1</v>
      </c>
      <c r="G40">
        <v>20</v>
      </c>
      <c r="H40">
        <v>2</v>
      </c>
    </row>
    <row r="41" spans="1:17" x14ac:dyDescent="0.25">
      <c r="A41" s="2">
        <v>42879</v>
      </c>
      <c r="B41" t="s">
        <v>17</v>
      </c>
      <c r="C41">
        <v>1</v>
      </c>
      <c r="G41">
        <v>21</v>
      </c>
      <c r="H41">
        <v>4</v>
      </c>
    </row>
    <row r="43" spans="1:17" x14ac:dyDescent="0.25">
      <c r="A43" s="3" t="s">
        <v>20</v>
      </c>
    </row>
    <row r="44" spans="1:17" x14ac:dyDescent="0.25">
      <c r="A4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tabSelected="1" workbookViewId="0">
      <selection activeCell="B7" sqref="B7"/>
    </sheetView>
  </sheetViews>
  <sheetFormatPr defaultRowHeight="15" x14ac:dyDescent="0.25"/>
  <cols>
    <col min="2" max="2" width="31.42578125" bestFit="1" customWidth="1"/>
    <col min="3" max="3" width="19.85546875" bestFit="1" customWidth="1"/>
    <col min="4" max="4" width="4.7109375" style="4" customWidth="1"/>
    <col min="5" max="16" width="15.7109375" style="5" customWidth="1"/>
    <col min="19" max="19" width="9.140625" style="5"/>
  </cols>
  <sheetData>
    <row r="2" spans="2:16" customFormat="1" x14ac:dyDescent="0.25">
      <c r="B2" t="s">
        <v>22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customFormat="1" x14ac:dyDescent="0.25">
      <c r="C3" t="s">
        <v>0</v>
      </c>
      <c r="D3" s="4"/>
      <c r="E3" s="6">
        <v>42433</v>
      </c>
      <c r="F3" s="6">
        <v>42440</v>
      </c>
      <c r="G3" s="6">
        <v>42447</v>
      </c>
      <c r="H3" s="6">
        <v>42454</v>
      </c>
      <c r="I3" s="6">
        <v>42461</v>
      </c>
      <c r="J3" s="6">
        <v>42468</v>
      </c>
      <c r="K3" s="6">
        <v>42475</v>
      </c>
      <c r="L3" s="6">
        <v>42482</v>
      </c>
      <c r="M3" s="6">
        <v>42489</v>
      </c>
      <c r="N3" s="6">
        <v>42494</v>
      </c>
      <c r="O3" s="6">
        <v>42503</v>
      </c>
      <c r="P3" s="6">
        <v>42517</v>
      </c>
    </row>
    <row r="4" spans="2:16" customFormat="1" x14ac:dyDescent="0.25">
      <c r="C4" t="s">
        <v>23</v>
      </c>
      <c r="D4" s="4"/>
      <c r="E4" s="5" t="s">
        <v>24</v>
      </c>
      <c r="F4" s="5"/>
      <c r="G4" s="5"/>
      <c r="H4" s="5"/>
      <c r="I4" s="5"/>
      <c r="J4" s="5"/>
      <c r="K4" s="5"/>
      <c r="L4" s="5" t="s">
        <v>24</v>
      </c>
      <c r="M4" s="5"/>
      <c r="N4" s="5" t="s">
        <v>24</v>
      </c>
      <c r="O4" s="5" t="s">
        <v>24</v>
      </c>
      <c r="P4" s="5"/>
    </row>
    <row r="5" spans="2:16" customFormat="1" x14ac:dyDescent="0.25">
      <c r="C5" t="s">
        <v>25</v>
      </c>
      <c r="D5" s="4"/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100</v>
      </c>
      <c r="K5" s="5">
        <v>100</v>
      </c>
      <c r="L5" s="5">
        <v>100</v>
      </c>
      <c r="M5" s="5">
        <v>100</v>
      </c>
      <c r="N5" s="5">
        <v>100</v>
      </c>
      <c r="O5" s="5">
        <v>100</v>
      </c>
      <c r="P5" s="5">
        <v>100</v>
      </c>
    </row>
    <row r="6" spans="2:16" customFormat="1" x14ac:dyDescent="0.25">
      <c r="C6" t="s">
        <v>26</v>
      </c>
      <c r="D6" s="4"/>
      <c r="E6" s="5">
        <v>20</v>
      </c>
      <c r="F6" s="5">
        <v>24</v>
      </c>
      <c r="G6" s="5">
        <v>11</v>
      </c>
      <c r="H6" s="5">
        <v>30</v>
      </c>
      <c r="I6" s="5">
        <v>21</v>
      </c>
      <c r="J6" s="5">
        <v>28</v>
      </c>
      <c r="K6" s="5">
        <v>23</v>
      </c>
      <c r="L6" s="5">
        <v>13</v>
      </c>
      <c r="M6" s="5">
        <v>21</v>
      </c>
      <c r="N6" s="5">
        <v>7</v>
      </c>
      <c r="O6" s="5">
        <v>14</v>
      </c>
      <c r="P6" s="5">
        <v>13</v>
      </c>
    </row>
    <row r="7" spans="2:16" customFormat="1" x14ac:dyDescent="0.25">
      <c r="C7" t="s">
        <v>27</v>
      </c>
      <c r="D7" s="4"/>
      <c r="E7" s="5">
        <v>10</v>
      </c>
      <c r="F7" s="5">
        <v>10</v>
      </c>
      <c r="G7" s="5">
        <v>10</v>
      </c>
      <c r="H7" s="5">
        <v>10</v>
      </c>
      <c r="I7" s="5">
        <v>5</v>
      </c>
      <c r="J7" s="5">
        <v>10</v>
      </c>
      <c r="K7" s="5">
        <v>10</v>
      </c>
      <c r="L7" s="5">
        <v>10</v>
      </c>
      <c r="M7" s="5">
        <v>10</v>
      </c>
      <c r="N7" s="5">
        <v>10</v>
      </c>
      <c r="O7" s="5">
        <v>10</v>
      </c>
      <c r="P7" s="5">
        <v>10</v>
      </c>
    </row>
    <row r="9" spans="2:16" customFormat="1" x14ac:dyDescent="0.25">
      <c r="C9" s="7" t="s">
        <v>28</v>
      </c>
      <c r="D9" s="4"/>
      <c r="E9" s="5"/>
      <c r="F9" s="5"/>
      <c r="G9" s="5"/>
      <c r="H9" s="5"/>
      <c r="I9" s="5"/>
      <c r="J9" s="5"/>
      <c r="K9" s="5"/>
      <c r="L9" s="5"/>
      <c r="M9" s="5"/>
      <c r="N9" s="5">
        <v>1</v>
      </c>
      <c r="O9" s="5"/>
      <c r="P9" s="5"/>
    </row>
    <row r="10" spans="2:16" customFormat="1" x14ac:dyDescent="0.25">
      <c r="C10" s="7" t="s">
        <v>29</v>
      </c>
      <c r="D10" s="4"/>
      <c r="E10" s="5"/>
      <c r="F10" s="5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customFormat="1" x14ac:dyDescent="0.25">
      <c r="C11" s="7" t="s">
        <v>30</v>
      </c>
      <c r="D11" s="4"/>
      <c r="E11" s="5"/>
      <c r="F11" s="5">
        <v>4</v>
      </c>
      <c r="G11" s="5"/>
      <c r="H11" s="5"/>
      <c r="I11" s="5">
        <v>1</v>
      </c>
      <c r="J11" s="5">
        <v>1</v>
      </c>
      <c r="K11" s="5"/>
      <c r="L11" s="5"/>
      <c r="M11" s="5">
        <v>9</v>
      </c>
      <c r="N11" s="5">
        <v>12</v>
      </c>
      <c r="O11" s="5"/>
      <c r="P11" s="5"/>
    </row>
    <row r="12" spans="2:16" customFormat="1" x14ac:dyDescent="0.25">
      <c r="C12" s="7" t="s">
        <v>31</v>
      </c>
      <c r="D12" s="4"/>
      <c r="E12" s="5">
        <v>1</v>
      </c>
      <c r="F12" s="5"/>
      <c r="G12" s="5"/>
      <c r="H12" s="5"/>
      <c r="I12" s="5"/>
      <c r="J12" s="5"/>
      <c r="K12" s="5">
        <v>3</v>
      </c>
      <c r="L12" s="5"/>
      <c r="M12" s="5">
        <v>2</v>
      </c>
      <c r="N12" s="5">
        <v>4</v>
      </c>
      <c r="O12" s="5"/>
      <c r="P12" s="5"/>
    </row>
    <row r="13" spans="2:16" customFormat="1" x14ac:dyDescent="0.25">
      <c r="C13" s="7" t="s">
        <v>32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>
        <v>1</v>
      </c>
      <c r="O13" s="5"/>
      <c r="P13" s="5"/>
    </row>
    <row r="15" spans="2:16" customFormat="1" x14ac:dyDescent="0.25">
      <c r="C15" t="s">
        <v>33</v>
      </c>
      <c r="D15" s="4"/>
      <c r="E15" s="5"/>
      <c r="F15" s="5">
        <v>7</v>
      </c>
      <c r="G15" s="5">
        <v>4</v>
      </c>
      <c r="H15" s="5">
        <v>4</v>
      </c>
      <c r="I15" s="5">
        <v>7</v>
      </c>
      <c r="J15" s="5">
        <v>30</v>
      </c>
      <c r="K15" s="5">
        <v>52</v>
      </c>
      <c r="L15" s="5">
        <v>26</v>
      </c>
      <c r="M15" s="5">
        <v>18</v>
      </c>
      <c r="N15" s="5">
        <v>17</v>
      </c>
      <c r="O15" s="5">
        <v>12</v>
      </c>
      <c r="P15" s="5">
        <v>4</v>
      </c>
    </row>
    <row r="20" spans="2:16" customFormat="1" x14ac:dyDescent="0.25">
      <c r="B20" t="s">
        <v>34</v>
      </c>
      <c r="C20" s="7" t="s">
        <v>28</v>
      </c>
      <c r="D20" s="4">
        <v>5</v>
      </c>
      <c r="E20" s="8">
        <f>E9/E$7*E$5/E$6</f>
        <v>0</v>
      </c>
      <c r="F20" s="8">
        <f t="shared" ref="F20:P20" si="0">F9/F$7*F$5/F$6</f>
        <v>0</v>
      </c>
      <c r="G20" s="8">
        <f t="shared" si="0"/>
        <v>0</v>
      </c>
      <c r="H20" s="8">
        <f t="shared" si="0"/>
        <v>0</v>
      </c>
      <c r="I20" s="8">
        <f t="shared" si="0"/>
        <v>0</v>
      </c>
      <c r="J20" s="8">
        <f t="shared" si="0"/>
        <v>0</v>
      </c>
      <c r="K20" s="8">
        <f t="shared" si="0"/>
        <v>0</v>
      </c>
      <c r="L20" s="8">
        <f t="shared" si="0"/>
        <v>0</v>
      </c>
      <c r="M20" s="8">
        <f t="shared" si="0"/>
        <v>0</v>
      </c>
      <c r="N20" s="8">
        <f t="shared" si="0"/>
        <v>1.4285714285714286</v>
      </c>
      <c r="O20" s="8">
        <f t="shared" si="0"/>
        <v>0</v>
      </c>
      <c r="P20" s="8">
        <f t="shared" si="0"/>
        <v>0</v>
      </c>
    </row>
    <row r="21" spans="2:16" customFormat="1" x14ac:dyDescent="0.25">
      <c r="C21" s="7" t="s">
        <v>29</v>
      </c>
      <c r="D21" s="4">
        <v>1</v>
      </c>
      <c r="E21" s="8">
        <f t="shared" ref="E21:P24" si="1">E10/E$7*E$5/E$6</f>
        <v>0</v>
      </c>
      <c r="F21" s="8">
        <f t="shared" si="1"/>
        <v>0.41666666666666669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 t="shared" si="1"/>
        <v>0</v>
      </c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</row>
    <row r="22" spans="2:16" customFormat="1" x14ac:dyDescent="0.25">
      <c r="C22" s="7" t="s">
        <v>30</v>
      </c>
      <c r="D22" s="4">
        <v>1.5</v>
      </c>
      <c r="E22" s="8">
        <f t="shared" si="1"/>
        <v>0</v>
      </c>
      <c r="F22" s="8">
        <f t="shared" si="1"/>
        <v>1.6666666666666667</v>
      </c>
      <c r="G22" s="8">
        <f t="shared" si="1"/>
        <v>0</v>
      </c>
      <c r="H22" s="8">
        <f t="shared" si="1"/>
        <v>0</v>
      </c>
      <c r="I22" s="8">
        <f t="shared" si="1"/>
        <v>0.95238095238095233</v>
      </c>
      <c r="J22" s="8">
        <f t="shared" si="1"/>
        <v>0.35714285714285715</v>
      </c>
      <c r="K22" s="8">
        <f t="shared" si="1"/>
        <v>0</v>
      </c>
      <c r="L22" s="8">
        <f t="shared" si="1"/>
        <v>0</v>
      </c>
      <c r="M22" s="8">
        <f t="shared" si="1"/>
        <v>4.2857142857142856</v>
      </c>
      <c r="N22" s="8">
        <f t="shared" si="1"/>
        <v>17.142857142857142</v>
      </c>
      <c r="O22" s="8">
        <f t="shared" si="1"/>
        <v>0</v>
      </c>
      <c r="P22" s="8">
        <f t="shared" si="1"/>
        <v>0</v>
      </c>
    </row>
    <row r="23" spans="2:16" customFormat="1" x14ac:dyDescent="0.25">
      <c r="C23" s="7" t="s">
        <v>31</v>
      </c>
      <c r="D23" s="4">
        <v>10</v>
      </c>
      <c r="E23" s="8">
        <f t="shared" si="1"/>
        <v>0.5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 t="shared" si="1"/>
        <v>1.3043478260869565</v>
      </c>
      <c r="L23" s="8">
        <f t="shared" si="1"/>
        <v>0</v>
      </c>
      <c r="M23" s="8">
        <f t="shared" si="1"/>
        <v>0.95238095238095233</v>
      </c>
      <c r="N23" s="8">
        <f t="shared" si="1"/>
        <v>5.7142857142857144</v>
      </c>
      <c r="O23" s="8">
        <f t="shared" si="1"/>
        <v>0</v>
      </c>
      <c r="P23" s="8">
        <f t="shared" si="1"/>
        <v>0</v>
      </c>
    </row>
    <row r="24" spans="2:16" customFormat="1" x14ac:dyDescent="0.25">
      <c r="C24" s="7" t="s">
        <v>32</v>
      </c>
      <c r="D24" s="4">
        <v>3</v>
      </c>
      <c r="E24" s="8">
        <f t="shared" si="1"/>
        <v>0</v>
      </c>
      <c r="F24" s="8">
        <f t="shared" si="1"/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K24" s="8">
        <f t="shared" si="1"/>
        <v>0</v>
      </c>
      <c r="L24" s="8">
        <f t="shared" si="1"/>
        <v>0</v>
      </c>
      <c r="M24" s="8">
        <f t="shared" si="1"/>
        <v>0</v>
      </c>
      <c r="N24" s="8">
        <f t="shared" si="1"/>
        <v>1.4285714285714286</v>
      </c>
      <c r="O24" s="8">
        <f t="shared" si="1"/>
        <v>0</v>
      </c>
      <c r="P24" s="8">
        <f t="shared" si="1"/>
        <v>0</v>
      </c>
    </row>
    <row r="25" spans="2:16" customFormat="1" x14ac:dyDescent="0.25">
      <c r="D25" s="4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2:16" customFormat="1" x14ac:dyDescent="0.25">
      <c r="C26" t="s">
        <v>33</v>
      </c>
      <c r="D26" s="4">
        <v>7</v>
      </c>
      <c r="E26" s="8">
        <f t="shared" ref="E26:P26" si="2">E15/E$7*E$5/E$6</f>
        <v>0</v>
      </c>
      <c r="F26" s="8">
        <f t="shared" si="2"/>
        <v>2.9166666666666665</v>
      </c>
      <c r="G26" s="8">
        <f t="shared" si="2"/>
        <v>3.6363636363636362</v>
      </c>
      <c r="H26" s="8">
        <f t="shared" si="2"/>
        <v>1.3333333333333333</v>
      </c>
      <c r="I26" s="8">
        <f t="shared" si="2"/>
        <v>6.666666666666667</v>
      </c>
      <c r="J26" s="8">
        <f t="shared" si="2"/>
        <v>10.714285714285714</v>
      </c>
      <c r="K26" s="8">
        <f t="shared" si="2"/>
        <v>22.608695652173914</v>
      </c>
      <c r="L26" s="8">
        <f t="shared" si="2"/>
        <v>20</v>
      </c>
      <c r="M26" s="8">
        <f t="shared" si="2"/>
        <v>8.5714285714285712</v>
      </c>
      <c r="N26" s="8">
        <f t="shared" si="2"/>
        <v>24.285714285714285</v>
      </c>
      <c r="O26" s="8">
        <f t="shared" si="2"/>
        <v>8.5714285714285712</v>
      </c>
      <c r="P26" s="8">
        <f t="shared" si="2"/>
        <v>3.0769230769230771</v>
      </c>
    </row>
    <row r="30" spans="2:16" customFormat="1" x14ac:dyDescent="0.25">
      <c r="B30" t="s">
        <v>35</v>
      </c>
      <c r="C30" s="7" t="s">
        <v>28</v>
      </c>
      <c r="D30" s="4"/>
      <c r="E30" s="8">
        <f>E20*$D20</f>
        <v>0</v>
      </c>
      <c r="F30" s="8">
        <f t="shared" ref="F30:P30" si="3">F20*$D20</f>
        <v>0</v>
      </c>
      <c r="G30" s="8">
        <f t="shared" si="3"/>
        <v>0</v>
      </c>
      <c r="H30" s="8">
        <f t="shared" si="3"/>
        <v>0</v>
      </c>
      <c r="I30" s="8">
        <f t="shared" si="3"/>
        <v>0</v>
      </c>
      <c r="J30" s="8">
        <f t="shared" si="3"/>
        <v>0</v>
      </c>
      <c r="K30" s="8">
        <f t="shared" si="3"/>
        <v>0</v>
      </c>
      <c r="L30" s="8">
        <f t="shared" si="3"/>
        <v>0</v>
      </c>
      <c r="M30" s="8">
        <f t="shared" si="3"/>
        <v>0</v>
      </c>
      <c r="N30" s="8">
        <f t="shared" si="3"/>
        <v>7.1428571428571432</v>
      </c>
      <c r="O30" s="8">
        <f t="shared" si="3"/>
        <v>0</v>
      </c>
      <c r="P30" s="8">
        <f t="shared" si="3"/>
        <v>0</v>
      </c>
    </row>
    <row r="31" spans="2:16" customFormat="1" x14ac:dyDescent="0.25">
      <c r="C31" s="7" t="s">
        <v>29</v>
      </c>
      <c r="D31" s="4"/>
      <c r="E31" s="8">
        <f t="shared" ref="E31:P34" si="4">E21*$D21</f>
        <v>0</v>
      </c>
      <c r="F31" s="8">
        <f t="shared" si="4"/>
        <v>0.41666666666666669</v>
      </c>
      <c r="G31" s="8">
        <f t="shared" si="4"/>
        <v>0</v>
      </c>
      <c r="H31" s="8">
        <f t="shared" si="4"/>
        <v>0</v>
      </c>
      <c r="I31" s="8">
        <f t="shared" si="4"/>
        <v>0</v>
      </c>
      <c r="J31" s="8">
        <f t="shared" si="4"/>
        <v>0</v>
      </c>
      <c r="K31" s="8">
        <f t="shared" si="4"/>
        <v>0</v>
      </c>
      <c r="L31" s="8">
        <f t="shared" si="4"/>
        <v>0</v>
      </c>
      <c r="M31" s="8">
        <f t="shared" si="4"/>
        <v>0</v>
      </c>
      <c r="N31" s="8">
        <f t="shared" si="4"/>
        <v>0</v>
      </c>
      <c r="O31" s="8">
        <f t="shared" si="4"/>
        <v>0</v>
      </c>
      <c r="P31" s="8">
        <f t="shared" si="4"/>
        <v>0</v>
      </c>
    </row>
    <row r="32" spans="2:16" customFormat="1" x14ac:dyDescent="0.25">
      <c r="C32" s="7" t="s">
        <v>30</v>
      </c>
      <c r="D32" s="4"/>
      <c r="E32" s="8">
        <f t="shared" si="4"/>
        <v>0</v>
      </c>
      <c r="F32" s="8">
        <f t="shared" si="4"/>
        <v>2.5</v>
      </c>
      <c r="G32" s="8">
        <f t="shared" si="4"/>
        <v>0</v>
      </c>
      <c r="H32" s="8">
        <f t="shared" si="4"/>
        <v>0</v>
      </c>
      <c r="I32" s="8">
        <f t="shared" si="4"/>
        <v>1.4285714285714284</v>
      </c>
      <c r="J32" s="8">
        <f t="shared" si="4"/>
        <v>0.5357142857142857</v>
      </c>
      <c r="K32" s="8">
        <f t="shared" si="4"/>
        <v>0</v>
      </c>
      <c r="L32" s="8">
        <f t="shared" si="4"/>
        <v>0</v>
      </c>
      <c r="M32" s="8">
        <f t="shared" si="4"/>
        <v>6.4285714285714288</v>
      </c>
      <c r="N32" s="8">
        <f t="shared" si="4"/>
        <v>25.714285714285715</v>
      </c>
      <c r="O32" s="8">
        <f t="shared" si="4"/>
        <v>0</v>
      </c>
      <c r="P32" s="8">
        <f t="shared" si="4"/>
        <v>0</v>
      </c>
    </row>
    <row r="33" spans="3:16" customFormat="1" x14ac:dyDescent="0.25">
      <c r="C33" s="7" t="s">
        <v>31</v>
      </c>
      <c r="D33" s="4"/>
      <c r="E33" s="8">
        <f t="shared" si="4"/>
        <v>5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0</v>
      </c>
      <c r="K33" s="8">
        <f t="shared" si="4"/>
        <v>13.043478260869566</v>
      </c>
      <c r="L33" s="8">
        <f t="shared" si="4"/>
        <v>0</v>
      </c>
      <c r="M33" s="8">
        <f t="shared" si="4"/>
        <v>9.5238095238095237</v>
      </c>
      <c r="N33" s="8">
        <f t="shared" si="4"/>
        <v>57.142857142857146</v>
      </c>
      <c r="O33" s="8">
        <f t="shared" si="4"/>
        <v>0</v>
      </c>
      <c r="P33" s="8">
        <f t="shared" si="4"/>
        <v>0</v>
      </c>
    </row>
    <row r="34" spans="3:16" customFormat="1" x14ac:dyDescent="0.25">
      <c r="C34" s="7" t="s">
        <v>32</v>
      </c>
      <c r="D34" s="4"/>
      <c r="E34" s="8">
        <f t="shared" si="4"/>
        <v>0</v>
      </c>
      <c r="F34" s="8">
        <f t="shared" si="4"/>
        <v>0</v>
      </c>
      <c r="G34" s="8">
        <f t="shared" si="4"/>
        <v>0</v>
      </c>
      <c r="H34" s="8">
        <f t="shared" si="4"/>
        <v>0</v>
      </c>
      <c r="I34" s="8">
        <f t="shared" si="4"/>
        <v>0</v>
      </c>
      <c r="J34" s="8">
        <f t="shared" si="4"/>
        <v>0</v>
      </c>
      <c r="K34" s="8">
        <f t="shared" si="4"/>
        <v>0</v>
      </c>
      <c r="L34" s="8">
        <f t="shared" si="4"/>
        <v>0</v>
      </c>
      <c r="M34" s="8">
        <f t="shared" si="4"/>
        <v>0</v>
      </c>
      <c r="N34" s="8">
        <f t="shared" si="4"/>
        <v>4.2857142857142856</v>
      </c>
      <c r="O34" s="8">
        <f t="shared" si="4"/>
        <v>0</v>
      </c>
      <c r="P34" s="8">
        <f t="shared" si="4"/>
        <v>0</v>
      </c>
    </row>
    <row r="35" spans="3:16" customFormat="1" x14ac:dyDescent="0.25">
      <c r="D35" s="4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3:16" customFormat="1" x14ac:dyDescent="0.25">
      <c r="C36" t="s">
        <v>33</v>
      </c>
      <c r="D36" s="4"/>
      <c r="E36" s="8">
        <f t="shared" ref="E36:P36" si="5">E26*$D26</f>
        <v>0</v>
      </c>
      <c r="F36" s="8">
        <f t="shared" si="5"/>
        <v>20.416666666666664</v>
      </c>
      <c r="G36" s="8">
        <f>G26*$D26</f>
        <v>25.454545454545453</v>
      </c>
      <c r="H36" s="8">
        <f t="shared" si="5"/>
        <v>9.3333333333333321</v>
      </c>
      <c r="I36" s="8">
        <f t="shared" si="5"/>
        <v>46.666666666666671</v>
      </c>
      <c r="J36" s="8">
        <f t="shared" si="5"/>
        <v>75</v>
      </c>
      <c r="K36" s="8">
        <f t="shared" si="5"/>
        <v>158.2608695652174</v>
      </c>
      <c r="L36" s="8">
        <f t="shared" si="5"/>
        <v>140</v>
      </c>
      <c r="M36" s="8">
        <f t="shared" si="5"/>
        <v>60</v>
      </c>
      <c r="N36" s="8">
        <f t="shared" si="5"/>
        <v>170</v>
      </c>
      <c r="O36" s="8">
        <f t="shared" si="5"/>
        <v>60</v>
      </c>
      <c r="P36" s="8">
        <f t="shared" si="5"/>
        <v>21.53846153846154</v>
      </c>
    </row>
    <row r="38" spans="3:16" customFormat="1" x14ac:dyDescent="0.25">
      <c r="C38" t="s">
        <v>36</v>
      </c>
      <c r="D38" s="4"/>
      <c r="E38" s="9">
        <f>SUM(E30:E36)</f>
        <v>5</v>
      </c>
      <c r="F38" s="9">
        <f t="shared" ref="F38:P38" si="6">SUM(F30:F36)</f>
        <v>23.333333333333332</v>
      </c>
      <c r="G38" s="9">
        <f t="shared" si="6"/>
        <v>25.454545454545453</v>
      </c>
      <c r="H38" s="9">
        <f t="shared" si="6"/>
        <v>9.3333333333333321</v>
      </c>
      <c r="I38" s="9">
        <f t="shared" si="6"/>
        <v>48.095238095238102</v>
      </c>
      <c r="J38" s="9">
        <f t="shared" si="6"/>
        <v>75.535714285714292</v>
      </c>
      <c r="K38" s="9">
        <f t="shared" si="6"/>
        <v>171.30434782608697</v>
      </c>
      <c r="L38" s="9">
        <f t="shared" si="6"/>
        <v>140</v>
      </c>
      <c r="M38" s="9">
        <f t="shared" si="6"/>
        <v>75.952380952380949</v>
      </c>
      <c r="N38" s="9">
        <f t="shared" si="6"/>
        <v>264.28571428571428</v>
      </c>
      <c r="O38" s="9">
        <f t="shared" si="6"/>
        <v>60</v>
      </c>
      <c r="P38" s="9">
        <f t="shared" si="6"/>
        <v>21.53846153846154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zoobenthos</vt:lpstr>
      <vt:lpstr>zooplankton</vt:lpstr>
      <vt:lpstr>Blad3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Wichelen, Jeroen</dc:creator>
  <cp:lastModifiedBy>Van Wichelen, Jeroen</cp:lastModifiedBy>
  <dcterms:created xsi:type="dcterms:W3CDTF">2019-01-18T13:06:44Z</dcterms:created>
  <dcterms:modified xsi:type="dcterms:W3CDTF">2019-01-18T13:22:15Z</dcterms:modified>
</cp:coreProperties>
</file>