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iel\Documents\KUL\5de jaar\Thesis\SedGen data\Output data\"/>
    </mc:Choice>
  </mc:AlternateContent>
  <xr:revisionPtr revIDLastSave="0" documentId="13_ncr:1_{0E2CEC13-81CA-48DD-A439-0CCA6617D02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Y3" i="1"/>
  <c r="Z3" i="1"/>
  <c r="AA3" i="1"/>
  <c r="AB3" i="1"/>
  <c r="AC3" i="1"/>
  <c r="X4" i="1"/>
  <c r="Y4" i="1"/>
  <c r="Z4" i="1"/>
  <c r="AA4" i="1"/>
  <c r="AB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16" i="1"/>
  <c r="Y16" i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0" i="1"/>
  <c r="Y20" i="1"/>
  <c r="Z20" i="1"/>
  <c r="AA20" i="1"/>
  <c r="AB20" i="1"/>
  <c r="AC20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X25" i="1"/>
  <c r="Y25" i="1"/>
  <c r="Z25" i="1"/>
  <c r="AA25" i="1"/>
  <c r="AB25" i="1"/>
  <c r="AC25" i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X30" i="1"/>
  <c r="Y30" i="1"/>
  <c r="Z30" i="1"/>
  <c r="AA30" i="1"/>
  <c r="AB30" i="1"/>
  <c r="AC30" i="1"/>
  <c r="X31" i="1"/>
  <c r="Y31" i="1"/>
  <c r="Z31" i="1"/>
  <c r="AA31" i="1"/>
  <c r="AB31" i="1"/>
  <c r="AC31" i="1"/>
  <c r="X32" i="1"/>
  <c r="Y32" i="1"/>
  <c r="Z32" i="1"/>
  <c r="AA32" i="1"/>
  <c r="AB32" i="1"/>
  <c r="AC32" i="1"/>
  <c r="X33" i="1"/>
  <c r="Y33" i="1"/>
  <c r="Z33" i="1"/>
  <c r="AA33" i="1"/>
  <c r="AB33" i="1"/>
  <c r="AC33" i="1"/>
  <c r="X34" i="1"/>
  <c r="Y34" i="1"/>
  <c r="Z34" i="1"/>
  <c r="AA34" i="1"/>
  <c r="AB34" i="1"/>
  <c r="AC34" i="1"/>
  <c r="X35" i="1"/>
  <c r="Y35" i="1"/>
  <c r="Z35" i="1"/>
  <c r="AA35" i="1"/>
  <c r="AB35" i="1"/>
  <c r="AC35" i="1"/>
  <c r="X36" i="1"/>
  <c r="Y36" i="1"/>
  <c r="Z36" i="1"/>
  <c r="AA36" i="1"/>
  <c r="AB36" i="1"/>
  <c r="AC36" i="1"/>
  <c r="X37" i="1"/>
  <c r="Y37" i="1"/>
  <c r="Z37" i="1"/>
  <c r="AA37" i="1"/>
  <c r="AB37" i="1"/>
  <c r="AC37" i="1"/>
  <c r="X38" i="1"/>
  <c r="Y38" i="1"/>
  <c r="Z38" i="1"/>
  <c r="AA38" i="1"/>
  <c r="AB38" i="1"/>
  <c r="AC38" i="1"/>
  <c r="X39" i="1"/>
  <c r="Y39" i="1"/>
  <c r="Z39" i="1"/>
  <c r="AA39" i="1"/>
  <c r="AB39" i="1"/>
  <c r="AC39" i="1"/>
  <c r="X40" i="1"/>
  <c r="Y40" i="1"/>
  <c r="Z40" i="1"/>
  <c r="AA40" i="1"/>
  <c r="AB40" i="1"/>
  <c r="AC40" i="1"/>
  <c r="X41" i="1"/>
  <c r="Y41" i="1"/>
  <c r="Z41" i="1"/>
  <c r="AA41" i="1"/>
  <c r="AB41" i="1"/>
  <c r="AC41" i="1"/>
  <c r="X42" i="1"/>
  <c r="Y42" i="1"/>
  <c r="Z42" i="1"/>
  <c r="AA42" i="1"/>
  <c r="AB42" i="1"/>
  <c r="AC42" i="1"/>
  <c r="X43" i="1"/>
  <c r="Y43" i="1"/>
  <c r="Z43" i="1"/>
  <c r="AA43" i="1"/>
  <c r="AB43" i="1"/>
  <c r="AC43" i="1"/>
  <c r="X44" i="1"/>
  <c r="Y44" i="1"/>
  <c r="Z44" i="1"/>
  <c r="AA44" i="1"/>
  <c r="AB44" i="1"/>
  <c r="AC44" i="1"/>
  <c r="X45" i="1"/>
  <c r="Y45" i="1"/>
  <c r="Z45" i="1"/>
  <c r="AA45" i="1"/>
  <c r="AB45" i="1"/>
  <c r="AC45" i="1"/>
  <c r="X46" i="1"/>
  <c r="Y46" i="1"/>
  <c r="Z46" i="1"/>
  <c r="AA46" i="1"/>
  <c r="AB46" i="1"/>
  <c r="AC46" i="1"/>
  <c r="X47" i="1"/>
  <c r="Y47" i="1"/>
  <c r="Z47" i="1"/>
  <c r="AA47" i="1"/>
  <c r="AB47" i="1"/>
  <c r="AC47" i="1"/>
  <c r="X48" i="1"/>
  <c r="Y48" i="1"/>
  <c r="Z48" i="1"/>
  <c r="AA48" i="1"/>
  <c r="AB48" i="1"/>
  <c r="AC48" i="1"/>
  <c r="X49" i="1"/>
  <c r="Y49" i="1"/>
  <c r="Z49" i="1"/>
  <c r="AA49" i="1"/>
  <c r="AB49" i="1"/>
  <c r="AC49" i="1"/>
  <c r="X50" i="1"/>
  <c r="Y50" i="1"/>
  <c r="Z50" i="1"/>
  <c r="AA50" i="1"/>
  <c r="AB50" i="1"/>
  <c r="AC50" i="1"/>
  <c r="X51" i="1"/>
  <c r="Y51" i="1"/>
  <c r="Z51" i="1"/>
  <c r="AA51" i="1"/>
  <c r="AB51" i="1"/>
  <c r="AC51" i="1"/>
  <c r="X52" i="1"/>
  <c r="Y52" i="1"/>
  <c r="Z52" i="1"/>
  <c r="AA52" i="1"/>
  <c r="AB52" i="1"/>
  <c r="AC52" i="1"/>
  <c r="X53" i="1"/>
  <c r="Y53" i="1"/>
  <c r="Z53" i="1"/>
  <c r="AA53" i="1"/>
  <c r="AB53" i="1"/>
  <c r="AC53" i="1"/>
  <c r="X54" i="1"/>
  <c r="Y54" i="1"/>
  <c r="Z54" i="1"/>
  <c r="AA54" i="1"/>
  <c r="AB54" i="1"/>
  <c r="AC54" i="1"/>
  <c r="X55" i="1"/>
  <c r="Y55" i="1"/>
  <c r="Z55" i="1"/>
  <c r="AA55" i="1"/>
  <c r="AB55" i="1"/>
  <c r="AC55" i="1"/>
  <c r="X56" i="1"/>
  <c r="Y56" i="1"/>
  <c r="Z56" i="1"/>
  <c r="AA56" i="1"/>
  <c r="AB56" i="1"/>
  <c r="AC56" i="1"/>
  <c r="X57" i="1"/>
  <c r="Y57" i="1"/>
  <c r="Z57" i="1"/>
  <c r="AA57" i="1"/>
  <c r="AB57" i="1"/>
  <c r="AC57" i="1"/>
  <c r="X58" i="1"/>
  <c r="Y58" i="1"/>
  <c r="Z58" i="1"/>
  <c r="AA58" i="1"/>
  <c r="AB58" i="1"/>
  <c r="AC58" i="1"/>
  <c r="X59" i="1"/>
  <c r="Y59" i="1"/>
  <c r="Z59" i="1"/>
  <c r="AA59" i="1"/>
  <c r="AB59" i="1"/>
  <c r="AC59" i="1"/>
  <c r="X60" i="1"/>
  <c r="Y60" i="1"/>
  <c r="Z60" i="1"/>
  <c r="AA60" i="1"/>
  <c r="AB60" i="1"/>
  <c r="AC60" i="1"/>
  <c r="X61" i="1"/>
  <c r="Y61" i="1"/>
  <c r="Z61" i="1"/>
  <c r="AA61" i="1"/>
  <c r="AB61" i="1"/>
  <c r="AC61" i="1"/>
  <c r="X62" i="1"/>
  <c r="Y62" i="1"/>
  <c r="Z62" i="1"/>
  <c r="AA62" i="1"/>
  <c r="AB62" i="1"/>
  <c r="AC62" i="1"/>
  <c r="X63" i="1"/>
  <c r="Y63" i="1"/>
  <c r="Z63" i="1"/>
  <c r="AA63" i="1"/>
  <c r="AB63" i="1"/>
  <c r="AC63" i="1"/>
  <c r="X64" i="1"/>
  <c r="Y64" i="1"/>
  <c r="Z64" i="1"/>
  <c r="AA64" i="1"/>
  <c r="AB64" i="1"/>
  <c r="AC64" i="1"/>
  <c r="X65" i="1"/>
  <c r="Y65" i="1"/>
  <c r="Z65" i="1"/>
  <c r="AA65" i="1"/>
  <c r="AB65" i="1"/>
  <c r="AC65" i="1"/>
  <c r="X66" i="1"/>
  <c r="Y66" i="1"/>
  <c r="Z66" i="1"/>
  <c r="AA66" i="1"/>
  <c r="AB66" i="1"/>
  <c r="AC66" i="1"/>
  <c r="X67" i="1"/>
  <c r="Y67" i="1"/>
  <c r="Z67" i="1"/>
  <c r="AA67" i="1"/>
  <c r="AB67" i="1"/>
  <c r="AC67" i="1"/>
  <c r="X68" i="1"/>
  <c r="Y68" i="1"/>
  <c r="Z68" i="1"/>
  <c r="AA68" i="1"/>
  <c r="AB68" i="1"/>
  <c r="AC68" i="1"/>
  <c r="X69" i="1"/>
  <c r="Y69" i="1"/>
  <c r="Z69" i="1"/>
  <c r="AA69" i="1"/>
  <c r="AB69" i="1"/>
  <c r="AC69" i="1"/>
  <c r="X70" i="1"/>
  <c r="Y70" i="1"/>
  <c r="Z70" i="1"/>
  <c r="AA70" i="1"/>
  <c r="AB70" i="1"/>
  <c r="AC70" i="1"/>
  <c r="X71" i="1"/>
  <c r="Y71" i="1"/>
  <c r="Z71" i="1"/>
  <c r="AA71" i="1"/>
  <c r="AB71" i="1"/>
  <c r="AC71" i="1"/>
  <c r="X72" i="1"/>
  <c r="Y72" i="1"/>
  <c r="Z72" i="1"/>
  <c r="AA72" i="1"/>
  <c r="AB72" i="1"/>
  <c r="AC72" i="1"/>
  <c r="X73" i="1"/>
  <c r="Y73" i="1"/>
  <c r="Z73" i="1"/>
  <c r="AA73" i="1"/>
  <c r="AB73" i="1"/>
  <c r="AC73" i="1"/>
  <c r="X74" i="1"/>
  <c r="Y74" i="1"/>
  <c r="Z74" i="1"/>
  <c r="AA74" i="1"/>
  <c r="AB74" i="1"/>
  <c r="AC74" i="1"/>
  <c r="X75" i="1"/>
  <c r="Y75" i="1"/>
  <c r="Z75" i="1"/>
  <c r="AA75" i="1"/>
  <c r="AB75" i="1"/>
  <c r="AC75" i="1"/>
  <c r="X76" i="1"/>
  <c r="Y76" i="1"/>
  <c r="Z76" i="1"/>
  <c r="AA76" i="1"/>
  <c r="AB76" i="1"/>
  <c r="AC76" i="1"/>
  <c r="X77" i="1"/>
  <c r="Y77" i="1"/>
  <c r="Z77" i="1"/>
  <c r="AA77" i="1"/>
  <c r="AB77" i="1"/>
  <c r="AC77" i="1"/>
  <c r="X78" i="1"/>
  <c r="Y78" i="1"/>
  <c r="Z78" i="1"/>
  <c r="AA78" i="1"/>
  <c r="AB78" i="1"/>
  <c r="AC78" i="1"/>
  <c r="X79" i="1"/>
  <c r="Y79" i="1"/>
  <c r="Z79" i="1"/>
  <c r="AA79" i="1"/>
  <c r="AB79" i="1"/>
  <c r="AC79" i="1"/>
  <c r="X80" i="1"/>
  <c r="Y80" i="1"/>
  <c r="Z80" i="1"/>
  <c r="AA80" i="1"/>
  <c r="AB80" i="1"/>
  <c r="AC80" i="1"/>
  <c r="X81" i="1"/>
  <c r="Y81" i="1"/>
  <c r="Z81" i="1"/>
  <c r="AA81" i="1"/>
  <c r="AB81" i="1"/>
  <c r="AC81" i="1"/>
  <c r="X82" i="1"/>
  <c r="Y82" i="1"/>
  <c r="Z82" i="1"/>
  <c r="AA82" i="1"/>
  <c r="AB82" i="1"/>
  <c r="AC82" i="1"/>
  <c r="X83" i="1"/>
  <c r="Y83" i="1"/>
  <c r="Z83" i="1"/>
  <c r="AA83" i="1"/>
  <c r="AB83" i="1"/>
  <c r="AC83" i="1"/>
  <c r="X84" i="1"/>
  <c r="Y84" i="1"/>
  <c r="Z84" i="1"/>
  <c r="AA84" i="1"/>
  <c r="AB84" i="1"/>
  <c r="AC84" i="1"/>
  <c r="X85" i="1"/>
  <c r="Y85" i="1"/>
  <c r="Z85" i="1"/>
  <c r="AA85" i="1"/>
  <c r="AB85" i="1"/>
  <c r="AC85" i="1"/>
  <c r="X86" i="1"/>
  <c r="Y86" i="1"/>
  <c r="Z86" i="1"/>
  <c r="AA86" i="1"/>
  <c r="AB86" i="1"/>
  <c r="AC86" i="1"/>
  <c r="X87" i="1"/>
  <c r="Y87" i="1"/>
  <c r="Z87" i="1"/>
  <c r="AA87" i="1"/>
  <c r="AB87" i="1"/>
  <c r="AC87" i="1"/>
  <c r="X88" i="1"/>
  <c r="Y88" i="1"/>
  <c r="Z88" i="1"/>
  <c r="AA88" i="1"/>
  <c r="AB88" i="1"/>
  <c r="AC88" i="1"/>
  <c r="X89" i="1"/>
  <c r="Y89" i="1"/>
  <c r="Z89" i="1"/>
  <c r="AA89" i="1"/>
  <c r="AB89" i="1"/>
  <c r="AC89" i="1"/>
  <c r="X90" i="1"/>
  <c r="Y90" i="1"/>
  <c r="Z90" i="1"/>
  <c r="AA90" i="1"/>
  <c r="AB90" i="1"/>
  <c r="AC90" i="1"/>
  <c r="X91" i="1"/>
  <c r="Y91" i="1"/>
  <c r="Z91" i="1"/>
  <c r="AA91" i="1"/>
  <c r="AB91" i="1"/>
  <c r="AC91" i="1"/>
  <c r="X92" i="1"/>
  <c r="Y92" i="1"/>
  <c r="Z92" i="1"/>
  <c r="AA92" i="1"/>
  <c r="AB92" i="1"/>
  <c r="AC92" i="1"/>
  <c r="X93" i="1"/>
  <c r="Y93" i="1"/>
  <c r="Z93" i="1"/>
  <c r="AA93" i="1"/>
  <c r="AB93" i="1"/>
  <c r="AC93" i="1"/>
  <c r="X94" i="1"/>
  <c r="Y94" i="1"/>
  <c r="Z94" i="1"/>
  <c r="AA94" i="1"/>
  <c r="AB94" i="1"/>
  <c r="AC94" i="1"/>
  <c r="X95" i="1"/>
  <c r="Y95" i="1"/>
  <c r="Z95" i="1"/>
  <c r="AA95" i="1"/>
  <c r="AB95" i="1"/>
  <c r="AC95" i="1"/>
  <c r="X96" i="1"/>
  <c r="Y96" i="1"/>
  <c r="Z96" i="1"/>
  <c r="AA96" i="1"/>
  <c r="AB96" i="1"/>
  <c r="AC96" i="1"/>
  <c r="X97" i="1"/>
  <c r="Y97" i="1"/>
  <c r="Z97" i="1"/>
  <c r="AA97" i="1"/>
  <c r="AB97" i="1"/>
  <c r="AC97" i="1"/>
  <c r="X98" i="1"/>
  <c r="Y98" i="1"/>
  <c r="Z98" i="1"/>
  <c r="AA98" i="1"/>
  <c r="AB98" i="1"/>
  <c r="AC98" i="1"/>
  <c r="X99" i="1"/>
  <c r="Y99" i="1"/>
  <c r="Z99" i="1"/>
  <c r="AA99" i="1"/>
  <c r="AB99" i="1"/>
  <c r="AC99" i="1"/>
  <c r="X100" i="1"/>
  <c r="Y100" i="1"/>
  <c r="Z100" i="1"/>
  <c r="AA100" i="1"/>
  <c r="AB100" i="1"/>
  <c r="AC100" i="1"/>
  <c r="X101" i="1"/>
  <c r="Y101" i="1"/>
  <c r="Z101" i="1"/>
  <c r="AA101" i="1"/>
  <c r="AB101" i="1"/>
  <c r="AC101" i="1"/>
  <c r="X102" i="1"/>
  <c r="Y102" i="1"/>
  <c r="Z102" i="1"/>
  <c r="AA102" i="1"/>
  <c r="AB102" i="1"/>
  <c r="AC102" i="1"/>
  <c r="X103" i="1"/>
  <c r="Y103" i="1"/>
  <c r="Z103" i="1"/>
  <c r="AA103" i="1"/>
  <c r="AB103" i="1"/>
  <c r="AC103" i="1"/>
  <c r="X104" i="1"/>
  <c r="Y104" i="1"/>
  <c r="Z104" i="1"/>
  <c r="AA104" i="1"/>
  <c r="AB104" i="1"/>
  <c r="AC104" i="1"/>
  <c r="X105" i="1"/>
  <c r="Y105" i="1"/>
  <c r="Z105" i="1"/>
  <c r="AA105" i="1"/>
  <c r="AB105" i="1"/>
  <c r="AC105" i="1"/>
  <c r="X106" i="1"/>
  <c r="Y106" i="1"/>
  <c r="Z106" i="1"/>
  <c r="AA106" i="1"/>
  <c r="AB106" i="1"/>
  <c r="AC106" i="1"/>
  <c r="X107" i="1"/>
  <c r="Y107" i="1"/>
  <c r="Z107" i="1"/>
  <c r="AA107" i="1"/>
  <c r="AB107" i="1"/>
  <c r="AC107" i="1"/>
  <c r="X108" i="1"/>
  <c r="Y108" i="1"/>
  <c r="Z108" i="1"/>
  <c r="AA108" i="1"/>
  <c r="AB108" i="1"/>
  <c r="AC108" i="1"/>
  <c r="X109" i="1"/>
  <c r="Y109" i="1"/>
  <c r="Z109" i="1"/>
  <c r="AA109" i="1"/>
  <c r="AB109" i="1"/>
  <c r="AC109" i="1"/>
  <c r="X110" i="1"/>
  <c r="Y110" i="1"/>
  <c r="Z110" i="1"/>
  <c r="AA110" i="1"/>
  <c r="AB110" i="1"/>
  <c r="AC110" i="1"/>
  <c r="X111" i="1"/>
  <c r="Y111" i="1"/>
  <c r="Z111" i="1"/>
  <c r="AA111" i="1"/>
  <c r="AB111" i="1"/>
  <c r="AC111" i="1"/>
  <c r="X112" i="1"/>
  <c r="Y112" i="1"/>
  <c r="Z112" i="1"/>
  <c r="AA112" i="1"/>
  <c r="AB112" i="1"/>
  <c r="AC112" i="1"/>
  <c r="X113" i="1"/>
  <c r="Y113" i="1"/>
  <c r="Z113" i="1"/>
  <c r="AA113" i="1"/>
  <c r="AB113" i="1"/>
  <c r="AC113" i="1"/>
  <c r="X114" i="1"/>
  <c r="Y114" i="1"/>
  <c r="Z114" i="1"/>
  <c r="AA114" i="1"/>
  <c r="AB114" i="1"/>
  <c r="AC114" i="1"/>
  <c r="X115" i="1"/>
  <c r="Y115" i="1"/>
  <c r="Z115" i="1"/>
  <c r="AA115" i="1"/>
  <c r="AB115" i="1"/>
  <c r="AC115" i="1"/>
  <c r="X116" i="1"/>
  <c r="Y116" i="1"/>
  <c r="Z116" i="1"/>
  <c r="AA116" i="1"/>
  <c r="AB116" i="1"/>
  <c r="AC116" i="1"/>
  <c r="X117" i="1"/>
  <c r="Y117" i="1"/>
  <c r="Z117" i="1"/>
  <c r="AA117" i="1"/>
  <c r="AB117" i="1"/>
  <c r="AC117" i="1"/>
  <c r="X118" i="1"/>
  <c r="Y118" i="1"/>
  <c r="Z118" i="1"/>
  <c r="AA118" i="1"/>
  <c r="AB118" i="1"/>
  <c r="AC118" i="1"/>
  <c r="X119" i="1"/>
  <c r="Y119" i="1"/>
  <c r="Z119" i="1"/>
  <c r="AA119" i="1"/>
  <c r="AB119" i="1"/>
  <c r="AC119" i="1"/>
  <c r="X120" i="1"/>
  <c r="Y120" i="1"/>
  <c r="Z120" i="1"/>
  <c r="AA120" i="1"/>
  <c r="AB120" i="1"/>
  <c r="AC120" i="1"/>
  <c r="X121" i="1"/>
  <c r="Y121" i="1"/>
  <c r="Z121" i="1"/>
  <c r="AA121" i="1"/>
  <c r="AB121" i="1"/>
  <c r="AC121" i="1"/>
  <c r="X122" i="1"/>
  <c r="Y122" i="1"/>
  <c r="Z122" i="1"/>
  <c r="AA122" i="1"/>
  <c r="AB122" i="1"/>
  <c r="AC122" i="1"/>
  <c r="X123" i="1"/>
  <c r="Y123" i="1"/>
  <c r="Z123" i="1"/>
  <c r="AA123" i="1"/>
  <c r="AB123" i="1"/>
  <c r="AC123" i="1"/>
  <c r="X124" i="1"/>
  <c r="Y124" i="1"/>
  <c r="Z124" i="1"/>
  <c r="AA124" i="1"/>
  <c r="AB124" i="1"/>
  <c r="AC124" i="1"/>
  <c r="X125" i="1"/>
  <c r="Y125" i="1"/>
  <c r="Z125" i="1"/>
  <c r="AA125" i="1"/>
  <c r="AB125" i="1"/>
  <c r="AC125" i="1"/>
  <c r="X126" i="1"/>
  <c r="Y126" i="1"/>
  <c r="Z126" i="1"/>
  <c r="AA126" i="1"/>
  <c r="AB126" i="1"/>
  <c r="AC126" i="1"/>
  <c r="X127" i="1"/>
  <c r="Y127" i="1"/>
  <c r="Z127" i="1"/>
  <c r="AA127" i="1"/>
  <c r="AB127" i="1"/>
  <c r="AC127" i="1"/>
  <c r="X128" i="1"/>
  <c r="Y128" i="1"/>
  <c r="Z128" i="1"/>
  <c r="AA128" i="1"/>
  <c r="AB128" i="1"/>
  <c r="AC128" i="1"/>
  <c r="X129" i="1"/>
  <c r="Y129" i="1"/>
  <c r="Z129" i="1"/>
  <c r="AA129" i="1"/>
  <c r="AB129" i="1"/>
  <c r="AC129" i="1"/>
  <c r="X130" i="1"/>
  <c r="Y130" i="1"/>
  <c r="Z130" i="1"/>
  <c r="AA130" i="1"/>
  <c r="AB130" i="1"/>
  <c r="AC130" i="1"/>
  <c r="X131" i="1"/>
  <c r="Y131" i="1"/>
  <c r="Z131" i="1"/>
  <c r="AA131" i="1"/>
  <c r="AB131" i="1"/>
  <c r="AC131" i="1"/>
  <c r="X132" i="1"/>
  <c r="Y132" i="1"/>
  <c r="Z132" i="1"/>
  <c r="AA132" i="1"/>
  <c r="AB132" i="1"/>
  <c r="AC132" i="1"/>
  <c r="X133" i="1"/>
  <c r="Y133" i="1"/>
  <c r="Z133" i="1"/>
  <c r="AA133" i="1"/>
  <c r="AB133" i="1"/>
  <c r="AC133" i="1"/>
  <c r="X134" i="1"/>
  <c r="Y134" i="1"/>
  <c r="Z134" i="1"/>
  <c r="AA134" i="1"/>
  <c r="AB134" i="1"/>
  <c r="AC134" i="1"/>
  <c r="X135" i="1"/>
  <c r="Y135" i="1"/>
  <c r="Z135" i="1"/>
  <c r="AA135" i="1"/>
  <c r="AB135" i="1"/>
  <c r="AC135" i="1"/>
  <c r="X136" i="1"/>
  <c r="Y136" i="1"/>
  <c r="Z136" i="1"/>
  <c r="AA136" i="1"/>
  <c r="AB136" i="1"/>
  <c r="AC136" i="1"/>
  <c r="X137" i="1"/>
  <c r="Y137" i="1"/>
  <c r="Z137" i="1"/>
  <c r="AA137" i="1"/>
  <c r="AB137" i="1"/>
  <c r="AC137" i="1"/>
  <c r="X138" i="1"/>
  <c r="Y138" i="1"/>
  <c r="Z138" i="1"/>
  <c r="AA138" i="1"/>
  <c r="AB138" i="1"/>
  <c r="AC138" i="1"/>
  <c r="X139" i="1"/>
  <c r="Y139" i="1"/>
  <c r="Z139" i="1"/>
  <c r="AA139" i="1"/>
  <c r="AB139" i="1"/>
  <c r="AC139" i="1"/>
  <c r="X140" i="1"/>
  <c r="Y140" i="1"/>
  <c r="Z140" i="1"/>
  <c r="AA140" i="1"/>
  <c r="AB140" i="1"/>
  <c r="AC140" i="1"/>
  <c r="X141" i="1"/>
  <c r="Y141" i="1"/>
  <c r="Z141" i="1"/>
  <c r="AA141" i="1"/>
  <c r="AB141" i="1"/>
  <c r="AC141" i="1"/>
  <c r="X142" i="1"/>
  <c r="Y142" i="1"/>
  <c r="Z142" i="1"/>
  <c r="AA142" i="1"/>
  <c r="AB142" i="1"/>
  <c r="AC142" i="1"/>
  <c r="X143" i="1"/>
  <c r="Y143" i="1"/>
  <c r="Z143" i="1"/>
  <c r="AA143" i="1"/>
  <c r="AB143" i="1"/>
  <c r="AC143" i="1"/>
  <c r="X144" i="1"/>
  <c r="Y144" i="1"/>
  <c r="Z144" i="1"/>
  <c r="AA144" i="1"/>
  <c r="AB144" i="1"/>
  <c r="AC144" i="1"/>
  <c r="X145" i="1"/>
  <c r="Y145" i="1"/>
  <c r="Z145" i="1"/>
  <c r="AA145" i="1"/>
  <c r="AB145" i="1"/>
  <c r="AC145" i="1"/>
  <c r="X146" i="1"/>
  <c r="Y146" i="1"/>
  <c r="Z146" i="1"/>
  <c r="AA146" i="1"/>
  <c r="AB146" i="1"/>
  <c r="AC146" i="1"/>
  <c r="X147" i="1"/>
  <c r="Y147" i="1"/>
  <c r="Z147" i="1"/>
  <c r="AA147" i="1"/>
  <c r="AB147" i="1"/>
  <c r="AC147" i="1"/>
  <c r="X148" i="1"/>
  <c r="Y148" i="1"/>
  <c r="Z148" i="1"/>
  <c r="AA148" i="1"/>
  <c r="AB148" i="1"/>
  <c r="AC148" i="1"/>
  <c r="X149" i="1"/>
  <c r="Y149" i="1"/>
  <c r="Z149" i="1"/>
  <c r="AA149" i="1"/>
  <c r="AB149" i="1"/>
  <c r="AC149" i="1"/>
  <c r="X150" i="1"/>
  <c r="Y150" i="1"/>
  <c r="Z150" i="1"/>
  <c r="AA150" i="1"/>
  <c r="AB150" i="1"/>
  <c r="AC150" i="1"/>
  <c r="X151" i="1"/>
  <c r="Y151" i="1"/>
  <c r="Z151" i="1"/>
  <c r="AA151" i="1"/>
  <c r="AB151" i="1"/>
  <c r="AC151" i="1"/>
  <c r="X152" i="1"/>
  <c r="Y152" i="1"/>
  <c r="Z152" i="1"/>
  <c r="AA152" i="1"/>
  <c r="AB152" i="1"/>
  <c r="AC152" i="1"/>
  <c r="X153" i="1"/>
  <c r="Y153" i="1"/>
  <c r="Z153" i="1"/>
  <c r="AA153" i="1"/>
  <c r="AB153" i="1"/>
  <c r="AC153" i="1"/>
  <c r="X154" i="1"/>
  <c r="Y154" i="1"/>
  <c r="Z154" i="1"/>
  <c r="AA154" i="1"/>
  <c r="AB154" i="1"/>
  <c r="AC154" i="1"/>
  <c r="X155" i="1"/>
  <c r="Y155" i="1"/>
  <c r="Z155" i="1"/>
  <c r="AA155" i="1"/>
  <c r="AB155" i="1"/>
  <c r="AC155" i="1"/>
  <c r="X156" i="1"/>
  <c r="Y156" i="1"/>
  <c r="Z156" i="1"/>
  <c r="AA156" i="1"/>
  <c r="AB156" i="1"/>
  <c r="AC156" i="1"/>
  <c r="X157" i="1"/>
  <c r="Y157" i="1"/>
  <c r="Z157" i="1"/>
  <c r="AA157" i="1"/>
  <c r="AB157" i="1"/>
  <c r="AC157" i="1"/>
  <c r="X158" i="1"/>
  <c r="Y158" i="1"/>
  <c r="Z158" i="1"/>
  <c r="AA158" i="1"/>
  <c r="AB158" i="1"/>
  <c r="AC158" i="1"/>
  <c r="X159" i="1"/>
  <c r="Y159" i="1"/>
  <c r="Z159" i="1"/>
  <c r="AA159" i="1"/>
  <c r="AB159" i="1"/>
  <c r="AC159" i="1"/>
  <c r="X160" i="1"/>
  <c r="Y160" i="1"/>
  <c r="Z160" i="1"/>
  <c r="AA160" i="1"/>
  <c r="AB160" i="1"/>
  <c r="AC160" i="1"/>
  <c r="X161" i="1"/>
  <c r="Y161" i="1"/>
  <c r="Z161" i="1"/>
  <c r="AA161" i="1"/>
  <c r="AB161" i="1"/>
  <c r="AC161" i="1"/>
  <c r="X162" i="1"/>
  <c r="Y162" i="1"/>
  <c r="Z162" i="1"/>
  <c r="AA162" i="1"/>
  <c r="AB162" i="1"/>
  <c r="AC162" i="1"/>
  <c r="X163" i="1"/>
  <c r="Y163" i="1"/>
  <c r="Z163" i="1"/>
  <c r="AA163" i="1"/>
  <c r="AB163" i="1"/>
  <c r="AC163" i="1"/>
  <c r="X164" i="1"/>
  <c r="Y164" i="1"/>
  <c r="Z164" i="1"/>
  <c r="AA164" i="1"/>
  <c r="AB164" i="1"/>
  <c r="AC164" i="1"/>
  <c r="X165" i="1"/>
  <c r="Y165" i="1"/>
  <c r="Z165" i="1"/>
  <c r="AA165" i="1"/>
  <c r="AB165" i="1"/>
  <c r="AC165" i="1"/>
  <c r="X166" i="1"/>
  <c r="Y166" i="1"/>
  <c r="Z166" i="1"/>
  <c r="AA166" i="1"/>
  <c r="AB166" i="1"/>
  <c r="AC166" i="1"/>
  <c r="X167" i="1"/>
  <c r="Y167" i="1"/>
  <c r="Z167" i="1"/>
  <c r="AA167" i="1"/>
  <c r="AB167" i="1"/>
  <c r="AC167" i="1"/>
  <c r="X168" i="1"/>
  <c r="Y168" i="1"/>
  <c r="Z168" i="1"/>
  <c r="AA168" i="1"/>
  <c r="AB168" i="1"/>
  <c r="AC168" i="1"/>
  <c r="X169" i="1"/>
  <c r="Y169" i="1"/>
  <c r="Z169" i="1"/>
  <c r="AA169" i="1"/>
  <c r="AB169" i="1"/>
  <c r="AC169" i="1"/>
  <c r="X170" i="1"/>
  <c r="Y170" i="1"/>
  <c r="Z170" i="1"/>
  <c r="AA170" i="1"/>
  <c r="AB170" i="1"/>
  <c r="AC170" i="1"/>
  <c r="X171" i="1"/>
  <c r="Y171" i="1"/>
  <c r="Z171" i="1"/>
  <c r="AA171" i="1"/>
  <c r="AB171" i="1"/>
  <c r="AC171" i="1"/>
  <c r="X172" i="1"/>
  <c r="Y172" i="1"/>
  <c r="Z172" i="1"/>
  <c r="AA172" i="1"/>
  <c r="AB172" i="1"/>
  <c r="AC172" i="1"/>
  <c r="X173" i="1"/>
  <c r="Y173" i="1"/>
  <c r="Z173" i="1"/>
  <c r="AA173" i="1"/>
  <c r="AB173" i="1"/>
  <c r="AC173" i="1"/>
  <c r="X174" i="1"/>
  <c r="Y174" i="1"/>
  <c r="Z174" i="1"/>
  <c r="AA174" i="1"/>
  <c r="AB174" i="1"/>
  <c r="AC174" i="1"/>
  <c r="X175" i="1"/>
  <c r="Y175" i="1"/>
  <c r="Z175" i="1"/>
  <c r="AA175" i="1"/>
  <c r="AB175" i="1"/>
  <c r="AC175" i="1"/>
  <c r="X176" i="1"/>
  <c r="Y176" i="1"/>
  <c r="Z176" i="1"/>
  <c r="AA176" i="1"/>
  <c r="AB176" i="1"/>
  <c r="AC176" i="1"/>
  <c r="X177" i="1"/>
  <c r="Y177" i="1"/>
  <c r="Z177" i="1"/>
  <c r="AA177" i="1"/>
  <c r="AB177" i="1"/>
  <c r="AC177" i="1"/>
  <c r="X178" i="1"/>
  <c r="Y178" i="1"/>
  <c r="Z178" i="1"/>
  <c r="AA178" i="1"/>
  <c r="AB178" i="1"/>
  <c r="AC178" i="1"/>
  <c r="X179" i="1"/>
  <c r="Y179" i="1"/>
  <c r="Z179" i="1"/>
  <c r="AA179" i="1"/>
  <c r="AB179" i="1"/>
  <c r="AC179" i="1"/>
  <c r="X180" i="1"/>
  <c r="Y180" i="1"/>
  <c r="Z180" i="1"/>
  <c r="AA180" i="1"/>
  <c r="AB180" i="1"/>
  <c r="AC180" i="1"/>
  <c r="X181" i="1"/>
  <c r="Y181" i="1"/>
  <c r="Z181" i="1"/>
  <c r="AA181" i="1"/>
  <c r="AB181" i="1"/>
  <c r="AC181" i="1"/>
  <c r="X182" i="1"/>
  <c r="Y182" i="1"/>
  <c r="Z182" i="1"/>
  <c r="AA182" i="1"/>
  <c r="AB182" i="1"/>
  <c r="AC182" i="1"/>
  <c r="X183" i="1"/>
  <c r="Y183" i="1"/>
  <c r="Z183" i="1"/>
  <c r="AA183" i="1"/>
  <c r="AB183" i="1"/>
  <c r="AC183" i="1"/>
  <c r="X184" i="1"/>
  <c r="Y184" i="1"/>
  <c r="Z184" i="1"/>
  <c r="AA184" i="1"/>
  <c r="AB184" i="1"/>
  <c r="AC184" i="1"/>
  <c r="X185" i="1"/>
  <c r="Y185" i="1"/>
  <c r="Z185" i="1"/>
  <c r="AA185" i="1"/>
  <c r="AB185" i="1"/>
  <c r="AC185" i="1"/>
  <c r="X186" i="1"/>
  <c r="Y186" i="1"/>
  <c r="Z186" i="1"/>
  <c r="AA186" i="1"/>
  <c r="AB186" i="1"/>
  <c r="AC186" i="1"/>
  <c r="X187" i="1"/>
  <c r="Y187" i="1"/>
  <c r="Z187" i="1"/>
  <c r="AA187" i="1"/>
  <c r="AB187" i="1"/>
  <c r="AC187" i="1"/>
  <c r="X188" i="1"/>
  <c r="Y188" i="1"/>
  <c r="Z188" i="1"/>
  <c r="AA188" i="1"/>
  <c r="AB188" i="1"/>
  <c r="AC188" i="1"/>
  <c r="Y2" i="1"/>
  <c r="Z2" i="1"/>
  <c r="AA2" i="1"/>
  <c r="AB2" i="1"/>
  <c r="AC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2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Q45" i="1"/>
  <c r="R45" i="1"/>
  <c r="S45" i="1"/>
  <c r="T45" i="1"/>
  <c r="U45" i="1"/>
  <c r="P46" i="1"/>
  <c r="Q46" i="1"/>
  <c r="R46" i="1"/>
  <c r="S46" i="1"/>
  <c r="T46" i="1"/>
  <c r="U46" i="1"/>
  <c r="P47" i="1"/>
  <c r="Q47" i="1"/>
  <c r="R47" i="1"/>
  <c r="S47" i="1"/>
  <c r="T47" i="1"/>
  <c r="U47" i="1"/>
  <c r="P48" i="1"/>
  <c r="Q48" i="1"/>
  <c r="R48" i="1"/>
  <c r="S48" i="1"/>
  <c r="T48" i="1"/>
  <c r="U48" i="1"/>
  <c r="P49" i="1"/>
  <c r="Q49" i="1"/>
  <c r="R49" i="1"/>
  <c r="S49" i="1"/>
  <c r="T49" i="1"/>
  <c r="U49" i="1"/>
  <c r="P50" i="1"/>
  <c r="Q50" i="1"/>
  <c r="R50" i="1"/>
  <c r="S50" i="1"/>
  <c r="T50" i="1"/>
  <c r="U50" i="1"/>
  <c r="P51" i="1"/>
  <c r="Q51" i="1"/>
  <c r="R51" i="1"/>
  <c r="S51" i="1"/>
  <c r="T51" i="1"/>
  <c r="U51" i="1"/>
  <c r="P52" i="1"/>
  <c r="Q52" i="1"/>
  <c r="R52" i="1"/>
  <c r="S52" i="1"/>
  <c r="T52" i="1"/>
  <c r="U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Q55" i="1"/>
  <c r="R55" i="1"/>
  <c r="S55" i="1"/>
  <c r="T55" i="1"/>
  <c r="U55" i="1"/>
  <c r="P56" i="1"/>
  <c r="Q56" i="1"/>
  <c r="R56" i="1"/>
  <c r="S56" i="1"/>
  <c r="T56" i="1"/>
  <c r="U56" i="1"/>
  <c r="P57" i="1"/>
  <c r="Q57" i="1"/>
  <c r="R57" i="1"/>
  <c r="S57" i="1"/>
  <c r="T57" i="1"/>
  <c r="U57" i="1"/>
  <c r="P58" i="1"/>
  <c r="Q58" i="1"/>
  <c r="R58" i="1"/>
  <c r="S58" i="1"/>
  <c r="T58" i="1"/>
  <c r="U58" i="1"/>
  <c r="P59" i="1"/>
  <c r="Q59" i="1"/>
  <c r="R59" i="1"/>
  <c r="S59" i="1"/>
  <c r="T59" i="1"/>
  <c r="U59" i="1"/>
  <c r="P60" i="1"/>
  <c r="Q60" i="1"/>
  <c r="R60" i="1"/>
  <c r="S60" i="1"/>
  <c r="T60" i="1"/>
  <c r="U60" i="1"/>
  <c r="P61" i="1"/>
  <c r="Q61" i="1"/>
  <c r="R61" i="1"/>
  <c r="S61" i="1"/>
  <c r="T61" i="1"/>
  <c r="U61" i="1"/>
  <c r="P62" i="1"/>
  <c r="Q62" i="1"/>
  <c r="R62" i="1"/>
  <c r="S62" i="1"/>
  <c r="T62" i="1"/>
  <c r="U62" i="1"/>
  <c r="P63" i="1"/>
  <c r="Q63" i="1"/>
  <c r="R63" i="1"/>
  <c r="S63" i="1"/>
  <c r="T63" i="1"/>
  <c r="U63" i="1"/>
  <c r="P64" i="1"/>
  <c r="Q64" i="1"/>
  <c r="R64" i="1"/>
  <c r="S64" i="1"/>
  <c r="T64" i="1"/>
  <c r="U64" i="1"/>
  <c r="P65" i="1"/>
  <c r="Q65" i="1"/>
  <c r="R65" i="1"/>
  <c r="S65" i="1"/>
  <c r="T65" i="1"/>
  <c r="U65" i="1"/>
  <c r="P66" i="1"/>
  <c r="Q66" i="1"/>
  <c r="R66" i="1"/>
  <c r="S66" i="1"/>
  <c r="T66" i="1"/>
  <c r="U66" i="1"/>
  <c r="P67" i="1"/>
  <c r="Q67" i="1"/>
  <c r="R67" i="1"/>
  <c r="S67" i="1"/>
  <c r="T67" i="1"/>
  <c r="U67" i="1"/>
  <c r="P68" i="1"/>
  <c r="Q68" i="1"/>
  <c r="R68" i="1"/>
  <c r="S68" i="1"/>
  <c r="T68" i="1"/>
  <c r="U68" i="1"/>
  <c r="P69" i="1"/>
  <c r="Q69" i="1"/>
  <c r="R69" i="1"/>
  <c r="S69" i="1"/>
  <c r="T69" i="1"/>
  <c r="U69" i="1"/>
  <c r="P70" i="1"/>
  <c r="Q70" i="1"/>
  <c r="R70" i="1"/>
  <c r="S70" i="1"/>
  <c r="T70" i="1"/>
  <c r="U70" i="1"/>
  <c r="P71" i="1"/>
  <c r="Q71" i="1"/>
  <c r="R71" i="1"/>
  <c r="S71" i="1"/>
  <c r="T71" i="1"/>
  <c r="U71" i="1"/>
  <c r="P72" i="1"/>
  <c r="Q72" i="1"/>
  <c r="R72" i="1"/>
  <c r="S72" i="1"/>
  <c r="T72" i="1"/>
  <c r="U72" i="1"/>
  <c r="P73" i="1"/>
  <c r="Q73" i="1"/>
  <c r="R73" i="1"/>
  <c r="S73" i="1"/>
  <c r="T73" i="1"/>
  <c r="U73" i="1"/>
  <c r="P74" i="1"/>
  <c r="Q74" i="1"/>
  <c r="R74" i="1"/>
  <c r="S74" i="1"/>
  <c r="T74" i="1"/>
  <c r="U74" i="1"/>
  <c r="P75" i="1"/>
  <c r="Q75" i="1"/>
  <c r="R75" i="1"/>
  <c r="S75" i="1"/>
  <c r="T75" i="1"/>
  <c r="U75" i="1"/>
  <c r="P76" i="1"/>
  <c r="Q76" i="1"/>
  <c r="R76" i="1"/>
  <c r="S76" i="1"/>
  <c r="T76" i="1"/>
  <c r="U76" i="1"/>
  <c r="P77" i="1"/>
  <c r="Q77" i="1"/>
  <c r="R77" i="1"/>
  <c r="S77" i="1"/>
  <c r="T77" i="1"/>
  <c r="U77" i="1"/>
  <c r="P78" i="1"/>
  <c r="Q78" i="1"/>
  <c r="R78" i="1"/>
  <c r="S78" i="1"/>
  <c r="T78" i="1"/>
  <c r="U78" i="1"/>
  <c r="P79" i="1"/>
  <c r="Q79" i="1"/>
  <c r="R79" i="1"/>
  <c r="S79" i="1"/>
  <c r="T79" i="1"/>
  <c r="U79" i="1"/>
  <c r="P80" i="1"/>
  <c r="Q80" i="1"/>
  <c r="R80" i="1"/>
  <c r="S80" i="1"/>
  <c r="T80" i="1"/>
  <c r="U80" i="1"/>
  <c r="P81" i="1"/>
  <c r="Q81" i="1"/>
  <c r="R81" i="1"/>
  <c r="S81" i="1"/>
  <c r="T81" i="1"/>
  <c r="U81" i="1"/>
  <c r="P82" i="1"/>
  <c r="Q82" i="1"/>
  <c r="R82" i="1"/>
  <c r="S82" i="1"/>
  <c r="T82" i="1"/>
  <c r="U82" i="1"/>
  <c r="P83" i="1"/>
  <c r="Q83" i="1"/>
  <c r="R83" i="1"/>
  <c r="S83" i="1"/>
  <c r="T83" i="1"/>
  <c r="U83" i="1"/>
  <c r="P84" i="1"/>
  <c r="Q84" i="1"/>
  <c r="R84" i="1"/>
  <c r="S84" i="1"/>
  <c r="T84" i="1"/>
  <c r="U84" i="1"/>
  <c r="P85" i="1"/>
  <c r="Q85" i="1"/>
  <c r="R85" i="1"/>
  <c r="S85" i="1"/>
  <c r="T85" i="1"/>
  <c r="U85" i="1"/>
  <c r="P86" i="1"/>
  <c r="Q86" i="1"/>
  <c r="R86" i="1"/>
  <c r="S86" i="1"/>
  <c r="T86" i="1"/>
  <c r="U86" i="1"/>
  <c r="P87" i="1"/>
  <c r="Q87" i="1"/>
  <c r="R87" i="1"/>
  <c r="S87" i="1"/>
  <c r="T87" i="1"/>
  <c r="U87" i="1"/>
  <c r="P88" i="1"/>
  <c r="Q88" i="1"/>
  <c r="R88" i="1"/>
  <c r="S88" i="1"/>
  <c r="T88" i="1"/>
  <c r="U88" i="1"/>
  <c r="P89" i="1"/>
  <c r="Q89" i="1"/>
  <c r="R89" i="1"/>
  <c r="S89" i="1"/>
  <c r="T89" i="1"/>
  <c r="U89" i="1"/>
  <c r="P90" i="1"/>
  <c r="Q90" i="1"/>
  <c r="R90" i="1"/>
  <c r="S90" i="1"/>
  <c r="T90" i="1"/>
  <c r="U90" i="1"/>
  <c r="P91" i="1"/>
  <c r="Q91" i="1"/>
  <c r="R91" i="1"/>
  <c r="S91" i="1"/>
  <c r="T91" i="1"/>
  <c r="U91" i="1"/>
  <c r="P92" i="1"/>
  <c r="Q92" i="1"/>
  <c r="R92" i="1"/>
  <c r="S92" i="1"/>
  <c r="T92" i="1"/>
  <c r="U92" i="1"/>
  <c r="P93" i="1"/>
  <c r="Q93" i="1"/>
  <c r="R93" i="1"/>
  <c r="S93" i="1"/>
  <c r="T93" i="1"/>
  <c r="U93" i="1"/>
  <c r="P94" i="1"/>
  <c r="Q94" i="1"/>
  <c r="R94" i="1"/>
  <c r="S94" i="1"/>
  <c r="T94" i="1"/>
  <c r="U94" i="1"/>
  <c r="P95" i="1"/>
  <c r="Q95" i="1"/>
  <c r="R95" i="1"/>
  <c r="S95" i="1"/>
  <c r="T95" i="1"/>
  <c r="U95" i="1"/>
  <c r="P96" i="1"/>
  <c r="Q96" i="1"/>
  <c r="R96" i="1"/>
  <c r="S96" i="1"/>
  <c r="T96" i="1"/>
  <c r="U96" i="1"/>
  <c r="P97" i="1"/>
  <c r="Q97" i="1"/>
  <c r="R97" i="1"/>
  <c r="S97" i="1"/>
  <c r="T97" i="1"/>
  <c r="U97" i="1"/>
  <c r="P98" i="1"/>
  <c r="Q98" i="1"/>
  <c r="R98" i="1"/>
  <c r="S98" i="1"/>
  <c r="T98" i="1"/>
  <c r="U98" i="1"/>
  <c r="P99" i="1"/>
  <c r="Q99" i="1"/>
  <c r="R99" i="1"/>
  <c r="S99" i="1"/>
  <c r="T99" i="1"/>
  <c r="U99" i="1"/>
  <c r="P100" i="1"/>
  <c r="Q100" i="1"/>
  <c r="R100" i="1"/>
  <c r="S100" i="1"/>
  <c r="T100" i="1"/>
  <c r="U100" i="1"/>
  <c r="P101" i="1"/>
  <c r="Q101" i="1"/>
  <c r="R101" i="1"/>
  <c r="S101" i="1"/>
  <c r="T101" i="1"/>
  <c r="U101" i="1"/>
  <c r="P102" i="1"/>
  <c r="Q102" i="1"/>
  <c r="R102" i="1"/>
  <c r="S102" i="1"/>
  <c r="T102" i="1"/>
  <c r="U102" i="1"/>
  <c r="P103" i="1"/>
  <c r="Q103" i="1"/>
  <c r="R103" i="1"/>
  <c r="S103" i="1"/>
  <c r="T103" i="1"/>
  <c r="U103" i="1"/>
  <c r="P104" i="1"/>
  <c r="Q104" i="1"/>
  <c r="R104" i="1"/>
  <c r="S104" i="1"/>
  <c r="T104" i="1"/>
  <c r="U104" i="1"/>
  <c r="P105" i="1"/>
  <c r="Q105" i="1"/>
  <c r="R105" i="1"/>
  <c r="S105" i="1"/>
  <c r="T105" i="1"/>
  <c r="U105" i="1"/>
  <c r="P106" i="1"/>
  <c r="Q106" i="1"/>
  <c r="R106" i="1"/>
  <c r="S106" i="1"/>
  <c r="T106" i="1"/>
  <c r="U106" i="1"/>
  <c r="P107" i="1"/>
  <c r="Q107" i="1"/>
  <c r="R107" i="1"/>
  <c r="S107" i="1"/>
  <c r="T107" i="1"/>
  <c r="U107" i="1"/>
  <c r="P108" i="1"/>
  <c r="Q108" i="1"/>
  <c r="R108" i="1"/>
  <c r="S108" i="1"/>
  <c r="T108" i="1"/>
  <c r="U108" i="1"/>
  <c r="P109" i="1"/>
  <c r="Q109" i="1"/>
  <c r="R109" i="1"/>
  <c r="S109" i="1"/>
  <c r="T109" i="1"/>
  <c r="U109" i="1"/>
  <c r="P110" i="1"/>
  <c r="Q110" i="1"/>
  <c r="R110" i="1"/>
  <c r="S110" i="1"/>
  <c r="T110" i="1"/>
  <c r="U110" i="1"/>
  <c r="P111" i="1"/>
  <c r="Q111" i="1"/>
  <c r="R111" i="1"/>
  <c r="S111" i="1"/>
  <c r="T111" i="1"/>
  <c r="U111" i="1"/>
  <c r="P112" i="1"/>
  <c r="Q112" i="1"/>
  <c r="R112" i="1"/>
  <c r="S112" i="1"/>
  <c r="T112" i="1"/>
  <c r="U112" i="1"/>
  <c r="P113" i="1"/>
  <c r="Q113" i="1"/>
  <c r="R113" i="1"/>
  <c r="S113" i="1"/>
  <c r="T113" i="1"/>
  <c r="U113" i="1"/>
  <c r="P114" i="1"/>
  <c r="Q114" i="1"/>
  <c r="R114" i="1"/>
  <c r="S114" i="1"/>
  <c r="T114" i="1"/>
  <c r="U114" i="1"/>
  <c r="P115" i="1"/>
  <c r="Q115" i="1"/>
  <c r="R115" i="1"/>
  <c r="S115" i="1"/>
  <c r="T115" i="1"/>
  <c r="U115" i="1"/>
  <c r="P116" i="1"/>
  <c r="Q116" i="1"/>
  <c r="R116" i="1"/>
  <c r="S116" i="1"/>
  <c r="T116" i="1"/>
  <c r="U116" i="1"/>
  <c r="P117" i="1"/>
  <c r="Q117" i="1"/>
  <c r="R117" i="1"/>
  <c r="S117" i="1"/>
  <c r="T117" i="1"/>
  <c r="U117" i="1"/>
  <c r="P118" i="1"/>
  <c r="Q118" i="1"/>
  <c r="R118" i="1"/>
  <c r="S118" i="1"/>
  <c r="T118" i="1"/>
  <c r="U118" i="1"/>
  <c r="P119" i="1"/>
  <c r="Q119" i="1"/>
  <c r="R119" i="1"/>
  <c r="S119" i="1"/>
  <c r="T119" i="1"/>
  <c r="U119" i="1"/>
  <c r="P120" i="1"/>
  <c r="Q120" i="1"/>
  <c r="R120" i="1"/>
  <c r="S120" i="1"/>
  <c r="T120" i="1"/>
  <c r="U120" i="1"/>
  <c r="P121" i="1"/>
  <c r="Q121" i="1"/>
  <c r="R121" i="1"/>
  <c r="S121" i="1"/>
  <c r="T121" i="1"/>
  <c r="U121" i="1"/>
  <c r="P122" i="1"/>
  <c r="Q122" i="1"/>
  <c r="R122" i="1"/>
  <c r="S122" i="1"/>
  <c r="T122" i="1"/>
  <c r="U122" i="1"/>
  <c r="P123" i="1"/>
  <c r="Q123" i="1"/>
  <c r="R123" i="1"/>
  <c r="S123" i="1"/>
  <c r="T123" i="1"/>
  <c r="U123" i="1"/>
  <c r="P124" i="1"/>
  <c r="Q124" i="1"/>
  <c r="R124" i="1"/>
  <c r="S124" i="1"/>
  <c r="T124" i="1"/>
  <c r="U124" i="1"/>
  <c r="P125" i="1"/>
  <c r="Q125" i="1"/>
  <c r="R125" i="1"/>
  <c r="S125" i="1"/>
  <c r="T125" i="1"/>
  <c r="U125" i="1"/>
  <c r="P126" i="1"/>
  <c r="Q126" i="1"/>
  <c r="R126" i="1"/>
  <c r="S126" i="1"/>
  <c r="T126" i="1"/>
  <c r="U126" i="1"/>
  <c r="P127" i="1"/>
  <c r="Q127" i="1"/>
  <c r="R127" i="1"/>
  <c r="S127" i="1"/>
  <c r="T127" i="1"/>
  <c r="U127" i="1"/>
  <c r="P128" i="1"/>
  <c r="Q128" i="1"/>
  <c r="R128" i="1"/>
  <c r="S128" i="1"/>
  <c r="T128" i="1"/>
  <c r="U128" i="1"/>
  <c r="P129" i="1"/>
  <c r="Q129" i="1"/>
  <c r="R129" i="1"/>
  <c r="S129" i="1"/>
  <c r="T129" i="1"/>
  <c r="U129" i="1"/>
  <c r="P130" i="1"/>
  <c r="Q130" i="1"/>
  <c r="R130" i="1"/>
  <c r="S130" i="1"/>
  <c r="T130" i="1"/>
  <c r="U130" i="1"/>
  <c r="P131" i="1"/>
  <c r="Q131" i="1"/>
  <c r="R131" i="1"/>
  <c r="S131" i="1"/>
  <c r="T131" i="1"/>
  <c r="U131" i="1"/>
  <c r="P132" i="1"/>
  <c r="Q132" i="1"/>
  <c r="R132" i="1"/>
  <c r="S132" i="1"/>
  <c r="T132" i="1"/>
  <c r="U132" i="1"/>
  <c r="P133" i="1"/>
  <c r="Q133" i="1"/>
  <c r="R133" i="1"/>
  <c r="S133" i="1"/>
  <c r="T133" i="1"/>
  <c r="U133" i="1"/>
  <c r="P134" i="1"/>
  <c r="Q134" i="1"/>
  <c r="R134" i="1"/>
  <c r="S134" i="1"/>
  <c r="T134" i="1"/>
  <c r="U134" i="1"/>
  <c r="P135" i="1"/>
  <c r="Q135" i="1"/>
  <c r="R135" i="1"/>
  <c r="S135" i="1"/>
  <c r="T135" i="1"/>
  <c r="U135" i="1"/>
  <c r="P136" i="1"/>
  <c r="Q136" i="1"/>
  <c r="R136" i="1"/>
  <c r="S136" i="1"/>
  <c r="T136" i="1"/>
  <c r="U136" i="1"/>
  <c r="P137" i="1"/>
  <c r="Q137" i="1"/>
  <c r="R137" i="1"/>
  <c r="S137" i="1"/>
  <c r="T137" i="1"/>
  <c r="U137" i="1"/>
  <c r="P138" i="1"/>
  <c r="Q138" i="1"/>
  <c r="R138" i="1"/>
  <c r="S138" i="1"/>
  <c r="T138" i="1"/>
  <c r="U138" i="1"/>
  <c r="P139" i="1"/>
  <c r="Q139" i="1"/>
  <c r="R139" i="1"/>
  <c r="S139" i="1"/>
  <c r="T139" i="1"/>
  <c r="U139" i="1"/>
  <c r="P140" i="1"/>
  <c r="Q140" i="1"/>
  <c r="R140" i="1"/>
  <c r="S140" i="1"/>
  <c r="T140" i="1"/>
  <c r="U140" i="1"/>
  <c r="P141" i="1"/>
  <c r="Q141" i="1"/>
  <c r="R141" i="1"/>
  <c r="S141" i="1"/>
  <c r="T141" i="1"/>
  <c r="U141" i="1"/>
  <c r="P142" i="1"/>
  <c r="Q142" i="1"/>
  <c r="R142" i="1"/>
  <c r="S142" i="1"/>
  <c r="T142" i="1"/>
  <c r="U142" i="1"/>
  <c r="P143" i="1"/>
  <c r="Q143" i="1"/>
  <c r="R143" i="1"/>
  <c r="S143" i="1"/>
  <c r="T143" i="1"/>
  <c r="U143" i="1"/>
  <c r="P144" i="1"/>
  <c r="Q144" i="1"/>
  <c r="R144" i="1"/>
  <c r="S144" i="1"/>
  <c r="T144" i="1"/>
  <c r="U144" i="1"/>
  <c r="P145" i="1"/>
  <c r="Q145" i="1"/>
  <c r="R145" i="1"/>
  <c r="S145" i="1"/>
  <c r="T145" i="1"/>
  <c r="U145" i="1"/>
  <c r="P146" i="1"/>
  <c r="Q146" i="1"/>
  <c r="R146" i="1"/>
  <c r="S146" i="1"/>
  <c r="T146" i="1"/>
  <c r="U146" i="1"/>
  <c r="P147" i="1"/>
  <c r="Q147" i="1"/>
  <c r="R147" i="1"/>
  <c r="S147" i="1"/>
  <c r="T147" i="1"/>
  <c r="U147" i="1"/>
  <c r="P148" i="1"/>
  <c r="Q148" i="1"/>
  <c r="R148" i="1"/>
  <c r="S148" i="1"/>
  <c r="T148" i="1"/>
  <c r="U148" i="1"/>
  <c r="P149" i="1"/>
  <c r="Q149" i="1"/>
  <c r="R149" i="1"/>
  <c r="S149" i="1"/>
  <c r="T149" i="1"/>
  <c r="U149" i="1"/>
  <c r="P150" i="1"/>
  <c r="Q150" i="1"/>
  <c r="R150" i="1"/>
  <c r="S150" i="1"/>
  <c r="T150" i="1"/>
  <c r="U150" i="1"/>
  <c r="P151" i="1"/>
  <c r="Q151" i="1"/>
  <c r="R151" i="1"/>
  <c r="S151" i="1"/>
  <c r="T151" i="1"/>
  <c r="U151" i="1"/>
  <c r="P152" i="1"/>
  <c r="Q152" i="1"/>
  <c r="R152" i="1"/>
  <c r="S152" i="1"/>
  <c r="T152" i="1"/>
  <c r="U152" i="1"/>
  <c r="P153" i="1"/>
  <c r="Q153" i="1"/>
  <c r="R153" i="1"/>
  <c r="S153" i="1"/>
  <c r="T153" i="1"/>
  <c r="U153" i="1"/>
  <c r="P154" i="1"/>
  <c r="Q154" i="1"/>
  <c r="R154" i="1"/>
  <c r="S154" i="1"/>
  <c r="T154" i="1"/>
  <c r="U154" i="1"/>
  <c r="P155" i="1"/>
  <c r="Q155" i="1"/>
  <c r="R155" i="1"/>
  <c r="S155" i="1"/>
  <c r="T155" i="1"/>
  <c r="U155" i="1"/>
  <c r="P156" i="1"/>
  <c r="Q156" i="1"/>
  <c r="R156" i="1"/>
  <c r="S156" i="1"/>
  <c r="T156" i="1"/>
  <c r="U156" i="1"/>
  <c r="P157" i="1"/>
  <c r="Q157" i="1"/>
  <c r="R157" i="1"/>
  <c r="S157" i="1"/>
  <c r="T157" i="1"/>
  <c r="U157" i="1"/>
  <c r="P158" i="1"/>
  <c r="Q158" i="1"/>
  <c r="R158" i="1"/>
  <c r="S158" i="1"/>
  <c r="T158" i="1"/>
  <c r="U158" i="1"/>
  <c r="P159" i="1"/>
  <c r="Q159" i="1"/>
  <c r="R159" i="1"/>
  <c r="S159" i="1"/>
  <c r="T159" i="1"/>
  <c r="U159" i="1"/>
  <c r="P160" i="1"/>
  <c r="Q160" i="1"/>
  <c r="R160" i="1"/>
  <c r="S160" i="1"/>
  <c r="T160" i="1"/>
  <c r="U160" i="1"/>
  <c r="P161" i="1"/>
  <c r="Q161" i="1"/>
  <c r="R161" i="1"/>
  <c r="S161" i="1"/>
  <c r="T161" i="1"/>
  <c r="U161" i="1"/>
  <c r="P162" i="1"/>
  <c r="Q162" i="1"/>
  <c r="R162" i="1"/>
  <c r="S162" i="1"/>
  <c r="T162" i="1"/>
  <c r="U162" i="1"/>
  <c r="P163" i="1"/>
  <c r="Q163" i="1"/>
  <c r="R163" i="1"/>
  <c r="S163" i="1"/>
  <c r="T163" i="1"/>
  <c r="U163" i="1"/>
  <c r="P164" i="1"/>
  <c r="Q164" i="1"/>
  <c r="R164" i="1"/>
  <c r="S164" i="1"/>
  <c r="T164" i="1"/>
  <c r="U164" i="1"/>
  <c r="P165" i="1"/>
  <c r="Q165" i="1"/>
  <c r="R165" i="1"/>
  <c r="S165" i="1"/>
  <c r="T165" i="1"/>
  <c r="U165" i="1"/>
  <c r="P166" i="1"/>
  <c r="Q166" i="1"/>
  <c r="R166" i="1"/>
  <c r="S166" i="1"/>
  <c r="T166" i="1"/>
  <c r="U166" i="1"/>
  <c r="P167" i="1"/>
  <c r="Q167" i="1"/>
  <c r="R167" i="1"/>
  <c r="S167" i="1"/>
  <c r="T167" i="1"/>
  <c r="U167" i="1"/>
  <c r="P168" i="1"/>
  <c r="Q168" i="1"/>
  <c r="R168" i="1"/>
  <c r="S168" i="1"/>
  <c r="T168" i="1"/>
  <c r="U168" i="1"/>
  <c r="P169" i="1"/>
  <c r="Q169" i="1"/>
  <c r="R169" i="1"/>
  <c r="S169" i="1"/>
  <c r="T169" i="1"/>
  <c r="U169" i="1"/>
  <c r="P170" i="1"/>
  <c r="Q170" i="1"/>
  <c r="R170" i="1"/>
  <c r="S170" i="1"/>
  <c r="T170" i="1"/>
  <c r="U170" i="1"/>
  <c r="P171" i="1"/>
  <c r="Q171" i="1"/>
  <c r="R171" i="1"/>
  <c r="S171" i="1"/>
  <c r="T171" i="1"/>
  <c r="U171" i="1"/>
  <c r="P172" i="1"/>
  <c r="Q172" i="1"/>
  <c r="R172" i="1"/>
  <c r="S172" i="1"/>
  <c r="T172" i="1"/>
  <c r="U172" i="1"/>
  <c r="P173" i="1"/>
  <c r="Q173" i="1"/>
  <c r="R173" i="1"/>
  <c r="S173" i="1"/>
  <c r="T173" i="1"/>
  <c r="U173" i="1"/>
  <c r="P174" i="1"/>
  <c r="Q174" i="1"/>
  <c r="R174" i="1"/>
  <c r="S174" i="1"/>
  <c r="T174" i="1"/>
  <c r="U174" i="1"/>
  <c r="P175" i="1"/>
  <c r="Q175" i="1"/>
  <c r="R175" i="1"/>
  <c r="S175" i="1"/>
  <c r="T175" i="1"/>
  <c r="U175" i="1"/>
  <c r="P176" i="1"/>
  <c r="Q176" i="1"/>
  <c r="R176" i="1"/>
  <c r="S176" i="1"/>
  <c r="T176" i="1"/>
  <c r="U176" i="1"/>
  <c r="P177" i="1"/>
  <c r="Q177" i="1"/>
  <c r="R177" i="1"/>
  <c r="S177" i="1"/>
  <c r="T177" i="1"/>
  <c r="U177" i="1"/>
  <c r="P178" i="1"/>
  <c r="Q178" i="1"/>
  <c r="R178" i="1"/>
  <c r="S178" i="1"/>
  <c r="T178" i="1"/>
  <c r="U178" i="1"/>
  <c r="P179" i="1"/>
  <c r="Q179" i="1"/>
  <c r="R179" i="1"/>
  <c r="S179" i="1"/>
  <c r="T179" i="1"/>
  <c r="U179" i="1"/>
  <c r="P180" i="1"/>
  <c r="Q180" i="1"/>
  <c r="R180" i="1"/>
  <c r="S180" i="1"/>
  <c r="T180" i="1"/>
  <c r="U180" i="1"/>
  <c r="P181" i="1"/>
  <c r="Q181" i="1"/>
  <c r="R181" i="1"/>
  <c r="S181" i="1"/>
  <c r="T181" i="1"/>
  <c r="U181" i="1"/>
  <c r="P182" i="1"/>
  <c r="Q182" i="1"/>
  <c r="R182" i="1"/>
  <c r="S182" i="1"/>
  <c r="T182" i="1"/>
  <c r="U182" i="1"/>
  <c r="P183" i="1"/>
  <c r="Q183" i="1"/>
  <c r="R183" i="1"/>
  <c r="S183" i="1"/>
  <c r="T183" i="1"/>
  <c r="U183" i="1"/>
  <c r="P184" i="1"/>
  <c r="Q184" i="1"/>
  <c r="R184" i="1"/>
  <c r="S184" i="1"/>
  <c r="T184" i="1"/>
  <c r="U184" i="1"/>
  <c r="P185" i="1"/>
  <c r="Q185" i="1"/>
  <c r="R185" i="1"/>
  <c r="S185" i="1"/>
  <c r="T185" i="1"/>
  <c r="U185" i="1"/>
  <c r="P186" i="1"/>
  <c r="Q186" i="1"/>
  <c r="R186" i="1"/>
  <c r="S186" i="1"/>
  <c r="T186" i="1"/>
  <c r="U186" i="1"/>
  <c r="P187" i="1"/>
  <c r="Q187" i="1"/>
  <c r="R187" i="1"/>
  <c r="S187" i="1"/>
  <c r="T187" i="1"/>
  <c r="U187" i="1"/>
  <c r="P188" i="1"/>
  <c r="Q188" i="1"/>
  <c r="R188" i="1"/>
  <c r="S188" i="1"/>
  <c r="T188" i="1"/>
  <c r="U188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<sst xmlns="http://schemas.openxmlformats.org/spreadsheetml/2006/main" count="966" uniqueCount="241">
  <si>
    <t>Pluton</t>
  </si>
  <si>
    <t>Sample</t>
  </si>
  <si>
    <t>Fraction</t>
  </si>
  <si>
    <t>Cluster</t>
  </si>
  <si>
    <t>L1-3CDAE 5phi</t>
  </si>
  <si>
    <t>L1-3FG 5phi</t>
  </si>
  <si>
    <t>L1-4A 4phi</t>
  </si>
  <si>
    <t>L1-5B 2phi</t>
  </si>
  <si>
    <t>L2-2C 3phi</t>
  </si>
  <si>
    <t>L2-3B -1phi</t>
  </si>
  <si>
    <t>L2-3F 3phi</t>
  </si>
  <si>
    <t>L2-4 5phi</t>
  </si>
  <si>
    <t>L2-4 6phi</t>
  </si>
  <si>
    <t>L2-4B 0phi</t>
  </si>
  <si>
    <t>L2-4B 1phi</t>
  </si>
  <si>
    <t>L3-4A 4phi</t>
  </si>
  <si>
    <t>L3-4C 5phi</t>
  </si>
  <si>
    <t>L3-5B 4phi</t>
  </si>
  <si>
    <t>L1-3CDAE 4phi</t>
  </si>
  <si>
    <t>L2-2A 3phi</t>
  </si>
  <si>
    <t>L2-2B 2phi</t>
  </si>
  <si>
    <t>L2-3D -1phi</t>
  </si>
  <si>
    <t>L2-3D 2phi</t>
  </si>
  <si>
    <t>L2-4D 3phi</t>
  </si>
  <si>
    <t>L2-5B 2phi</t>
  </si>
  <si>
    <t>L3-2A 3phi</t>
  </si>
  <si>
    <t>L3-2A 4phi</t>
  </si>
  <si>
    <t>L3-2A 5phi</t>
  </si>
  <si>
    <t>L3-2B 4phi</t>
  </si>
  <si>
    <t>L3-2B 5phi</t>
  </si>
  <si>
    <t>L3-2C 4phi</t>
  </si>
  <si>
    <t>L3-2C 5phi</t>
  </si>
  <si>
    <t>L3-3A -1phi</t>
  </si>
  <si>
    <t>L3-3A 4phi</t>
  </si>
  <si>
    <t>L3-3A 5phi</t>
  </si>
  <si>
    <t>L3-4A 0phi</t>
  </si>
  <si>
    <t>L3-4A 1phi</t>
  </si>
  <si>
    <t>L3-4A 2phi</t>
  </si>
  <si>
    <t>L3-4A 3phi</t>
  </si>
  <si>
    <t>L3-4B 3phi</t>
  </si>
  <si>
    <t>L3-4B 4phi</t>
  </si>
  <si>
    <t>L3-4C 1phi</t>
  </si>
  <si>
    <t>L3-4C 2phi</t>
  </si>
  <si>
    <t>L3-4C 3phi</t>
  </si>
  <si>
    <t>L3-4C 4phi</t>
  </si>
  <si>
    <t>L3-5A -1phi</t>
  </si>
  <si>
    <t>L3-5A 1phi</t>
  </si>
  <si>
    <t>L3-5A 3phi</t>
  </si>
  <si>
    <t>L2-2B 4phi</t>
  </si>
  <si>
    <t>L2-2C 4phi</t>
  </si>
  <si>
    <t>L2-3B 3phi</t>
  </si>
  <si>
    <t>L2-3B 4phi</t>
  </si>
  <si>
    <t>L2-3D 3phi</t>
  </si>
  <si>
    <t>L2-3D 4phi</t>
  </si>
  <si>
    <t>L2-4D 1phi</t>
  </si>
  <si>
    <t>L2-4D 2phi</t>
  </si>
  <si>
    <t>L2-5A 2phi</t>
  </si>
  <si>
    <t>L3-4A 6phi</t>
  </si>
  <si>
    <t>L3-4B 6phi</t>
  </si>
  <si>
    <t>L3-4C 6phi</t>
  </si>
  <si>
    <t>L3-5A 4phi</t>
  </si>
  <si>
    <t>L1-3AE -1phi</t>
  </si>
  <si>
    <t>L1-3AE 0phi</t>
  </si>
  <si>
    <t>L1-3AE 1phi</t>
  </si>
  <si>
    <t>L1-3AE 2phi</t>
  </si>
  <si>
    <t>L1-3CDAE -1phi</t>
  </si>
  <si>
    <t>L1-3CDAE 0phi</t>
  </si>
  <si>
    <t>L1-3CDAE 1phi</t>
  </si>
  <si>
    <t>L1-3FG 0phi</t>
  </si>
  <si>
    <t>L1-3FG 1phi</t>
  </si>
  <si>
    <t>L1-3FG 2phi</t>
  </si>
  <si>
    <t>L1-4A -1phi</t>
  </si>
  <si>
    <t>L1-4A 0phi</t>
  </si>
  <si>
    <t>L1-4A 1phi</t>
  </si>
  <si>
    <t>L1-4A 2phi</t>
  </si>
  <si>
    <t>L1-4B -1phi</t>
  </si>
  <si>
    <t>L1-4B 0phi</t>
  </si>
  <si>
    <t>L1-4B 1phi</t>
  </si>
  <si>
    <t>L1-4B 2phi</t>
  </si>
  <si>
    <t>L1-4C -1phi</t>
  </si>
  <si>
    <t>L1-4C 0phi</t>
  </si>
  <si>
    <t>L1-4C 1phi</t>
  </si>
  <si>
    <t>L1-4C 2phi</t>
  </si>
  <si>
    <t>L1-4D -1phi</t>
  </si>
  <si>
    <t>L1-4D 0phi</t>
  </si>
  <si>
    <t>L1-4D 1phi</t>
  </si>
  <si>
    <t>L1-4D 2phi</t>
  </si>
  <si>
    <t>L1-4E -1phi</t>
  </si>
  <si>
    <t>L1-4E 0phi</t>
  </si>
  <si>
    <t>L1-4G -1phi</t>
  </si>
  <si>
    <t>L1-4G 0phi</t>
  </si>
  <si>
    <t>L1-5A -1phi</t>
  </si>
  <si>
    <t>L1-5A 0phi</t>
  </si>
  <si>
    <t>L1-5A 2phi</t>
  </si>
  <si>
    <t>L1-5A 3phi</t>
  </si>
  <si>
    <t>L1-5B -1phi</t>
  </si>
  <si>
    <t>L1-5B 0phi</t>
  </si>
  <si>
    <t>L1-5B 1phi</t>
  </si>
  <si>
    <t>L2-4A 0phi</t>
  </si>
  <si>
    <t>L2-4A 1phi</t>
  </si>
  <si>
    <t>L2-4A 2phi</t>
  </si>
  <si>
    <t>L3-2A 0phi</t>
  </si>
  <si>
    <t>L3-2B -1phi</t>
  </si>
  <si>
    <t>L1-5A 1phi</t>
  </si>
  <si>
    <t>L2-2A -1phi</t>
  </si>
  <si>
    <t>L2-2A 0phi</t>
  </si>
  <si>
    <t>L2-2A 1phi</t>
  </si>
  <si>
    <t>L2-2B -1phi</t>
  </si>
  <si>
    <t>L2-2B 0phi</t>
  </si>
  <si>
    <t>L2-2B 1phi</t>
  </si>
  <si>
    <t>L2-2C -1phi</t>
  </si>
  <si>
    <t>L2-2C 0phi</t>
  </si>
  <si>
    <t>L2-2C 2phi</t>
  </si>
  <si>
    <t>L2-3B 0phi</t>
  </si>
  <si>
    <t>L2-3B 1phi</t>
  </si>
  <si>
    <t>L2-3D 0phi</t>
  </si>
  <si>
    <t>L2-3D 1phi</t>
  </si>
  <si>
    <t>L2-3F -1phi</t>
  </si>
  <si>
    <t>L2-3F 0phi</t>
  </si>
  <si>
    <t>L2-3F 2phi</t>
  </si>
  <si>
    <t>L2-4A -1phi</t>
  </si>
  <si>
    <t>L2-4C 1phi</t>
  </si>
  <si>
    <t>L2-4C 2phi</t>
  </si>
  <si>
    <t>L3-2A -1phi</t>
  </si>
  <si>
    <t>L3-2A 1phi</t>
  </si>
  <si>
    <t>L3-2A 2phi</t>
  </si>
  <si>
    <t>L3-2B 1phi</t>
  </si>
  <si>
    <t>L3-2B 2phi</t>
  </si>
  <si>
    <t>L3-2B 3phi</t>
  </si>
  <si>
    <t>L3-2C -1phi</t>
  </si>
  <si>
    <t>L3-2C 0phi</t>
  </si>
  <si>
    <t>L3-2C 1phi</t>
  </si>
  <si>
    <t>L3-2C 2phi</t>
  </si>
  <si>
    <t>L3-2C 3phi</t>
  </si>
  <si>
    <t>L3-3A 1phi</t>
  </si>
  <si>
    <t>L3-3A 2phi</t>
  </si>
  <si>
    <t>L3-3A 3phi</t>
  </si>
  <si>
    <t>L3-4B -1phi</t>
  </si>
  <si>
    <t>L3-4B 1phi</t>
  </si>
  <si>
    <t>L3-4B 2phi</t>
  </si>
  <si>
    <t>L3-4C 0phi</t>
  </si>
  <si>
    <t>L3-5A 2phi</t>
  </si>
  <si>
    <t>L3-5B 1phi</t>
  </si>
  <si>
    <t>L3-5B 2phi</t>
  </si>
  <si>
    <t>L3-5B 3phi</t>
  </si>
  <si>
    <t>L1-2ABC 5phi</t>
  </si>
  <si>
    <t>L1-2ABC 6phi</t>
  </si>
  <si>
    <t>L1-3CDAE 6phi</t>
  </si>
  <si>
    <t>L1-3FG 6phi</t>
  </si>
  <si>
    <t>L2-2 5phi</t>
  </si>
  <si>
    <t>L2-2 6phi</t>
  </si>
  <si>
    <t>L2-2A 4phi</t>
  </si>
  <si>
    <t>L2-2B 3phi</t>
  </si>
  <si>
    <t>L2-3 5phi</t>
  </si>
  <si>
    <t>L2-3 6phi</t>
  </si>
  <si>
    <t>L2-3F 4phi</t>
  </si>
  <si>
    <t>L3-2A 6phi</t>
  </si>
  <si>
    <t>L3-2B 6phi</t>
  </si>
  <si>
    <t>L3-2C 6phi</t>
  </si>
  <si>
    <t>L3-3A 6phi</t>
  </si>
  <si>
    <t>L3-4A 5phi</t>
  </si>
  <si>
    <t>L1-3FG 4phi</t>
  </si>
  <si>
    <t>L1-5B 3phi</t>
  </si>
  <si>
    <t>L1-5B 4phi</t>
  </si>
  <si>
    <t>L2-3B 2phi</t>
  </si>
  <si>
    <t>L2-4A 3phi</t>
  </si>
  <si>
    <t>L2-4A 4phi</t>
  </si>
  <si>
    <t>L2-4C 3phi</t>
  </si>
  <si>
    <t>L2-4D 4phi</t>
  </si>
  <si>
    <t>L2-5A 3phi</t>
  </si>
  <si>
    <t>L2-5A 4phi</t>
  </si>
  <si>
    <t>L2-5B 3phi</t>
  </si>
  <si>
    <t>L2-5B 4phi</t>
  </si>
  <si>
    <t>L1-3AE 3phi</t>
  </si>
  <si>
    <t>L1-3CDAE 2phi</t>
  </si>
  <si>
    <t>L1-3CDAE 3phi</t>
  </si>
  <si>
    <t>L1-3FG 3phi</t>
  </si>
  <si>
    <t>L1-4A 3phi</t>
  </si>
  <si>
    <t>L1-4B 3phi</t>
  </si>
  <si>
    <t>L1-4C 3phi</t>
  </si>
  <si>
    <t>L2-2A 2phi</t>
  </si>
  <si>
    <t>L2-2C 1phi</t>
  </si>
  <si>
    <t>L2-3F 1phi</t>
  </si>
  <si>
    <t>L3-2B 0phi</t>
  </si>
  <si>
    <t>L3-3A 0phi</t>
  </si>
  <si>
    <t>L3-4A -1phi</t>
  </si>
  <si>
    <t>L3-4B 0phi</t>
  </si>
  <si>
    <t>L3-4C -1phi</t>
  </si>
  <si>
    <t>L3-5A 0phi</t>
  </si>
  <si>
    <t>L3-5B -1phi</t>
  </si>
  <si>
    <t>L3-5B 0phi</t>
  </si>
  <si>
    <t>L1</t>
  </si>
  <si>
    <t>L2</t>
  </si>
  <si>
    <t>L3</t>
  </si>
  <si>
    <t>3CDAE</t>
  </si>
  <si>
    <t>3FG</t>
  </si>
  <si>
    <t>4A</t>
  </si>
  <si>
    <t>5B</t>
  </si>
  <si>
    <t>2C</t>
  </si>
  <si>
    <t>3B</t>
  </si>
  <si>
    <t>3F</t>
  </si>
  <si>
    <t>4</t>
  </si>
  <si>
    <t>4B</t>
  </si>
  <si>
    <t>4C</t>
  </si>
  <si>
    <t>2A</t>
  </si>
  <si>
    <t>2B</t>
  </si>
  <si>
    <t>3D</t>
  </si>
  <si>
    <t>4D</t>
  </si>
  <si>
    <t>3A</t>
  </si>
  <si>
    <t>5A</t>
  </si>
  <si>
    <t>3</t>
  </si>
  <si>
    <t>3AE</t>
  </si>
  <si>
    <t>4E</t>
  </si>
  <si>
    <t>4G</t>
  </si>
  <si>
    <t>2ABC</t>
  </si>
  <si>
    <t>2</t>
  </si>
  <si>
    <t>5phi</t>
  </si>
  <si>
    <t>4phi</t>
  </si>
  <si>
    <t>2phi</t>
  </si>
  <si>
    <t>3phi</t>
  </si>
  <si>
    <t>-1phi</t>
  </si>
  <si>
    <t>6phi</t>
  </si>
  <si>
    <t>0phi</t>
  </si>
  <si>
    <t>1phi</t>
  </si>
  <si>
    <t>Group_0</t>
  </si>
  <si>
    <t>Group_1</t>
  </si>
  <si>
    <t>Group_2</t>
  </si>
  <si>
    <t>Group_3</t>
  </si>
  <si>
    <t>Group_4</t>
  </si>
  <si>
    <t>Group_5</t>
  </si>
  <si>
    <t>Group_6</t>
  </si>
  <si>
    <t>Group_7</t>
  </si>
  <si>
    <t>Albite (NaAlSi3O8)</t>
  </si>
  <si>
    <t>Orthoclase/Microcline (KAlSi3O8)</t>
  </si>
  <si>
    <t>Muscovite (KAl2(AlSi3)O10(OH)2)</t>
  </si>
  <si>
    <t>Kaolinite (Al2(Si2O5)(OH)4)</t>
  </si>
  <si>
    <t>Quartz (SiO2)</t>
  </si>
  <si>
    <t>Remaining</t>
  </si>
  <si>
    <t>Bulk fraction mass (gram)</t>
  </si>
  <si>
    <t>Densities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</si>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</sst>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2" borderId="0" xfId="0" applyFill="1" applyBorder="1"/>
    <xf numFmtId="0" fontId="0" fillId="9" borderId="0" xfId="0" applyFill="1" applyBorder="1"/>
    <xf numFmtId="0" fontId="0" fillId="12" borderId="0" xfId="0" applyFill="1" applyBorder="1"/>
    <xf numFmtId="0" fontId="0" fillId="17" borderId="0" xfId="0" applyFill="1" applyBorder="1"/>
    <xf numFmtId="0" fontId="0" fillId="21" borderId="0" xfId="0" applyFill="1" applyBorder="1"/>
    <xf numFmtId="0" fontId="0" fillId="24" borderId="0" xfId="0" applyFill="1" applyBorder="1"/>
    <xf numFmtId="0" fontId="0" fillId="27" borderId="0" xfId="0" applyFill="1" applyBorder="1"/>
    <xf numFmtId="164" fontId="0" fillId="0" borderId="0" xfId="0" applyNumberFormat="1"/>
    <xf numFmtId="0" fontId="0" fillId="0" borderId="0" xfId="0" applyFill="1"/>
    <xf numFmtId="0" fontId="0" fillId="6" borderId="4" xfId="0" applyFill="1" applyBorder="1"/>
    <xf numFmtId="0" fontId="0" fillId="8" borderId="4" xfId="0" applyFill="1" applyBorder="1"/>
    <xf numFmtId="0" fontId="0" fillId="23" borderId="4" xfId="0" applyFill="1" applyBorder="1"/>
    <xf numFmtId="0" fontId="0" fillId="5" borderId="4" xfId="0" applyFill="1" applyBorder="1"/>
    <xf numFmtId="0" fontId="0" fillId="19" borderId="4" xfId="0" applyFill="1" applyBorder="1"/>
    <xf numFmtId="0" fontId="0" fillId="14" borderId="4" xfId="0" applyFill="1" applyBorder="1"/>
    <xf numFmtId="164" fontId="0" fillId="0" borderId="0" xfId="0" applyNumberFormat="1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1"/>
  <sheetViews>
    <sheetView tabSelected="1" topLeftCell="O1" zoomScale="60" zoomScaleNormal="60" workbookViewId="0">
      <selection activeCell="W5" sqref="W5"/>
    </sheetView>
  </sheetViews>
  <sheetFormatPr defaultRowHeight="14.4" x14ac:dyDescent="0.3"/>
  <cols>
    <col min="1" max="1" width="14.5546875" bestFit="1" customWidth="1"/>
    <col min="6" max="6" width="10.109375" bestFit="1" customWidth="1"/>
    <col min="12" max="12" width="10.109375" bestFit="1" customWidth="1"/>
    <col min="14" max="14" width="26.77734375" bestFit="1" customWidth="1"/>
    <col min="15" max="15" width="13.6640625" bestFit="1" customWidth="1"/>
    <col min="16" max="16" width="19.77734375" bestFit="1" customWidth="1"/>
    <col min="17" max="17" width="34.33203125" bestFit="1" customWidth="1"/>
    <col min="18" max="18" width="34.5546875" bestFit="1" customWidth="1"/>
    <col min="19" max="19" width="28.6640625" bestFit="1" customWidth="1"/>
    <col min="20" max="20" width="14.77734375" bestFit="1" customWidth="1"/>
    <col min="21" max="21" width="11.77734375" bestFit="1" customWidth="1"/>
    <col min="24" max="24" width="19.77734375" bestFit="1" customWidth="1"/>
    <col min="25" max="25" width="34.33203125" bestFit="1" customWidth="1"/>
    <col min="26" max="26" width="34.5546875" bestFit="1" customWidth="1"/>
    <col min="27" max="27" width="28.6640625" bestFit="1" customWidth="1"/>
    <col min="28" max="28" width="14.77734375" bestFit="1" customWidth="1"/>
    <col min="29" max="29" width="13.44140625" bestFit="1" customWidth="1"/>
  </cols>
  <sheetData>
    <row r="1" spans="1:29" x14ac:dyDescent="0.3">
      <c r="B1" s="1" t="s">
        <v>0</v>
      </c>
      <c r="C1" s="1" t="s">
        <v>1</v>
      </c>
      <c r="D1" s="1" t="s">
        <v>2</v>
      </c>
      <c r="E1" s="1" t="s">
        <v>3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N1" t="s">
        <v>238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  <c r="V1" t="s">
        <v>240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</row>
    <row r="2" spans="1:29" x14ac:dyDescent="0.3">
      <c r="A2" s="1" t="s">
        <v>145</v>
      </c>
      <c r="B2" s="26" t="s">
        <v>191</v>
      </c>
      <c r="C2" s="26" t="s">
        <v>214</v>
      </c>
      <c r="D2" s="26" t="s">
        <v>216</v>
      </c>
      <c r="E2" s="26" t="s">
        <v>229</v>
      </c>
      <c r="G2" s="44">
        <v>8.9151783747211368</v>
      </c>
      <c r="H2" s="44">
        <v>8.9748319011624496</v>
      </c>
      <c r="I2" s="44">
        <v>8.5620773440523621</v>
      </c>
      <c r="J2" s="44">
        <v>19.489411966896014</v>
      </c>
      <c r="K2" s="44">
        <v>51.168060808556163</v>
      </c>
      <c r="L2" s="44">
        <v>2.8904396046118723</v>
      </c>
      <c r="N2">
        <v>3.25</v>
      </c>
      <c r="O2" s="45"/>
      <c r="P2" s="52">
        <f>G2/100*$N2/$G$191</f>
        <v>0.11016855406024219</v>
      </c>
      <c r="Q2" s="52">
        <f>H2/100*$N2/$H$191</f>
        <v>0.11261854702230874</v>
      </c>
      <c r="R2" s="52">
        <f>I2/100*$N2/$I$191</f>
        <v>9.8327743350424657E-2</v>
      </c>
      <c r="S2" s="52">
        <f>J2/100*$N2/$J$191</f>
        <v>0.24839446624475311</v>
      </c>
      <c r="T2" s="52">
        <f>K2/100*$N2/$K$191</f>
        <v>0.62753282123700949</v>
      </c>
      <c r="U2" s="52">
        <f>L2/100*$N2/$L$191</f>
        <v>2.0875397144419078E-2</v>
      </c>
      <c r="V2" s="52">
        <f>SUM(P2:U2)</f>
        <v>1.2179175290591573</v>
      </c>
      <c r="W2" s="45"/>
      <c r="X2" s="52">
        <f>P2/$V2*100</f>
        <v>9.0456497613058851</v>
      </c>
      <c r="Y2" s="52">
        <f t="shared" ref="Y2:AC2" si="0">Q2/$V2*100</f>
        <v>9.2468122295034796</v>
      </c>
      <c r="Z2" s="52">
        <f t="shared" si="0"/>
        <v>8.0734319856930661</v>
      </c>
      <c r="AA2" s="52">
        <f t="shared" si="0"/>
        <v>20.395015287828077</v>
      </c>
      <c r="AB2" s="52">
        <f t="shared" si="0"/>
        <v>51.525066867358362</v>
      </c>
      <c r="AC2" s="52">
        <f t="shared" si="0"/>
        <v>1.7140238683111282</v>
      </c>
    </row>
    <row r="3" spans="1:29" x14ac:dyDescent="0.3">
      <c r="A3" s="1" t="s">
        <v>146</v>
      </c>
      <c r="B3" s="26" t="s">
        <v>191</v>
      </c>
      <c r="C3" s="26" t="s">
        <v>214</v>
      </c>
      <c r="D3" s="26" t="s">
        <v>221</v>
      </c>
      <c r="E3" s="26" t="s">
        <v>229</v>
      </c>
      <c r="G3" s="44">
        <v>8.9151783747211368</v>
      </c>
      <c r="H3" s="44">
        <v>8.9748319011624496</v>
      </c>
      <c r="I3" s="44">
        <v>8.5620773440523621</v>
      </c>
      <c r="J3" s="44">
        <v>19.489411966896014</v>
      </c>
      <c r="K3" s="44">
        <v>51.168060808556163</v>
      </c>
      <c r="L3" s="44">
        <v>2.8904396046118723</v>
      </c>
      <c r="N3">
        <v>44.259999999999991</v>
      </c>
      <c r="O3" s="45"/>
      <c r="P3" s="52">
        <f t="shared" ref="P3:P66" si="1">G3/100*$N3/$G$191</f>
        <v>1.500326216217329</v>
      </c>
      <c r="Q3" s="52">
        <f t="shared" ref="Q3:Q66" si="2">H3/100*$N3/$H$191</f>
        <v>1.5336913511407335</v>
      </c>
      <c r="R3" s="52">
        <f t="shared" ref="R3:R66" si="3">I3/100*$N3/$I$191</f>
        <v>1.3390725909814749</v>
      </c>
      <c r="S3" s="52">
        <f t="shared" ref="S3:S66" si="4">J3/100*$N3/$J$191</f>
        <v>3.382750484920853</v>
      </c>
      <c r="T3" s="52">
        <f t="shared" ref="T3:T66" si="5">K3/100*$N3/$K$191</f>
        <v>8.5460315901384725</v>
      </c>
      <c r="U3" s="52">
        <f t="shared" ref="U3:U66" si="6">L3/100*$N3/$L$191</f>
        <v>0.284290793111381</v>
      </c>
      <c r="V3" s="52">
        <f t="shared" ref="V3:V66" si="7">SUM(P3:U3)</f>
        <v>16.586163026510242</v>
      </c>
      <c r="W3" s="45"/>
      <c r="X3" s="52">
        <f t="shared" ref="X3:X66" si="8">P3/$V3*100</f>
        <v>9.0456497613058868</v>
      </c>
      <c r="Y3" s="52">
        <f t="shared" ref="Y3:Y66" si="9">Q3/$V3*100</f>
        <v>9.2468122295034796</v>
      </c>
      <c r="Z3" s="52">
        <f t="shared" ref="Z3:Z66" si="10">R3/$V3*100</f>
        <v>8.0734319856930643</v>
      </c>
      <c r="AA3" s="52">
        <f t="shared" ref="AA3:AA66" si="11">S3/$V3*100</f>
        <v>20.395015287828084</v>
      </c>
      <c r="AB3" s="52">
        <f t="shared" ref="AB3:AB66" si="12">T3/$V3*100</f>
        <v>51.525066867358369</v>
      </c>
      <c r="AC3" s="52">
        <f t="shared" ref="AC3:AC66" si="13">U3/$V3*100</f>
        <v>1.7140238683111284</v>
      </c>
    </row>
    <row r="4" spans="1:29" x14ac:dyDescent="0.3">
      <c r="A4" s="1" t="s">
        <v>61</v>
      </c>
      <c r="B4" s="17" t="s">
        <v>191</v>
      </c>
      <c r="C4" s="17" t="s">
        <v>211</v>
      </c>
      <c r="D4" s="17" t="s">
        <v>220</v>
      </c>
      <c r="E4" s="17" t="s">
        <v>227</v>
      </c>
      <c r="G4" s="44">
        <v>10.911942370836829</v>
      </c>
      <c r="H4" s="44">
        <v>27.933135295027366</v>
      </c>
      <c r="I4" s="44">
        <v>4.441414009973931</v>
      </c>
      <c r="J4" s="44">
        <v>0.91208713426611976</v>
      </c>
      <c r="K4" s="44">
        <v>55.571491508229606</v>
      </c>
      <c r="L4" s="44">
        <v>0.22992968166614283</v>
      </c>
      <c r="N4">
        <v>64.279999999999973</v>
      </c>
      <c r="P4" s="52">
        <f t="shared" si="1"/>
        <v>2.6669948882030083</v>
      </c>
      <c r="Q4" s="52">
        <f t="shared" si="2"/>
        <v>6.9325943504415379</v>
      </c>
      <c r="R4" s="52">
        <f t="shared" si="3"/>
        <v>1.0088130479191668</v>
      </c>
      <c r="S4" s="52">
        <f t="shared" si="4"/>
        <v>0.22991749408088691</v>
      </c>
      <c r="T4" s="52">
        <f t="shared" si="5"/>
        <v>13.479756506222632</v>
      </c>
      <c r="U4" s="52">
        <f t="shared" si="6"/>
        <v>3.2844177638888118E-2</v>
      </c>
      <c r="V4" s="52">
        <f t="shared" si="7"/>
        <v>24.350920464506121</v>
      </c>
      <c r="X4" s="52">
        <f t="shared" si="8"/>
        <v>10.952337067054273</v>
      </c>
      <c r="Y4" s="52">
        <f t="shared" si="9"/>
        <v>28.469537159987361</v>
      </c>
      <c r="Z4" s="52">
        <f t="shared" si="10"/>
        <v>4.1428127917776729</v>
      </c>
      <c r="AA4" s="52">
        <f t="shared" si="11"/>
        <v>0.94418399672412567</v>
      </c>
      <c r="AB4" s="52">
        <f t="shared" si="12"/>
        <v>55.356250396656307</v>
      </c>
      <c r="AC4" s="52">
        <f t="shared" si="13"/>
        <v>0.13487858780025078</v>
      </c>
    </row>
    <row r="5" spans="1:29" x14ac:dyDescent="0.3">
      <c r="A5" s="1" t="s">
        <v>62</v>
      </c>
      <c r="B5" s="17" t="s">
        <v>191</v>
      </c>
      <c r="C5" s="17" t="s">
        <v>211</v>
      </c>
      <c r="D5" s="17" t="s">
        <v>222</v>
      </c>
      <c r="E5" s="17" t="s">
        <v>227</v>
      </c>
      <c r="G5" s="44">
        <v>10.911942370836829</v>
      </c>
      <c r="H5" s="44">
        <v>27.933135295027366</v>
      </c>
      <c r="I5" s="44">
        <v>4.441414009973931</v>
      </c>
      <c r="J5" s="44">
        <v>0.91208713426611976</v>
      </c>
      <c r="K5" s="44">
        <v>55.571491508229606</v>
      </c>
      <c r="L5" s="44">
        <v>0.22992968166614283</v>
      </c>
      <c r="N5">
        <v>402.59999999999997</v>
      </c>
      <c r="P5" s="52">
        <f t="shared" si="1"/>
        <v>16.703984785166949</v>
      </c>
      <c r="Q5" s="52">
        <f t="shared" si="2"/>
        <v>43.420387142000067</v>
      </c>
      <c r="R5" s="52">
        <f t="shared" si="3"/>
        <v>6.3184214855671534</v>
      </c>
      <c r="S5" s="52">
        <f t="shared" si="4"/>
        <v>1.4400246284530973</v>
      </c>
      <c r="T5" s="52">
        <f t="shared" si="5"/>
        <v>84.426726344200901</v>
      </c>
      <c r="U5" s="52">
        <f t="shared" si="6"/>
        <v>0.20571042186397576</v>
      </c>
      <c r="V5" s="52">
        <f t="shared" si="7"/>
        <v>152.51525480725215</v>
      </c>
      <c r="X5" s="52">
        <f t="shared" si="8"/>
        <v>10.952337067054271</v>
      </c>
      <c r="Y5" s="52">
        <f t="shared" si="9"/>
        <v>28.469537159987361</v>
      </c>
      <c r="Z5" s="52">
        <f t="shared" si="10"/>
        <v>4.142812791777672</v>
      </c>
      <c r="AA5" s="52">
        <f t="shared" si="11"/>
        <v>0.94418399672412545</v>
      </c>
      <c r="AB5" s="52">
        <f t="shared" si="12"/>
        <v>55.356250396656314</v>
      </c>
      <c r="AC5" s="52">
        <f t="shared" si="13"/>
        <v>0.13487858780025078</v>
      </c>
    </row>
    <row r="6" spans="1:29" x14ac:dyDescent="0.3">
      <c r="A6" s="1" t="s">
        <v>63</v>
      </c>
      <c r="B6" s="17" t="s">
        <v>191</v>
      </c>
      <c r="C6" s="17" t="s">
        <v>211</v>
      </c>
      <c r="D6" s="17" t="s">
        <v>223</v>
      </c>
      <c r="E6" s="17" t="s">
        <v>227</v>
      </c>
      <c r="G6" s="44">
        <v>10.911942370836829</v>
      </c>
      <c r="H6" s="44">
        <v>27.933135295027366</v>
      </c>
      <c r="I6" s="44">
        <v>4.441414009973931</v>
      </c>
      <c r="J6" s="44">
        <v>0.91208713426611976</v>
      </c>
      <c r="K6" s="44">
        <v>55.571491508229606</v>
      </c>
      <c r="L6" s="44">
        <v>0.22992968166614283</v>
      </c>
      <c r="N6">
        <v>434.92</v>
      </c>
      <c r="P6" s="52">
        <f t="shared" si="1"/>
        <v>18.044950478799826</v>
      </c>
      <c r="Q6" s="52">
        <f t="shared" si="2"/>
        <v>46.906097307001168</v>
      </c>
      <c r="R6" s="52">
        <f t="shared" si="3"/>
        <v>6.8256529371655903</v>
      </c>
      <c r="S6" s="52">
        <f t="shared" si="4"/>
        <v>1.555627201705964</v>
      </c>
      <c r="T6" s="52">
        <f t="shared" si="5"/>
        <v>91.20435127078953</v>
      </c>
      <c r="U6" s="52">
        <f t="shared" si="6"/>
        <v>0.22222448255608629</v>
      </c>
      <c r="V6" s="52">
        <f t="shared" si="7"/>
        <v>164.75890367801813</v>
      </c>
      <c r="X6" s="52">
        <f t="shared" si="8"/>
        <v>10.952337067054273</v>
      </c>
      <c r="Y6" s="52">
        <f t="shared" si="9"/>
        <v>28.469537159987368</v>
      </c>
      <c r="Z6" s="52">
        <f t="shared" si="10"/>
        <v>4.1428127917776729</v>
      </c>
      <c r="AA6" s="52">
        <f t="shared" si="11"/>
        <v>0.94418399672412567</v>
      </c>
      <c r="AB6" s="52">
        <f t="shared" si="12"/>
        <v>55.356250396656328</v>
      </c>
      <c r="AC6" s="52">
        <f t="shared" si="13"/>
        <v>0.13487858780025078</v>
      </c>
    </row>
    <row r="7" spans="1:29" x14ac:dyDescent="0.3">
      <c r="A7" s="1" t="s">
        <v>64</v>
      </c>
      <c r="B7" s="17" t="s">
        <v>191</v>
      </c>
      <c r="C7" s="17" t="s">
        <v>211</v>
      </c>
      <c r="D7" s="17" t="s">
        <v>218</v>
      </c>
      <c r="E7" s="17" t="s">
        <v>227</v>
      </c>
      <c r="G7" s="44">
        <v>10.911942370836829</v>
      </c>
      <c r="H7" s="44">
        <v>27.933135295027366</v>
      </c>
      <c r="I7" s="44">
        <v>4.441414009973931</v>
      </c>
      <c r="J7" s="44">
        <v>0.91208713426611976</v>
      </c>
      <c r="K7" s="44">
        <v>55.571491508229606</v>
      </c>
      <c r="L7" s="44">
        <v>0.22992968166614283</v>
      </c>
      <c r="N7">
        <v>164.24</v>
      </c>
      <c r="P7" s="52">
        <f t="shared" si="1"/>
        <v>6.8143627946244916</v>
      </c>
      <c r="Q7" s="52">
        <f t="shared" si="2"/>
        <v>17.713274675116971</v>
      </c>
      <c r="R7" s="52">
        <f t="shared" si="3"/>
        <v>2.5775895300286873</v>
      </c>
      <c r="S7" s="52">
        <f t="shared" si="4"/>
        <v>0.58745565071320593</v>
      </c>
      <c r="T7" s="52">
        <f t="shared" si="5"/>
        <v>34.441742510609934</v>
      </c>
      <c r="U7" s="52">
        <f t="shared" si="6"/>
        <v>8.3919224259660669E-2</v>
      </c>
      <c r="V7" s="52">
        <f t="shared" si="7"/>
        <v>62.21834438535295</v>
      </c>
      <c r="X7" s="52">
        <f t="shared" si="8"/>
        <v>10.952337067054271</v>
      </c>
      <c r="Y7" s="52">
        <f t="shared" si="9"/>
        <v>28.469537159987361</v>
      </c>
      <c r="Z7" s="52">
        <f t="shared" si="10"/>
        <v>4.142812791777672</v>
      </c>
      <c r="AA7" s="52">
        <f t="shared" si="11"/>
        <v>0.94418399672412523</v>
      </c>
      <c r="AB7" s="52">
        <f t="shared" si="12"/>
        <v>55.356250396656314</v>
      </c>
      <c r="AC7" s="52">
        <f t="shared" si="13"/>
        <v>0.13487858780025078</v>
      </c>
    </row>
    <row r="8" spans="1:29" x14ac:dyDescent="0.3">
      <c r="A8" s="1" t="s">
        <v>173</v>
      </c>
      <c r="B8" s="32" t="s">
        <v>191</v>
      </c>
      <c r="C8" s="32" t="s">
        <v>211</v>
      </c>
      <c r="D8" s="32" t="s">
        <v>219</v>
      </c>
      <c r="E8" s="32" t="s">
        <v>231</v>
      </c>
      <c r="G8" s="44">
        <v>21.418486375076583</v>
      </c>
      <c r="H8" s="44">
        <v>15.28679576505008</v>
      </c>
      <c r="I8" s="44">
        <v>2.43062542608993</v>
      </c>
      <c r="J8" s="44">
        <v>5.1592663252971063</v>
      </c>
      <c r="K8" s="44">
        <v>55.02406164597167</v>
      </c>
      <c r="L8" s="44">
        <v>0.68076446251462053</v>
      </c>
      <c r="N8">
        <v>18.949999999999989</v>
      </c>
      <c r="P8" s="52">
        <f t="shared" si="1"/>
        <v>1.5432711665692054</v>
      </c>
      <c r="Q8" s="52">
        <f t="shared" si="2"/>
        <v>1.1184740530799182</v>
      </c>
      <c r="R8" s="52">
        <f t="shared" si="3"/>
        <v>0.16275742694135742</v>
      </c>
      <c r="S8" s="52">
        <f t="shared" si="4"/>
        <v>0.38340430142894161</v>
      </c>
      <c r="T8" s="52">
        <f t="shared" si="5"/>
        <v>3.93473950260816</v>
      </c>
      <c r="U8" s="52">
        <f t="shared" si="6"/>
        <v>2.8667747921449008E-2</v>
      </c>
      <c r="V8" s="52">
        <f t="shared" si="7"/>
        <v>7.1713141985490312</v>
      </c>
      <c r="X8" s="52">
        <f t="shared" si="8"/>
        <v>21.520060672860421</v>
      </c>
      <c r="Y8" s="52">
        <f t="shared" si="9"/>
        <v>15.596500475550473</v>
      </c>
      <c r="Z8" s="52">
        <f t="shared" si="10"/>
        <v>2.2695620695895329</v>
      </c>
      <c r="AA8" s="52">
        <f t="shared" si="11"/>
        <v>5.346360385471824</v>
      </c>
      <c r="AB8" s="52">
        <f t="shared" si="12"/>
        <v>54.867760548049539</v>
      </c>
      <c r="AC8" s="52">
        <f t="shared" si="13"/>
        <v>0.39975584847822371</v>
      </c>
    </row>
    <row r="9" spans="1:29" x14ac:dyDescent="0.3">
      <c r="A9" s="1" t="s">
        <v>65</v>
      </c>
      <c r="B9" s="17" t="s">
        <v>191</v>
      </c>
      <c r="C9" s="17" t="s">
        <v>194</v>
      </c>
      <c r="D9" s="17" t="s">
        <v>220</v>
      </c>
      <c r="E9" s="17" t="s">
        <v>227</v>
      </c>
      <c r="G9" s="44">
        <v>10.911942370836829</v>
      </c>
      <c r="H9" s="44">
        <v>27.933135295027366</v>
      </c>
      <c r="I9" s="44">
        <v>4.441414009973931</v>
      </c>
      <c r="J9" s="44">
        <v>0.91208713426611976</v>
      </c>
      <c r="K9" s="44">
        <v>55.571491508229606</v>
      </c>
      <c r="L9" s="44">
        <v>0.22992968166614283</v>
      </c>
      <c r="N9">
        <v>21.669999999999959</v>
      </c>
      <c r="P9" s="52">
        <f t="shared" si="1"/>
        <v>0.899094263026744</v>
      </c>
      <c r="Q9" s="52">
        <f t="shared" si="2"/>
        <v>2.3371082696650265</v>
      </c>
      <c r="R9" s="52">
        <f t="shared" si="3"/>
        <v>0.34008989963298553</v>
      </c>
      <c r="S9" s="52">
        <f t="shared" si="4"/>
        <v>7.7509522351163831E-2</v>
      </c>
      <c r="T9" s="52">
        <f t="shared" si="5"/>
        <v>4.5442800791823901</v>
      </c>
      <c r="U9" s="52">
        <f t="shared" si="6"/>
        <v>1.1072391559345123E-2</v>
      </c>
      <c r="V9" s="52">
        <f t="shared" si="7"/>
        <v>8.2091544254176547</v>
      </c>
      <c r="X9" s="52">
        <f t="shared" si="8"/>
        <v>10.952337067054273</v>
      </c>
      <c r="Y9" s="52">
        <f t="shared" si="9"/>
        <v>28.469537159987361</v>
      </c>
      <c r="Z9" s="52">
        <f t="shared" si="10"/>
        <v>4.1428127917776729</v>
      </c>
      <c r="AA9" s="52">
        <f t="shared" si="11"/>
        <v>0.94418399672412545</v>
      </c>
      <c r="AB9" s="52">
        <f t="shared" si="12"/>
        <v>55.356250396656314</v>
      </c>
      <c r="AC9" s="52">
        <f t="shared" si="13"/>
        <v>0.13487858780025078</v>
      </c>
    </row>
    <row r="10" spans="1:29" x14ac:dyDescent="0.3">
      <c r="A10" s="1" t="s">
        <v>66</v>
      </c>
      <c r="B10" s="17" t="s">
        <v>191</v>
      </c>
      <c r="C10" s="17" t="s">
        <v>194</v>
      </c>
      <c r="D10" s="17" t="s">
        <v>222</v>
      </c>
      <c r="E10" s="17" t="s">
        <v>227</v>
      </c>
      <c r="G10" s="44">
        <v>10.911942370836829</v>
      </c>
      <c r="H10" s="44">
        <v>27.933135295027366</v>
      </c>
      <c r="I10" s="44">
        <v>4.441414009973931</v>
      </c>
      <c r="J10" s="44">
        <v>0.91208713426611976</v>
      </c>
      <c r="K10" s="44">
        <v>55.571491508229606</v>
      </c>
      <c r="L10" s="44">
        <v>0.22992968166614283</v>
      </c>
      <c r="N10">
        <v>96.240000000000009</v>
      </c>
      <c r="P10" s="52">
        <f t="shared" si="1"/>
        <v>3.9930240827731431</v>
      </c>
      <c r="Q10" s="52">
        <f t="shared" si="2"/>
        <v>10.379478535881985</v>
      </c>
      <c r="R10" s="52">
        <f t="shared" si="3"/>
        <v>1.5103946442398981</v>
      </c>
      <c r="S10" s="52">
        <f t="shared" si="4"/>
        <v>0.34423241490890732</v>
      </c>
      <c r="T10" s="52">
        <f t="shared" si="5"/>
        <v>20.181888085856674</v>
      </c>
      <c r="U10" s="52">
        <f t="shared" si="6"/>
        <v>4.9174294585665752E-2</v>
      </c>
      <c r="V10" s="52">
        <f t="shared" si="7"/>
        <v>36.458192058246276</v>
      </c>
      <c r="X10" s="52">
        <f t="shared" si="8"/>
        <v>10.95233706705427</v>
      </c>
      <c r="Y10" s="52">
        <f t="shared" si="9"/>
        <v>28.469537159987361</v>
      </c>
      <c r="Z10" s="52">
        <f t="shared" si="10"/>
        <v>4.142812791777672</v>
      </c>
      <c r="AA10" s="52">
        <f t="shared" si="11"/>
        <v>0.94418399672412523</v>
      </c>
      <c r="AB10" s="52">
        <f t="shared" si="12"/>
        <v>55.356250396656314</v>
      </c>
      <c r="AC10" s="52">
        <f t="shared" si="13"/>
        <v>0.13487858780025078</v>
      </c>
    </row>
    <row r="11" spans="1:29" x14ac:dyDescent="0.3">
      <c r="A11" s="1" t="s">
        <v>67</v>
      </c>
      <c r="B11" s="17" t="s">
        <v>191</v>
      </c>
      <c r="C11" s="17" t="s">
        <v>194</v>
      </c>
      <c r="D11" s="17" t="s">
        <v>223</v>
      </c>
      <c r="E11" s="17" t="s">
        <v>227</v>
      </c>
      <c r="G11" s="44">
        <v>10.911942370836829</v>
      </c>
      <c r="H11" s="44">
        <v>27.933135295027366</v>
      </c>
      <c r="I11" s="44">
        <v>4.441414009973931</v>
      </c>
      <c r="J11" s="44">
        <v>0.91208713426611976</v>
      </c>
      <c r="K11" s="44">
        <v>55.571491508229606</v>
      </c>
      <c r="L11" s="44">
        <v>0.22992968166614283</v>
      </c>
      <c r="N11">
        <v>98.149999999999977</v>
      </c>
      <c r="P11" s="52">
        <f t="shared" si="1"/>
        <v>4.0722705083560253</v>
      </c>
      <c r="Q11" s="52">
        <f t="shared" si="2"/>
        <v>10.585471927439906</v>
      </c>
      <c r="R11" s="52">
        <f t="shared" si="3"/>
        <v>1.540370265296612</v>
      </c>
      <c r="S11" s="52">
        <f t="shared" si="4"/>
        <v>0.35106412638517503</v>
      </c>
      <c r="T11" s="52">
        <f t="shared" si="5"/>
        <v>20.582422232199001</v>
      </c>
      <c r="U11" s="52">
        <f t="shared" si="6"/>
        <v>5.0150218345626475E-2</v>
      </c>
      <c r="V11" s="52">
        <f t="shared" si="7"/>
        <v>37.181749278022345</v>
      </c>
      <c r="X11" s="52">
        <f t="shared" si="8"/>
        <v>10.952337067054271</v>
      </c>
      <c r="Y11" s="52">
        <f t="shared" si="9"/>
        <v>28.469537159987368</v>
      </c>
      <c r="Z11" s="52">
        <f t="shared" si="10"/>
        <v>4.142812791777672</v>
      </c>
      <c r="AA11" s="52">
        <f t="shared" si="11"/>
        <v>0.94418399672412545</v>
      </c>
      <c r="AB11" s="52">
        <f t="shared" si="12"/>
        <v>55.356250396656314</v>
      </c>
      <c r="AC11" s="52">
        <f t="shared" si="13"/>
        <v>0.13487858780025078</v>
      </c>
    </row>
    <row r="12" spans="1:29" x14ac:dyDescent="0.3">
      <c r="A12" s="1" t="s">
        <v>174</v>
      </c>
      <c r="B12" s="32" t="s">
        <v>191</v>
      </c>
      <c r="C12" s="32" t="s">
        <v>194</v>
      </c>
      <c r="D12" s="32" t="s">
        <v>218</v>
      </c>
      <c r="E12" s="32" t="s">
        <v>231</v>
      </c>
      <c r="G12" s="44">
        <v>21.418486375076583</v>
      </c>
      <c r="H12" s="44">
        <v>15.28679576505008</v>
      </c>
      <c r="I12" s="44">
        <v>2.43062542608993</v>
      </c>
      <c r="J12" s="44">
        <v>5.1592663252971063</v>
      </c>
      <c r="K12" s="44">
        <v>55.02406164597167</v>
      </c>
      <c r="L12" s="44">
        <v>0.68076446251462053</v>
      </c>
      <c r="N12">
        <v>45.5</v>
      </c>
      <c r="O12" s="45"/>
      <c r="P12" s="52">
        <f t="shared" si="1"/>
        <v>3.7054795819999415</v>
      </c>
      <c r="Q12" s="52">
        <f t="shared" si="2"/>
        <v>2.6855181749412305</v>
      </c>
      <c r="R12" s="52">
        <f t="shared" si="3"/>
        <v>0.3907896003077449</v>
      </c>
      <c r="S12" s="52">
        <f t="shared" si="4"/>
        <v>0.9205749717686994</v>
      </c>
      <c r="T12" s="52">
        <f t="shared" si="5"/>
        <v>9.4475275656290982</v>
      </c>
      <c r="U12" s="52">
        <f t="shared" si="6"/>
        <v>6.8832851209811627E-2</v>
      </c>
      <c r="V12" s="52">
        <f t="shared" si="7"/>
        <v>17.218722745856525</v>
      </c>
      <c r="W12" s="45"/>
      <c r="X12" s="52">
        <f t="shared" si="8"/>
        <v>21.520060672860421</v>
      </c>
      <c r="Y12" s="52">
        <f t="shared" si="9"/>
        <v>15.596500475550473</v>
      </c>
      <c r="Z12" s="52">
        <f t="shared" si="10"/>
        <v>2.2695620695895324</v>
      </c>
      <c r="AA12" s="52">
        <f t="shared" si="11"/>
        <v>5.3463603854718231</v>
      </c>
      <c r="AB12" s="52">
        <f t="shared" si="12"/>
        <v>54.867760548049539</v>
      </c>
      <c r="AC12" s="52">
        <f t="shared" si="13"/>
        <v>0.3997558484782236</v>
      </c>
    </row>
    <row r="13" spans="1:29" x14ac:dyDescent="0.3">
      <c r="A13" s="1" t="s">
        <v>175</v>
      </c>
      <c r="B13" s="32" t="s">
        <v>191</v>
      </c>
      <c r="C13" s="32" t="s">
        <v>194</v>
      </c>
      <c r="D13" s="32" t="s">
        <v>219</v>
      </c>
      <c r="E13" s="32" t="s">
        <v>231</v>
      </c>
      <c r="G13" s="44">
        <v>21.418486375076583</v>
      </c>
      <c r="H13" s="44">
        <v>15.28679576505008</v>
      </c>
      <c r="I13" s="44">
        <v>2.43062542608993</v>
      </c>
      <c r="J13" s="44">
        <v>5.1592663252971063</v>
      </c>
      <c r="K13" s="44">
        <v>55.02406164597167</v>
      </c>
      <c r="L13" s="44">
        <v>0.68076446251462053</v>
      </c>
      <c r="N13">
        <v>24.410000000000025</v>
      </c>
      <c r="O13" s="45"/>
      <c r="P13" s="52">
        <f t="shared" si="1"/>
        <v>1.9879287164092014</v>
      </c>
      <c r="Q13" s="52">
        <f t="shared" si="2"/>
        <v>1.440736234072868</v>
      </c>
      <c r="R13" s="52">
        <f t="shared" si="3"/>
        <v>0.20965217897828714</v>
      </c>
      <c r="S13" s="52">
        <f t="shared" si="4"/>
        <v>0.49387329804118629</v>
      </c>
      <c r="T13" s="52">
        <f t="shared" si="5"/>
        <v>5.068442810483659</v>
      </c>
      <c r="U13" s="52">
        <f t="shared" si="6"/>
        <v>3.6927690066626453E-2</v>
      </c>
      <c r="V13" s="52">
        <f t="shared" si="7"/>
        <v>9.2375609280518276</v>
      </c>
      <c r="W13" s="45"/>
      <c r="X13" s="52">
        <f t="shared" si="8"/>
        <v>21.520060672860421</v>
      </c>
      <c r="Y13" s="52">
        <f t="shared" si="9"/>
        <v>15.596500475550473</v>
      </c>
      <c r="Z13" s="52">
        <f t="shared" si="10"/>
        <v>2.2695620695895329</v>
      </c>
      <c r="AA13" s="52">
        <f t="shared" si="11"/>
        <v>5.346360385471824</v>
      </c>
      <c r="AB13" s="52">
        <f t="shared" si="12"/>
        <v>54.867760548049539</v>
      </c>
      <c r="AC13" s="52">
        <f t="shared" si="13"/>
        <v>0.3997558484782236</v>
      </c>
    </row>
    <row r="14" spans="1:29" x14ac:dyDescent="0.3">
      <c r="A14" s="1" t="s">
        <v>18</v>
      </c>
      <c r="B14" s="10" t="s">
        <v>191</v>
      </c>
      <c r="C14" s="10" t="s">
        <v>194</v>
      </c>
      <c r="D14" s="10" t="s">
        <v>217</v>
      </c>
      <c r="E14" s="10" t="s">
        <v>225</v>
      </c>
      <c r="G14" s="44">
        <v>35.901405059309319</v>
      </c>
      <c r="H14" s="44">
        <v>20.954367985137896</v>
      </c>
      <c r="I14" s="44">
        <v>7.4965019412193898</v>
      </c>
      <c r="J14" s="44">
        <v>11.465983387608931</v>
      </c>
      <c r="K14" s="44">
        <v>21.622506507531657</v>
      </c>
      <c r="L14" s="44">
        <v>2.5592351191928073</v>
      </c>
      <c r="N14">
        <v>4.4900000000000091</v>
      </c>
      <c r="P14" s="52">
        <f t="shared" si="1"/>
        <v>0.61291752363611862</v>
      </c>
      <c r="Q14" s="52">
        <f t="shared" si="2"/>
        <v>0.36326298167285465</v>
      </c>
      <c r="R14" s="52">
        <f t="shared" si="3"/>
        <v>0.11893743362570716</v>
      </c>
      <c r="S14" s="52">
        <f t="shared" si="4"/>
        <v>0.20189123690338903</v>
      </c>
      <c r="T14" s="52">
        <f t="shared" si="5"/>
        <v>0.36635869516534847</v>
      </c>
      <c r="U14" s="52">
        <f t="shared" si="6"/>
        <v>2.5535479300390507E-2</v>
      </c>
      <c r="V14" s="52">
        <f t="shared" si="7"/>
        <v>1.6889033503038084</v>
      </c>
      <c r="X14" s="52">
        <f t="shared" si="8"/>
        <v>36.290858415661496</v>
      </c>
      <c r="Y14" s="52">
        <f t="shared" si="9"/>
        <v>21.508808162853668</v>
      </c>
      <c r="Z14" s="52">
        <f t="shared" si="10"/>
        <v>7.0422877427717872</v>
      </c>
      <c r="AA14" s="52">
        <f t="shared" si="11"/>
        <v>11.953984037456721</v>
      </c>
      <c r="AB14" s="52">
        <f t="shared" si="12"/>
        <v>21.692105418551392</v>
      </c>
      <c r="AC14" s="52">
        <f t="shared" si="13"/>
        <v>1.5119562227049319</v>
      </c>
    </row>
    <row r="15" spans="1:29" ht="15" thickBot="1" x14ac:dyDescent="0.35">
      <c r="A15" s="3" t="s">
        <v>4</v>
      </c>
      <c r="B15" s="46" t="s">
        <v>191</v>
      </c>
      <c r="C15" s="46" t="s">
        <v>194</v>
      </c>
      <c r="D15" s="46" t="s">
        <v>216</v>
      </c>
      <c r="E15" s="46" t="s">
        <v>224</v>
      </c>
      <c r="F15" s="4"/>
      <c r="G15" s="44">
        <v>35.901405059309319</v>
      </c>
      <c r="H15" s="44">
        <v>20.954367985137896</v>
      </c>
      <c r="I15" s="44">
        <v>7.4965019412193898</v>
      </c>
      <c r="J15" s="44">
        <v>11.465983387608931</v>
      </c>
      <c r="K15" s="44">
        <v>21.622506507531657</v>
      </c>
      <c r="L15" s="44">
        <v>2.5592351191928073</v>
      </c>
      <c r="N15">
        <v>2.4699999999999989</v>
      </c>
      <c r="O15" s="45"/>
      <c r="P15" s="52">
        <f t="shared" si="1"/>
        <v>0.33717289162165015</v>
      </c>
      <c r="Q15" s="52">
        <f t="shared" si="2"/>
        <v>0.1998350923679173</v>
      </c>
      <c r="R15" s="52">
        <f t="shared" si="3"/>
        <v>6.5428833197215139E-2</v>
      </c>
      <c r="S15" s="52">
        <f t="shared" si="4"/>
        <v>0.11106266261723158</v>
      </c>
      <c r="T15" s="52">
        <f t="shared" si="5"/>
        <v>0.20153807952303082</v>
      </c>
      <c r="U15" s="52">
        <f t="shared" si="6"/>
        <v>1.4047357209791627E-2</v>
      </c>
      <c r="V15" s="52">
        <f t="shared" si="7"/>
        <v>0.92908491653683667</v>
      </c>
      <c r="W15" s="45"/>
      <c r="X15" s="52">
        <f t="shared" si="8"/>
        <v>36.290858415661489</v>
      </c>
      <c r="Y15" s="52">
        <f t="shared" si="9"/>
        <v>21.508808162853665</v>
      </c>
      <c r="Z15" s="52">
        <f t="shared" si="10"/>
        <v>7.0422877427717872</v>
      </c>
      <c r="AA15" s="52">
        <f t="shared" si="11"/>
        <v>11.953984037456724</v>
      </c>
      <c r="AB15" s="52">
        <f t="shared" si="12"/>
        <v>21.692105418551392</v>
      </c>
      <c r="AC15" s="52">
        <f t="shared" si="13"/>
        <v>1.5119562227049321</v>
      </c>
    </row>
    <row r="16" spans="1:29" ht="15" thickTop="1" x14ac:dyDescent="0.3">
      <c r="A16" s="2" t="s">
        <v>147</v>
      </c>
      <c r="B16" s="26" t="s">
        <v>191</v>
      </c>
      <c r="C16" s="26" t="s">
        <v>194</v>
      </c>
      <c r="D16" s="26" t="s">
        <v>221</v>
      </c>
      <c r="E16" s="26" t="s">
        <v>229</v>
      </c>
      <c r="G16" s="44">
        <v>8.9151783747211368</v>
      </c>
      <c r="H16" s="44">
        <v>8.9748319011624496</v>
      </c>
      <c r="I16" s="44">
        <v>8.5620773440523621</v>
      </c>
      <c r="J16" s="44">
        <v>19.489411966896014</v>
      </c>
      <c r="K16" s="44">
        <v>51.168060808556163</v>
      </c>
      <c r="L16" s="44">
        <v>2.8904396046118723</v>
      </c>
      <c r="N16">
        <v>30.470000000000027</v>
      </c>
      <c r="O16" s="45"/>
      <c r="P16" s="52">
        <f t="shared" si="1"/>
        <v>1.0328725668355638</v>
      </c>
      <c r="Q16" s="52">
        <f t="shared" si="2"/>
        <v>1.0558421931599231</v>
      </c>
      <c r="R16" s="52">
        <f t="shared" si="3"/>
        <v>0.92186041227305904</v>
      </c>
      <c r="S16" s="52">
        <f t="shared" si="4"/>
        <v>2.3287936573777337</v>
      </c>
      <c r="T16" s="52">
        <f t="shared" si="5"/>
        <v>5.8833615578743688</v>
      </c>
      <c r="U16" s="52">
        <f t="shared" si="6"/>
        <v>0.19571487722783071</v>
      </c>
      <c r="V16" s="52">
        <f t="shared" si="7"/>
        <v>11.418445264748479</v>
      </c>
      <c r="W16" s="45"/>
      <c r="X16" s="52">
        <f t="shared" si="8"/>
        <v>9.0456497613058833</v>
      </c>
      <c r="Y16" s="52">
        <f t="shared" si="9"/>
        <v>9.2468122295034778</v>
      </c>
      <c r="Z16" s="52">
        <f t="shared" si="10"/>
        <v>8.0734319856930661</v>
      </c>
      <c r="AA16" s="52">
        <f t="shared" si="11"/>
        <v>20.395015287828077</v>
      </c>
      <c r="AB16" s="52">
        <f t="shared" si="12"/>
        <v>51.525066867358362</v>
      </c>
      <c r="AC16" s="52">
        <f t="shared" si="13"/>
        <v>1.7140238683111282</v>
      </c>
    </row>
    <row r="17" spans="1:29" x14ac:dyDescent="0.3">
      <c r="A17" s="1" t="s">
        <v>68</v>
      </c>
      <c r="B17" s="17" t="s">
        <v>191</v>
      </c>
      <c r="C17" s="17" t="s">
        <v>195</v>
      </c>
      <c r="D17" s="17" t="s">
        <v>222</v>
      </c>
      <c r="E17" s="17" t="s">
        <v>227</v>
      </c>
      <c r="G17" s="44">
        <v>10.911942370836829</v>
      </c>
      <c r="H17" s="44">
        <v>27.933135295027366</v>
      </c>
      <c r="I17" s="44">
        <v>4.441414009973931</v>
      </c>
      <c r="J17" s="44">
        <v>0.91208713426611976</v>
      </c>
      <c r="K17" s="44">
        <v>55.571491508229606</v>
      </c>
      <c r="L17" s="44">
        <v>0.22992968166614283</v>
      </c>
      <c r="N17">
        <v>28.879999999999995</v>
      </c>
      <c r="P17" s="52">
        <f t="shared" si="1"/>
        <v>1.1982391470333369</v>
      </c>
      <c r="Q17" s="52">
        <f t="shared" si="2"/>
        <v>3.1147063603103868</v>
      </c>
      <c r="R17" s="52">
        <f t="shared" si="3"/>
        <v>0.45324394561147385</v>
      </c>
      <c r="S17" s="52">
        <f t="shared" si="4"/>
        <v>0.10329833897100209</v>
      </c>
      <c r="T17" s="52">
        <f t="shared" si="5"/>
        <v>6.0562440556893238</v>
      </c>
      <c r="U17" s="52">
        <f t="shared" si="6"/>
        <v>1.4756376014484898E-2</v>
      </c>
      <c r="V17" s="52">
        <f t="shared" si="7"/>
        <v>10.940488223630009</v>
      </c>
      <c r="X17" s="52">
        <f t="shared" si="8"/>
        <v>10.952337067054271</v>
      </c>
      <c r="Y17" s="52">
        <f t="shared" si="9"/>
        <v>28.469537159987361</v>
      </c>
      <c r="Z17" s="52">
        <f t="shared" si="10"/>
        <v>4.142812791777672</v>
      </c>
      <c r="AA17" s="52">
        <f t="shared" si="11"/>
        <v>0.94418399672412545</v>
      </c>
      <c r="AB17" s="52">
        <f t="shared" si="12"/>
        <v>55.356250396656314</v>
      </c>
      <c r="AC17" s="52">
        <f t="shared" si="13"/>
        <v>0.13487858780025078</v>
      </c>
    </row>
    <row r="18" spans="1:29" x14ac:dyDescent="0.3">
      <c r="A18" s="1" t="s">
        <v>69</v>
      </c>
      <c r="B18" s="17" t="s">
        <v>191</v>
      </c>
      <c r="C18" s="17" t="s">
        <v>195</v>
      </c>
      <c r="D18" s="17" t="s">
        <v>223</v>
      </c>
      <c r="E18" s="17" t="s">
        <v>227</v>
      </c>
      <c r="G18" s="44">
        <v>10.911942370836829</v>
      </c>
      <c r="H18" s="44">
        <v>27.933135295027366</v>
      </c>
      <c r="I18" s="44">
        <v>4.441414009973931</v>
      </c>
      <c r="J18" s="44">
        <v>0.91208713426611976</v>
      </c>
      <c r="K18" s="44">
        <v>55.571491508229606</v>
      </c>
      <c r="L18" s="44">
        <v>0.22992968166614283</v>
      </c>
      <c r="N18">
        <v>97.349999999999966</v>
      </c>
      <c r="P18" s="52">
        <f t="shared" si="1"/>
        <v>4.0390782882165972</v>
      </c>
      <c r="Q18" s="52">
        <f t="shared" si="2"/>
        <v>10.49919197286067</v>
      </c>
      <c r="R18" s="52">
        <f t="shared" si="3"/>
        <v>1.5278150313461556</v>
      </c>
      <c r="S18" s="52">
        <f t="shared" si="4"/>
        <v>0.34820267655218323</v>
      </c>
      <c r="T18" s="52">
        <f t="shared" si="5"/>
        <v>20.414659238966607</v>
      </c>
      <c r="U18" s="52">
        <f t="shared" si="6"/>
        <v>4.9741454467108884E-2</v>
      </c>
      <c r="V18" s="52">
        <f t="shared" si="7"/>
        <v>36.878688662409324</v>
      </c>
      <c r="X18" s="52">
        <f t="shared" si="8"/>
        <v>10.95233706705427</v>
      </c>
      <c r="Y18" s="52">
        <f t="shared" si="9"/>
        <v>28.469537159987361</v>
      </c>
      <c r="Z18" s="52">
        <f t="shared" si="10"/>
        <v>4.142812791777672</v>
      </c>
      <c r="AA18" s="52">
        <f t="shared" si="11"/>
        <v>0.94418399672412523</v>
      </c>
      <c r="AB18" s="52">
        <f t="shared" si="12"/>
        <v>55.356250396656314</v>
      </c>
      <c r="AC18" s="52">
        <f t="shared" si="13"/>
        <v>0.13487858780025078</v>
      </c>
    </row>
    <row r="19" spans="1:29" x14ac:dyDescent="0.3">
      <c r="A19" s="1" t="s">
        <v>70</v>
      </c>
      <c r="B19" s="17" t="s">
        <v>191</v>
      </c>
      <c r="C19" s="17" t="s">
        <v>195</v>
      </c>
      <c r="D19" s="17" t="s">
        <v>218</v>
      </c>
      <c r="E19" s="17" t="s">
        <v>227</v>
      </c>
      <c r="G19" s="44">
        <v>10.911942370836829</v>
      </c>
      <c r="H19" s="44">
        <v>27.933135295027366</v>
      </c>
      <c r="I19" s="44">
        <v>4.441414009973931</v>
      </c>
      <c r="J19" s="44">
        <v>0.91208713426611976</v>
      </c>
      <c r="K19" s="44">
        <v>55.571491508229606</v>
      </c>
      <c r="L19" s="44">
        <v>0.22992968166614283</v>
      </c>
      <c r="N19">
        <v>125.40000000000003</v>
      </c>
      <c r="P19" s="52">
        <f t="shared" si="1"/>
        <v>5.2028805068552817</v>
      </c>
      <c r="Q19" s="52">
        <f t="shared" si="2"/>
        <v>13.524382880295109</v>
      </c>
      <c r="R19" s="52">
        <f t="shared" si="3"/>
        <v>1.9680329217340322</v>
      </c>
      <c r="S19" s="52">
        <f t="shared" si="4"/>
        <v>0.44853226132145668</v>
      </c>
      <c r="T19" s="52">
        <f t="shared" si="5"/>
        <v>26.296849189177344</v>
      </c>
      <c r="U19" s="52">
        <f t="shared" si="6"/>
        <v>6.4073737957631813E-2</v>
      </c>
      <c r="V19" s="52">
        <f t="shared" si="7"/>
        <v>47.504751497340855</v>
      </c>
      <c r="X19" s="52">
        <f t="shared" si="8"/>
        <v>10.952337067054271</v>
      </c>
      <c r="Y19" s="52">
        <f t="shared" si="9"/>
        <v>28.469537159987361</v>
      </c>
      <c r="Z19" s="52">
        <f t="shared" si="10"/>
        <v>4.142812791777672</v>
      </c>
      <c r="AA19" s="52">
        <f t="shared" si="11"/>
        <v>0.94418399672412545</v>
      </c>
      <c r="AB19" s="52">
        <f t="shared" si="12"/>
        <v>55.356250396656314</v>
      </c>
      <c r="AC19" s="52">
        <f t="shared" si="13"/>
        <v>0.13487858780025075</v>
      </c>
    </row>
    <row r="20" spans="1:29" x14ac:dyDescent="0.3">
      <c r="A20" s="1" t="s">
        <v>176</v>
      </c>
      <c r="B20" s="32" t="s">
        <v>191</v>
      </c>
      <c r="C20" s="32" t="s">
        <v>195</v>
      </c>
      <c r="D20" s="32" t="s">
        <v>219</v>
      </c>
      <c r="E20" s="32" t="s">
        <v>231</v>
      </c>
      <c r="G20" s="44">
        <v>21.418486375076583</v>
      </c>
      <c r="H20" s="44">
        <v>15.28679576505008</v>
      </c>
      <c r="I20" s="44">
        <v>2.43062542608993</v>
      </c>
      <c r="J20" s="44">
        <v>5.1592663252971063</v>
      </c>
      <c r="K20" s="44">
        <v>55.02406164597167</v>
      </c>
      <c r="L20" s="44">
        <v>0.68076446251462053</v>
      </c>
      <c r="N20">
        <v>94.56</v>
      </c>
      <c r="P20" s="52">
        <f t="shared" si="1"/>
        <v>7.7008824016244946</v>
      </c>
      <c r="Q20" s="52">
        <f t="shared" si="2"/>
        <v>5.5811560136800606</v>
      </c>
      <c r="R20" s="52">
        <f t="shared" si="3"/>
        <v>0.81215526604616184</v>
      </c>
      <c r="S20" s="52">
        <f t="shared" si="4"/>
        <v>1.9131773479219389</v>
      </c>
      <c r="T20" s="52">
        <f t="shared" si="5"/>
        <v>19.634246299030494</v>
      </c>
      <c r="U20" s="52">
        <f t="shared" si="6"/>
        <v>0.14305130572307229</v>
      </c>
      <c r="V20" s="52">
        <f t="shared" si="7"/>
        <v>35.784668634026218</v>
      </c>
      <c r="X20" s="52">
        <f t="shared" si="8"/>
        <v>21.520060672860421</v>
      </c>
      <c r="Y20" s="52">
        <f t="shared" si="9"/>
        <v>15.596500475550473</v>
      </c>
      <c r="Z20" s="52">
        <f t="shared" si="10"/>
        <v>2.2695620695895329</v>
      </c>
      <c r="AA20" s="52">
        <f t="shared" si="11"/>
        <v>5.346360385471824</v>
      </c>
      <c r="AB20" s="52">
        <f t="shared" si="12"/>
        <v>54.867760548049539</v>
      </c>
      <c r="AC20" s="52">
        <f t="shared" si="13"/>
        <v>0.39975584847822371</v>
      </c>
    </row>
    <row r="21" spans="1:29" x14ac:dyDescent="0.3">
      <c r="A21" s="1" t="s">
        <v>161</v>
      </c>
      <c r="B21" s="29" t="s">
        <v>191</v>
      </c>
      <c r="C21" s="29" t="s">
        <v>195</v>
      </c>
      <c r="D21" s="29" t="s">
        <v>217</v>
      </c>
      <c r="E21" s="29" t="s">
        <v>230</v>
      </c>
      <c r="G21" s="44">
        <v>29.806218354285651</v>
      </c>
      <c r="H21" s="44">
        <v>20.385649160539938</v>
      </c>
      <c r="I21" s="44">
        <v>3.2413514210899703</v>
      </c>
      <c r="J21" s="44">
        <v>8.1186700885313314</v>
      </c>
      <c r="K21" s="44">
        <v>37.325633133638206</v>
      </c>
      <c r="L21" s="44">
        <v>1.1224778419148995</v>
      </c>
      <c r="N21">
        <v>11.659999999999968</v>
      </c>
      <c r="P21" s="52">
        <f t="shared" si="1"/>
        <v>1.3214467909162348</v>
      </c>
      <c r="Q21" s="52">
        <f t="shared" si="2"/>
        <v>0.91774775757488425</v>
      </c>
      <c r="R21" s="52">
        <f t="shared" si="3"/>
        <v>0.13354825996434258</v>
      </c>
      <c r="S21" s="52">
        <f t="shared" si="4"/>
        <v>0.3712301695383336</v>
      </c>
      <c r="T21" s="52">
        <f t="shared" si="5"/>
        <v>1.6423278578800766</v>
      </c>
      <c r="U21" s="52">
        <f t="shared" si="6"/>
        <v>2.9084648081617093E-2</v>
      </c>
      <c r="V21" s="52">
        <f t="shared" si="7"/>
        <v>4.4153854839554887</v>
      </c>
      <c r="X21" s="52">
        <f t="shared" si="8"/>
        <v>29.928231537610323</v>
      </c>
      <c r="Y21" s="52">
        <f t="shared" si="9"/>
        <v>20.78522387025486</v>
      </c>
      <c r="Z21" s="52">
        <f t="shared" si="10"/>
        <v>3.024611564485745</v>
      </c>
      <c r="AA21" s="52">
        <f t="shared" si="11"/>
        <v>8.4076502694340061</v>
      </c>
      <c r="AB21" s="52">
        <f t="shared" si="12"/>
        <v>37.195571345875109</v>
      </c>
      <c r="AC21" s="52">
        <f t="shared" si="13"/>
        <v>0.65871141233996711</v>
      </c>
    </row>
    <row r="22" spans="1:29" x14ac:dyDescent="0.3">
      <c r="A22" s="1" t="s">
        <v>5</v>
      </c>
      <c r="B22" s="10" t="s">
        <v>191</v>
      </c>
      <c r="C22" s="10" t="s">
        <v>195</v>
      </c>
      <c r="D22" s="10" t="s">
        <v>216</v>
      </c>
      <c r="E22" s="10" t="s">
        <v>224</v>
      </c>
      <c r="G22" s="44">
        <v>35.901405059309319</v>
      </c>
      <c r="H22" s="44">
        <v>20.954367985137896</v>
      </c>
      <c r="I22" s="44">
        <v>7.4965019412193898</v>
      </c>
      <c r="J22" s="44">
        <v>11.465983387608931</v>
      </c>
      <c r="K22" s="44">
        <v>21.622506507531657</v>
      </c>
      <c r="L22" s="44">
        <v>2.5592351191928073</v>
      </c>
      <c r="N22">
        <v>3.9699999999999989</v>
      </c>
      <c r="P22" s="52">
        <f t="shared" si="1"/>
        <v>0.54193375697892765</v>
      </c>
      <c r="Q22" s="52">
        <f t="shared" si="2"/>
        <v>0.32119243591118696</v>
      </c>
      <c r="R22" s="52">
        <f t="shared" si="3"/>
        <v>0.10516294242629318</v>
      </c>
      <c r="S22" s="52">
        <f t="shared" si="4"/>
        <v>0.17850962372081353</v>
      </c>
      <c r="T22" s="52">
        <f t="shared" si="5"/>
        <v>0.32392962579207796</v>
      </c>
      <c r="U22" s="52">
        <f t="shared" si="6"/>
        <v>2.2578140940434317E-2</v>
      </c>
      <c r="V22" s="52">
        <f t="shared" si="7"/>
        <v>1.4933065257697338</v>
      </c>
      <c r="X22" s="52">
        <f t="shared" si="8"/>
        <v>36.290858415661489</v>
      </c>
      <c r="Y22" s="52">
        <f t="shared" si="9"/>
        <v>21.508808162853665</v>
      </c>
      <c r="Z22" s="52">
        <f t="shared" si="10"/>
        <v>7.0422877427717872</v>
      </c>
      <c r="AA22" s="52">
        <f t="shared" si="11"/>
        <v>11.953984037456722</v>
      </c>
      <c r="AB22" s="52">
        <f t="shared" si="12"/>
        <v>21.692105418551392</v>
      </c>
      <c r="AC22" s="52">
        <f t="shared" si="13"/>
        <v>1.5119562227049319</v>
      </c>
    </row>
    <row r="23" spans="1:29" x14ac:dyDescent="0.3">
      <c r="A23" s="1" t="s">
        <v>148</v>
      </c>
      <c r="B23" s="26" t="s">
        <v>191</v>
      </c>
      <c r="C23" s="26" t="s">
        <v>195</v>
      </c>
      <c r="D23" s="26" t="s">
        <v>221</v>
      </c>
      <c r="E23" s="26" t="s">
        <v>229</v>
      </c>
      <c r="G23" s="44">
        <v>8.9151783747211368</v>
      </c>
      <c r="H23" s="44">
        <v>8.9748319011624496</v>
      </c>
      <c r="I23" s="44">
        <v>8.5620773440523621</v>
      </c>
      <c r="J23" s="44">
        <v>19.489411966896014</v>
      </c>
      <c r="K23" s="44">
        <v>51.168060808556163</v>
      </c>
      <c r="L23" s="44">
        <v>2.8904396046118723</v>
      </c>
      <c r="N23">
        <v>23.839999999999975</v>
      </c>
      <c r="P23" s="52">
        <f t="shared" si="1"/>
        <v>0.80812871655266816</v>
      </c>
      <c r="Q23" s="52">
        <f t="shared" si="2"/>
        <v>0.82610035723441166</v>
      </c>
      <c r="R23" s="52">
        <f t="shared" si="3"/>
        <v>0.72127181583819111</v>
      </c>
      <c r="S23" s="52">
        <f t="shared" si="4"/>
        <v>1.8220689462384334</v>
      </c>
      <c r="T23" s="52">
        <f t="shared" si="5"/>
        <v>4.6031946025508592</v>
      </c>
      <c r="U23" s="52">
        <f t="shared" si="6"/>
        <v>0.15312906705321547</v>
      </c>
      <c r="V23" s="52">
        <f t="shared" si="7"/>
        <v>8.9338935054677808</v>
      </c>
      <c r="X23" s="52">
        <f t="shared" si="8"/>
        <v>9.0456497613058833</v>
      </c>
      <c r="Y23" s="52">
        <f t="shared" si="9"/>
        <v>9.2468122295034778</v>
      </c>
      <c r="Z23" s="52">
        <f t="shared" si="10"/>
        <v>8.0734319856930643</v>
      </c>
      <c r="AA23" s="52">
        <f t="shared" si="11"/>
        <v>20.395015287828073</v>
      </c>
      <c r="AB23" s="52">
        <f t="shared" si="12"/>
        <v>51.525066867358348</v>
      </c>
      <c r="AC23" s="52">
        <f t="shared" si="13"/>
        <v>1.7140238683111277</v>
      </c>
    </row>
    <row r="24" spans="1:29" x14ac:dyDescent="0.3">
      <c r="A24" s="1" t="s">
        <v>71</v>
      </c>
      <c r="B24" s="17" t="s">
        <v>191</v>
      </c>
      <c r="C24" s="17" t="s">
        <v>196</v>
      </c>
      <c r="D24" s="17" t="s">
        <v>220</v>
      </c>
      <c r="E24" s="17" t="s">
        <v>227</v>
      </c>
      <c r="G24" s="44">
        <v>10.911942370836829</v>
      </c>
      <c r="H24" s="44">
        <v>27.933135295027366</v>
      </c>
      <c r="I24" s="44">
        <v>4.441414009973931</v>
      </c>
      <c r="J24" s="44">
        <v>0.91208713426611976</v>
      </c>
      <c r="K24" s="44">
        <v>55.571491508229606</v>
      </c>
      <c r="L24" s="44">
        <v>0.22992968166614283</v>
      </c>
      <c r="N24">
        <v>39.639999999999986</v>
      </c>
      <c r="O24" s="45"/>
      <c r="P24" s="52">
        <f t="shared" si="1"/>
        <v>1.6446745079086382</v>
      </c>
      <c r="Q24" s="52">
        <f t="shared" si="2"/>
        <v>4.2751717494010988</v>
      </c>
      <c r="R24" s="52">
        <f t="shared" si="3"/>
        <v>0.62211184224511151</v>
      </c>
      <c r="S24" s="52">
        <f t="shared" si="4"/>
        <v>0.14178483922474108</v>
      </c>
      <c r="T24" s="52">
        <f t="shared" si="5"/>
        <v>8.3126563146649843</v>
      </c>
      <c r="U24" s="52">
        <f t="shared" si="6"/>
        <v>2.025425018054644E-2</v>
      </c>
      <c r="V24" s="52">
        <f t="shared" si="7"/>
        <v>15.016653503625118</v>
      </c>
      <c r="X24" s="52">
        <f t="shared" si="8"/>
        <v>10.952337067054273</v>
      </c>
      <c r="Y24" s="52">
        <f t="shared" si="9"/>
        <v>28.469537159987375</v>
      </c>
      <c r="Z24" s="52">
        <f t="shared" si="10"/>
        <v>4.1428127917776729</v>
      </c>
      <c r="AA24" s="52">
        <f t="shared" si="11"/>
        <v>0.94418399672412567</v>
      </c>
      <c r="AB24" s="52">
        <f t="shared" si="12"/>
        <v>55.356250396656314</v>
      </c>
      <c r="AC24" s="52">
        <f t="shared" si="13"/>
        <v>0.13487858780025078</v>
      </c>
    </row>
    <row r="25" spans="1:29" x14ac:dyDescent="0.3">
      <c r="A25" s="1" t="s">
        <v>72</v>
      </c>
      <c r="B25" s="17" t="s">
        <v>191</v>
      </c>
      <c r="C25" s="17" t="s">
        <v>196</v>
      </c>
      <c r="D25" s="17" t="s">
        <v>222</v>
      </c>
      <c r="E25" s="17" t="s">
        <v>227</v>
      </c>
      <c r="G25" s="44">
        <v>10.911942370836829</v>
      </c>
      <c r="H25" s="44">
        <v>27.933135295027366</v>
      </c>
      <c r="I25" s="44">
        <v>4.441414009973931</v>
      </c>
      <c r="J25" s="44">
        <v>0.91208713426611976</v>
      </c>
      <c r="K25" s="44">
        <v>55.571491508229606</v>
      </c>
      <c r="L25" s="44">
        <v>0.22992968166614283</v>
      </c>
      <c r="N25">
        <v>191.79000000000002</v>
      </c>
      <c r="P25" s="52">
        <f t="shared" si="1"/>
        <v>7.9574198756760302</v>
      </c>
      <c r="Q25" s="52">
        <f t="shared" si="2"/>
        <v>20.684540610939379</v>
      </c>
      <c r="R25" s="52">
        <f t="shared" si="3"/>
        <v>3.0099603991975279</v>
      </c>
      <c r="S25" s="52">
        <f t="shared" si="4"/>
        <v>0.68599682933685935</v>
      </c>
      <c r="T25" s="52">
        <f t="shared" si="5"/>
        <v>40.21908059005041</v>
      </c>
      <c r="U25" s="52">
        <f t="shared" si="6"/>
        <v>9.7996030326110095E-2</v>
      </c>
      <c r="V25" s="52">
        <f t="shared" si="7"/>
        <v>72.654994335526325</v>
      </c>
      <c r="X25" s="52">
        <f t="shared" si="8"/>
        <v>10.95233706705427</v>
      </c>
      <c r="Y25" s="52">
        <f t="shared" si="9"/>
        <v>28.469537159987361</v>
      </c>
      <c r="Z25" s="52">
        <f t="shared" si="10"/>
        <v>4.142812791777672</v>
      </c>
      <c r="AA25" s="52">
        <f t="shared" si="11"/>
        <v>0.94418399672412523</v>
      </c>
      <c r="AB25" s="52">
        <f t="shared" si="12"/>
        <v>55.356250396656307</v>
      </c>
      <c r="AC25" s="52">
        <f t="shared" si="13"/>
        <v>0.13487858780025078</v>
      </c>
    </row>
    <row r="26" spans="1:29" x14ac:dyDescent="0.3">
      <c r="A26" s="1" t="s">
        <v>73</v>
      </c>
      <c r="B26" s="17" t="s">
        <v>191</v>
      </c>
      <c r="C26" s="17" t="s">
        <v>196</v>
      </c>
      <c r="D26" s="17" t="s">
        <v>223</v>
      </c>
      <c r="E26" s="17" t="s">
        <v>227</v>
      </c>
      <c r="G26" s="44">
        <v>10.911942370836829</v>
      </c>
      <c r="H26" s="44">
        <v>27.933135295027366</v>
      </c>
      <c r="I26" s="44">
        <v>4.441414009973931</v>
      </c>
      <c r="J26" s="44">
        <v>0.91208713426611976</v>
      </c>
      <c r="K26" s="44">
        <v>55.571491508229606</v>
      </c>
      <c r="L26" s="44">
        <v>0.22992968166614283</v>
      </c>
      <c r="N26">
        <v>205.8</v>
      </c>
      <c r="O26" s="45"/>
      <c r="P26" s="52">
        <f t="shared" si="1"/>
        <v>8.5386986308677564</v>
      </c>
      <c r="Q26" s="52">
        <f t="shared" si="2"/>
        <v>22.195518315508235</v>
      </c>
      <c r="R26" s="52">
        <f t="shared" si="3"/>
        <v>3.2298339337548945</v>
      </c>
      <c r="S26" s="52">
        <f t="shared" si="4"/>
        <v>0.73610796953712732</v>
      </c>
      <c r="T26" s="52">
        <f t="shared" si="5"/>
        <v>43.15703000903266</v>
      </c>
      <c r="U26" s="52">
        <f t="shared" si="6"/>
        <v>0.10515450774864933</v>
      </c>
      <c r="V26" s="52">
        <f t="shared" si="7"/>
        <v>77.962343366449332</v>
      </c>
      <c r="X26" s="52">
        <f t="shared" si="8"/>
        <v>10.95233706705427</v>
      </c>
      <c r="Y26" s="52">
        <f t="shared" si="9"/>
        <v>28.469537159987361</v>
      </c>
      <c r="Z26" s="52">
        <f t="shared" si="10"/>
        <v>4.142812791777672</v>
      </c>
      <c r="AA26" s="52">
        <f t="shared" si="11"/>
        <v>0.94418399672412523</v>
      </c>
      <c r="AB26" s="52">
        <f t="shared" si="12"/>
        <v>55.356250396656307</v>
      </c>
      <c r="AC26" s="52">
        <f t="shared" si="13"/>
        <v>0.13487858780025078</v>
      </c>
    </row>
    <row r="27" spans="1:29" x14ac:dyDescent="0.3">
      <c r="A27" s="1" t="s">
        <v>74</v>
      </c>
      <c r="B27" s="17" t="s">
        <v>191</v>
      </c>
      <c r="C27" s="17" t="s">
        <v>196</v>
      </c>
      <c r="D27" s="17" t="s">
        <v>218</v>
      </c>
      <c r="E27" s="17" t="s">
        <v>227</v>
      </c>
      <c r="G27" s="44">
        <v>10.911942370836829</v>
      </c>
      <c r="H27" s="44">
        <v>27.933135295027366</v>
      </c>
      <c r="I27" s="44">
        <v>4.441414009973931</v>
      </c>
      <c r="J27" s="44">
        <v>0.91208713426611976</v>
      </c>
      <c r="K27" s="44">
        <v>55.571491508229606</v>
      </c>
      <c r="L27" s="44">
        <v>0.22992968166614283</v>
      </c>
      <c r="N27">
        <v>240.14999999999998</v>
      </c>
      <c r="P27" s="52">
        <f t="shared" si="1"/>
        <v>9.9638895831044287</v>
      </c>
      <c r="Q27" s="52">
        <f t="shared" si="2"/>
        <v>25.900163865254139</v>
      </c>
      <c r="R27" s="52">
        <f t="shared" si="3"/>
        <v>3.7689242915026129</v>
      </c>
      <c r="S27" s="52">
        <f t="shared" si="4"/>
        <v>0.85897147174121047</v>
      </c>
      <c r="T27" s="52">
        <f t="shared" si="5"/>
        <v>50.360353530948451</v>
      </c>
      <c r="U27" s="52">
        <f t="shared" si="6"/>
        <v>0.12270580678249821</v>
      </c>
      <c r="V27" s="52">
        <f t="shared" si="7"/>
        <v>90.975008549333339</v>
      </c>
      <c r="X27" s="52">
        <f t="shared" si="8"/>
        <v>10.952337067054273</v>
      </c>
      <c r="Y27" s="52">
        <f t="shared" si="9"/>
        <v>28.469537159987368</v>
      </c>
      <c r="Z27" s="52">
        <f t="shared" si="10"/>
        <v>4.142812791777672</v>
      </c>
      <c r="AA27" s="52">
        <f t="shared" si="11"/>
        <v>0.94418399672412567</v>
      </c>
      <c r="AB27" s="52">
        <f t="shared" si="12"/>
        <v>55.356250396656314</v>
      </c>
      <c r="AC27" s="52">
        <f t="shared" si="13"/>
        <v>0.13487858780025078</v>
      </c>
    </row>
    <row r="28" spans="1:29" x14ac:dyDescent="0.3">
      <c r="A28" s="1" t="s">
        <v>177</v>
      </c>
      <c r="B28" s="32" t="s">
        <v>191</v>
      </c>
      <c r="C28" s="32" t="s">
        <v>196</v>
      </c>
      <c r="D28" s="32" t="s">
        <v>219</v>
      </c>
      <c r="E28" s="32" t="s">
        <v>231</v>
      </c>
      <c r="G28" s="44">
        <v>21.418486375076583</v>
      </c>
      <c r="H28" s="44">
        <v>15.28679576505008</v>
      </c>
      <c r="I28" s="44">
        <v>2.43062542608993</v>
      </c>
      <c r="J28" s="44">
        <v>5.1592663252971063</v>
      </c>
      <c r="K28" s="44">
        <v>55.02406164597167</v>
      </c>
      <c r="L28" s="44">
        <v>0.68076446251462053</v>
      </c>
      <c r="N28">
        <v>42.579999999999984</v>
      </c>
      <c r="P28" s="52">
        <f t="shared" si="1"/>
        <v>3.4676773758584054</v>
      </c>
      <c r="Q28" s="52">
        <f t="shared" si="2"/>
        <v>2.5131728327252207</v>
      </c>
      <c r="R28" s="52">
        <f t="shared" si="3"/>
        <v>0.36571035562865439</v>
      </c>
      <c r="S28" s="52">
        <f t="shared" si="4"/>
        <v>0.86149631423980677</v>
      </c>
      <c r="T28" s="52">
        <f t="shared" si="5"/>
        <v>8.841224697681028</v>
      </c>
      <c r="U28" s="52">
        <f t="shared" si="6"/>
        <v>6.4415446253050068E-2</v>
      </c>
      <c r="V28" s="52">
        <f t="shared" si="7"/>
        <v>16.113697022386166</v>
      </c>
      <c r="X28" s="52">
        <f t="shared" si="8"/>
        <v>21.520060672860417</v>
      </c>
      <c r="Y28" s="52">
        <f t="shared" si="9"/>
        <v>15.596500475550473</v>
      </c>
      <c r="Z28" s="52">
        <f t="shared" si="10"/>
        <v>2.2695620695895329</v>
      </c>
      <c r="AA28" s="52">
        <f t="shared" si="11"/>
        <v>5.3463603854718231</v>
      </c>
      <c r="AB28" s="52">
        <f t="shared" si="12"/>
        <v>54.867760548049525</v>
      </c>
      <c r="AC28" s="52">
        <f t="shared" si="13"/>
        <v>0.3997558484782236</v>
      </c>
    </row>
    <row r="29" spans="1:29" x14ac:dyDescent="0.3">
      <c r="A29" s="1" t="s">
        <v>6</v>
      </c>
      <c r="B29" s="10" t="s">
        <v>191</v>
      </c>
      <c r="C29" s="10" t="s">
        <v>196</v>
      </c>
      <c r="D29" s="10" t="s">
        <v>217</v>
      </c>
      <c r="E29" s="10" t="s">
        <v>224</v>
      </c>
      <c r="G29" s="44">
        <v>35.901405059309319</v>
      </c>
      <c r="H29" s="44">
        <v>20.954367985137896</v>
      </c>
      <c r="I29" s="44">
        <v>7.4965019412193898</v>
      </c>
      <c r="J29" s="44">
        <v>11.465983387608931</v>
      </c>
      <c r="K29" s="44">
        <v>21.622506507531657</v>
      </c>
      <c r="L29" s="44">
        <v>2.5592351191928073</v>
      </c>
      <c r="N29">
        <v>3.1899999999999977</v>
      </c>
      <c r="P29" s="52">
        <f t="shared" si="1"/>
        <v>0.43545810699314313</v>
      </c>
      <c r="Q29" s="52">
        <f t="shared" si="2"/>
        <v>0.25808661726868665</v>
      </c>
      <c r="R29" s="52">
        <f t="shared" si="3"/>
        <v>8.4501205627172574E-2</v>
      </c>
      <c r="S29" s="52">
        <f t="shared" si="4"/>
        <v>0.14343720394695084</v>
      </c>
      <c r="T29" s="52">
        <f t="shared" si="5"/>
        <v>0.26028602173217336</v>
      </c>
      <c r="U29" s="52">
        <f t="shared" si="6"/>
        <v>1.814213340050011E-2</v>
      </c>
      <c r="V29" s="52">
        <f t="shared" si="7"/>
        <v>1.1999112889686265</v>
      </c>
      <c r="X29" s="52">
        <f t="shared" si="8"/>
        <v>36.290858415661496</v>
      </c>
      <c r="Y29" s="52">
        <f t="shared" si="9"/>
        <v>21.508808162853672</v>
      </c>
      <c r="Z29" s="52">
        <f t="shared" si="10"/>
        <v>7.0422877427717898</v>
      </c>
      <c r="AA29" s="52">
        <f t="shared" si="11"/>
        <v>11.953984037456724</v>
      </c>
      <c r="AB29" s="52">
        <f t="shared" si="12"/>
        <v>21.692105418551396</v>
      </c>
      <c r="AC29" s="52">
        <f t="shared" si="13"/>
        <v>1.5119562227049321</v>
      </c>
    </row>
    <row r="30" spans="1:29" x14ac:dyDescent="0.3">
      <c r="A30" s="1" t="s">
        <v>75</v>
      </c>
      <c r="B30" s="17" t="s">
        <v>191</v>
      </c>
      <c r="C30" s="17" t="s">
        <v>202</v>
      </c>
      <c r="D30" s="17" t="s">
        <v>220</v>
      </c>
      <c r="E30" s="17" t="s">
        <v>227</v>
      </c>
      <c r="G30" s="44">
        <v>10.911942370836829</v>
      </c>
      <c r="H30" s="44">
        <v>27.933135295027366</v>
      </c>
      <c r="I30" s="44">
        <v>4.441414009973931</v>
      </c>
      <c r="J30" s="44">
        <v>0.91208713426611976</v>
      </c>
      <c r="K30" s="44">
        <v>55.571491508229606</v>
      </c>
      <c r="L30" s="44">
        <v>0.22992968166614283</v>
      </c>
      <c r="N30">
        <v>26.490000000000009</v>
      </c>
      <c r="P30" s="52">
        <f t="shared" si="1"/>
        <v>1.0990773893667976</v>
      </c>
      <c r="Q30" s="52">
        <f t="shared" si="2"/>
        <v>2.8569449960049238</v>
      </c>
      <c r="R30" s="52">
        <f t="shared" si="3"/>
        <v>0.4157351841844858</v>
      </c>
      <c r="S30" s="52">
        <f t="shared" si="4"/>
        <v>9.4749757594939296E-2</v>
      </c>
      <c r="T30" s="52">
        <f t="shared" si="5"/>
        <v>5.5550521134075588</v>
      </c>
      <c r="U30" s="52">
        <f t="shared" si="6"/>
        <v>1.3535193927413612E-2</v>
      </c>
      <c r="V30" s="52">
        <f t="shared" si="7"/>
        <v>10.035094634486118</v>
      </c>
      <c r="X30" s="52">
        <f t="shared" si="8"/>
        <v>10.952337067054273</v>
      </c>
      <c r="Y30" s="52">
        <f t="shared" si="9"/>
        <v>28.469537159987368</v>
      </c>
      <c r="Z30" s="52">
        <f t="shared" si="10"/>
        <v>4.1428127917776729</v>
      </c>
      <c r="AA30" s="52">
        <f t="shared" si="11"/>
        <v>0.94418399672412545</v>
      </c>
      <c r="AB30" s="52">
        <f t="shared" si="12"/>
        <v>55.356250396656328</v>
      </c>
      <c r="AC30" s="52">
        <f t="shared" si="13"/>
        <v>0.13487858780025078</v>
      </c>
    </row>
    <row r="31" spans="1:29" x14ac:dyDescent="0.3">
      <c r="A31" s="1" t="s">
        <v>76</v>
      </c>
      <c r="B31" s="17" t="s">
        <v>191</v>
      </c>
      <c r="C31" s="17" t="s">
        <v>202</v>
      </c>
      <c r="D31" s="17" t="s">
        <v>222</v>
      </c>
      <c r="E31" s="17" t="s">
        <v>227</v>
      </c>
      <c r="G31" s="44">
        <v>10.911942370836829</v>
      </c>
      <c r="H31" s="44">
        <v>27.933135295027366</v>
      </c>
      <c r="I31" s="44">
        <v>4.441414009973931</v>
      </c>
      <c r="J31" s="44">
        <v>0.91208713426611976</v>
      </c>
      <c r="K31" s="44">
        <v>55.571491508229606</v>
      </c>
      <c r="L31" s="44">
        <v>0.22992968166614283</v>
      </c>
      <c r="N31">
        <v>119.30000000000001</v>
      </c>
      <c r="P31" s="52">
        <f t="shared" si="1"/>
        <v>4.9497898282921451</v>
      </c>
      <c r="Q31" s="52">
        <f t="shared" si="2"/>
        <v>12.866498226628437</v>
      </c>
      <c r="R31" s="52">
        <f t="shared" si="3"/>
        <v>1.872299262861802</v>
      </c>
      <c r="S31" s="52">
        <f t="shared" si="4"/>
        <v>0.42671370634489453</v>
      </c>
      <c r="T31" s="52">
        <f t="shared" si="5"/>
        <v>25.017656365780354</v>
      </c>
      <c r="U31" s="52">
        <f t="shared" si="6"/>
        <v>6.0956913383935198E-2</v>
      </c>
      <c r="V31" s="52">
        <f t="shared" si="7"/>
        <v>45.193914303291564</v>
      </c>
      <c r="X31" s="52">
        <f t="shared" si="8"/>
        <v>10.952337067054273</v>
      </c>
      <c r="Y31" s="52">
        <f t="shared" si="9"/>
        <v>28.469537159987368</v>
      </c>
      <c r="Z31" s="52">
        <f t="shared" si="10"/>
        <v>4.142812791777672</v>
      </c>
      <c r="AA31" s="52">
        <f t="shared" si="11"/>
        <v>0.94418399672412567</v>
      </c>
      <c r="AB31" s="52">
        <f t="shared" si="12"/>
        <v>55.356250396656328</v>
      </c>
      <c r="AC31" s="52">
        <f t="shared" si="13"/>
        <v>0.13487858780025078</v>
      </c>
    </row>
    <row r="32" spans="1:29" x14ac:dyDescent="0.3">
      <c r="A32" s="1" t="s">
        <v>77</v>
      </c>
      <c r="B32" s="17" t="s">
        <v>191</v>
      </c>
      <c r="C32" s="17" t="s">
        <v>202</v>
      </c>
      <c r="D32" s="17" t="s">
        <v>223</v>
      </c>
      <c r="E32" s="17" t="s">
        <v>227</v>
      </c>
      <c r="G32" s="44">
        <v>10.911942370836829</v>
      </c>
      <c r="H32" s="44">
        <v>27.933135295027366</v>
      </c>
      <c r="I32" s="44">
        <v>4.441414009973931</v>
      </c>
      <c r="J32" s="44">
        <v>0.91208713426611976</v>
      </c>
      <c r="K32" s="44">
        <v>55.571491508229606</v>
      </c>
      <c r="L32" s="44">
        <v>0.22992968166614283</v>
      </c>
      <c r="N32">
        <v>200.32999999999998</v>
      </c>
      <c r="P32" s="52">
        <f t="shared" si="1"/>
        <v>8.3117468256644198</v>
      </c>
      <c r="Q32" s="52">
        <f t="shared" si="2"/>
        <v>21.605579126072712</v>
      </c>
      <c r="R32" s="52">
        <f t="shared" si="3"/>
        <v>3.1439875216186484</v>
      </c>
      <c r="S32" s="52">
        <f t="shared" si="4"/>
        <v>0.7165428063040461</v>
      </c>
      <c r="T32" s="52">
        <f t="shared" si="5"/>
        <v>42.009950542806173</v>
      </c>
      <c r="U32" s="52">
        <f t="shared" si="6"/>
        <v>0.10235958472928532</v>
      </c>
      <c r="V32" s="52">
        <f t="shared" si="7"/>
        <v>75.890166407195281</v>
      </c>
      <c r="X32" s="52">
        <f t="shared" si="8"/>
        <v>10.952337067054273</v>
      </c>
      <c r="Y32" s="52">
        <f t="shared" si="9"/>
        <v>28.469537159987368</v>
      </c>
      <c r="Z32" s="52">
        <f t="shared" si="10"/>
        <v>4.142812791777672</v>
      </c>
      <c r="AA32" s="52">
        <f t="shared" si="11"/>
        <v>0.94418399672412545</v>
      </c>
      <c r="AB32" s="52">
        <f t="shared" si="12"/>
        <v>55.356250396656314</v>
      </c>
      <c r="AC32" s="52">
        <f t="shared" si="13"/>
        <v>0.13487858780025078</v>
      </c>
    </row>
    <row r="33" spans="1:29" x14ac:dyDescent="0.3">
      <c r="A33" s="1" t="s">
        <v>78</v>
      </c>
      <c r="B33" s="17" t="s">
        <v>191</v>
      </c>
      <c r="C33" s="17" t="s">
        <v>202</v>
      </c>
      <c r="D33" s="17" t="s">
        <v>218</v>
      </c>
      <c r="E33" s="17" t="s">
        <v>227</v>
      </c>
      <c r="G33" s="44">
        <v>10.911942370836829</v>
      </c>
      <c r="H33" s="44">
        <v>27.933135295027366</v>
      </c>
      <c r="I33" s="44">
        <v>4.441414009973931</v>
      </c>
      <c r="J33" s="44">
        <v>0.91208713426611976</v>
      </c>
      <c r="K33" s="44">
        <v>55.571491508229606</v>
      </c>
      <c r="L33" s="44">
        <v>0.22992968166614283</v>
      </c>
      <c r="N33">
        <v>344.61</v>
      </c>
      <c r="P33" s="52">
        <f t="shared" si="1"/>
        <v>14.297963727810192</v>
      </c>
      <c r="Q33" s="52">
        <f t="shared" si="2"/>
        <v>37.166168934437771</v>
      </c>
      <c r="R33" s="52">
        <f t="shared" si="3"/>
        <v>5.4083239645834498</v>
      </c>
      <c r="S33" s="52">
        <f t="shared" si="4"/>
        <v>1.2326052836841082</v>
      </c>
      <c r="T33" s="52">
        <f t="shared" si="5"/>
        <v>72.266006372267952</v>
      </c>
      <c r="U33" s="52">
        <f t="shared" si="6"/>
        <v>0.17608015021993217</v>
      </c>
      <c r="V33" s="52">
        <f t="shared" si="7"/>
        <v>130.54714843300343</v>
      </c>
      <c r="X33" s="52">
        <f t="shared" si="8"/>
        <v>10.95233706705427</v>
      </c>
      <c r="Y33" s="52">
        <f t="shared" si="9"/>
        <v>28.469537159987361</v>
      </c>
      <c r="Z33" s="52">
        <f t="shared" si="10"/>
        <v>4.1428127917776711</v>
      </c>
      <c r="AA33" s="52">
        <f t="shared" si="11"/>
        <v>0.94418399672412523</v>
      </c>
      <c r="AB33" s="52">
        <f t="shared" si="12"/>
        <v>55.356250396656307</v>
      </c>
      <c r="AC33" s="52">
        <f t="shared" si="13"/>
        <v>0.13487858780025072</v>
      </c>
    </row>
    <row r="34" spans="1:29" x14ac:dyDescent="0.3">
      <c r="A34" s="1" t="s">
        <v>178</v>
      </c>
      <c r="B34" s="32" t="s">
        <v>191</v>
      </c>
      <c r="C34" s="32" t="s">
        <v>202</v>
      </c>
      <c r="D34" s="32" t="s">
        <v>219</v>
      </c>
      <c r="E34" s="32" t="s">
        <v>231</v>
      </c>
      <c r="G34" s="44">
        <v>21.418486375076583</v>
      </c>
      <c r="H34" s="44">
        <v>15.28679576505008</v>
      </c>
      <c r="I34" s="44">
        <v>2.43062542608993</v>
      </c>
      <c r="J34" s="44">
        <v>5.1592663252971063</v>
      </c>
      <c r="K34" s="44">
        <v>55.02406164597167</v>
      </c>
      <c r="L34" s="44">
        <v>0.68076446251462053</v>
      </c>
      <c r="N34">
        <v>50.329999999999984</v>
      </c>
      <c r="P34" s="52">
        <f t="shared" si="1"/>
        <v>4.0988304914737803</v>
      </c>
      <c r="Q34" s="52">
        <f t="shared" si="2"/>
        <v>2.9705962581272987</v>
      </c>
      <c r="R34" s="52">
        <f t="shared" si="3"/>
        <v>0.43227341941733621</v>
      </c>
      <c r="S34" s="52">
        <f t="shared" si="4"/>
        <v>1.0182975456949148</v>
      </c>
      <c r="T34" s="52">
        <f t="shared" si="5"/>
        <v>10.450418953365105</v>
      </c>
      <c r="U34" s="52">
        <f t="shared" si="6"/>
        <v>7.613972310746854E-2</v>
      </c>
      <c r="V34" s="52">
        <f t="shared" si="7"/>
        <v>19.046556391185906</v>
      </c>
      <c r="X34" s="52">
        <f t="shared" si="8"/>
        <v>21.520060672860417</v>
      </c>
      <c r="Y34" s="52">
        <f t="shared" si="9"/>
        <v>15.596500475550473</v>
      </c>
      <c r="Z34" s="52">
        <f t="shared" si="10"/>
        <v>2.2695620695895324</v>
      </c>
      <c r="AA34" s="52">
        <f t="shared" si="11"/>
        <v>5.3463603854718222</v>
      </c>
      <c r="AB34" s="52">
        <f t="shared" si="12"/>
        <v>54.867760548049525</v>
      </c>
      <c r="AC34" s="52">
        <f t="shared" si="13"/>
        <v>0.3997558484782236</v>
      </c>
    </row>
    <row r="35" spans="1:29" x14ac:dyDescent="0.3">
      <c r="A35" s="1" t="s">
        <v>79</v>
      </c>
      <c r="B35" s="18" t="s">
        <v>191</v>
      </c>
      <c r="C35" s="18" t="s">
        <v>203</v>
      </c>
      <c r="D35" s="18" t="s">
        <v>220</v>
      </c>
      <c r="E35" s="18" t="s">
        <v>227</v>
      </c>
      <c r="G35" s="44">
        <v>11.154711128453098</v>
      </c>
      <c r="H35" s="44">
        <v>29.169078831139934</v>
      </c>
      <c r="I35" s="44">
        <v>4.6379310453460496</v>
      </c>
      <c r="J35" s="44">
        <v>0.66662037294477061</v>
      </c>
      <c r="K35" s="44">
        <v>54.172171548275593</v>
      </c>
      <c r="L35" s="44">
        <v>0.199487073840557</v>
      </c>
      <c r="N35">
        <v>26.259999999999991</v>
      </c>
      <c r="P35" s="52">
        <f t="shared" si="1"/>
        <v>1.1137745788333773</v>
      </c>
      <c r="Q35" s="52">
        <f t="shared" si="2"/>
        <v>2.957451776470017</v>
      </c>
      <c r="R35" s="52">
        <f t="shared" si="3"/>
        <v>0.43036066873069689</v>
      </c>
      <c r="S35" s="52">
        <f t="shared" si="4"/>
        <v>6.8648827425606559E-2</v>
      </c>
      <c r="T35" s="52">
        <f t="shared" si="5"/>
        <v>5.3681555655008175</v>
      </c>
      <c r="U35" s="52">
        <f t="shared" si="6"/>
        <v>1.1641179020117833E-2</v>
      </c>
      <c r="V35" s="52">
        <f t="shared" si="7"/>
        <v>9.9500325959806322</v>
      </c>
      <c r="X35" s="52">
        <f t="shared" si="8"/>
        <v>11.19367768989312</v>
      </c>
      <c r="Y35" s="52">
        <f t="shared" si="9"/>
        <v>29.723036059848639</v>
      </c>
      <c r="Z35" s="52">
        <f t="shared" si="10"/>
        <v>4.3252186822437473</v>
      </c>
      <c r="AA35" s="52">
        <f t="shared" si="11"/>
        <v>0.68993570386229308</v>
      </c>
      <c r="AB35" s="52">
        <f t="shared" si="12"/>
        <v>53.951135473358271</v>
      </c>
      <c r="AC35" s="52">
        <f t="shared" si="13"/>
        <v>0.11699639079393918</v>
      </c>
    </row>
    <row r="36" spans="1:29" x14ac:dyDescent="0.3">
      <c r="A36" s="1" t="s">
        <v>80</v>
      </c>
      <c r="B36" s="18" t="s">
        <v>191</v>
      </c>
      <c r="C36" s="18" t="s">
        <v>203</v>
      </c>
      <c r="D36" s="18" t="s">
        <v>222</v>
      </c>
      <c r="E36" s="18" t="s">
        <v>227</v>
      </c>
      <c r="G36" s="44">
        <v>11.154711128453098</v>
      </c>
      <c r="H36" s="44">
        <v>29.169078831139934</v>
      </c>
      <c r="I36" s="44">
        <v>4.6379310453460496</v>
      </c>
      <c r="J36" s="44">
        <v>0.66662037294477061</v>
      </c>
      <c r="K36" s="44">
        <v>54.172171548275593</v>
      </c>
      <c r="L36" s="44">
        <v>0.199487073840557</v>
      </c>
      <c r="N36">
        <v>307.07</v>
      </c>
      <c r="P36" s="52">
        <f t="shared" si="1"/>
        <v>13.023867476099213</v>
      </c>
      <c r="Q36" s="52">
        <f t="shared" si="2"/>
        <v>34.58281481342911</v>
      </c>
      <c r="R36" s="52">
        <f t="shared" si="3"/>
        <v>5.0324010109343158</v>
      </c>
      <c r="S36" s="52">
        <f t="shared" si="4"/>
        <v>0.8027416389025519</v>
      </c>
      <c r="T36" s="52">
        <f t="shared" si="5"/>
        <v>62.772259310675423</v>
      </c>
      <c r="U36" s="52">
        <f t="shared" si="6"/>
        <v>0.13612554614271075</v>
      </c>
      <c r="V36" s="52">
        <f t="shared" si="7"/>
        <v>116.35020979618332</v>
      </c>
      <c r="X36" s="52">
        <f t="shared" si="8"/>
        <v>11.193677689893121</v>
      </c>
      <c r="Y36" s="52">
        <f t="shared" si="9"/>
        <v>29.723036059848635</v>
      </c>
      <c r="Z36" s="52">
        <f t="shared" si="10"/>
        <v>4.3252186822437473</v>
      </c>
      <c r="AA36" s="52">
        <f t="shared" si="11"/>
        <v>0.68993570386229297</v>
      </c>
      <c r="AB36" s="52">
        <f t="shared" si="12"/>
        <v>53.951135473358271</v>
      </c>
      <c r="AC36" s="52">
        <f t="shared" si="13"/>
        <v>0.11699639079393918</v>
      </c>
    </row>
    <row r="37" spans="1:29" x14ac:dyDescent="0.3">
      <c r="A37" s="1" t="s">
        <v>81</v>
      </c>
      <c r="B37" s="18" t="s">
        <v>191</v>
      </c>
      <c r="C37" s="18" t="s">
        <v>203</v>
      </c>
      <c r="D37" s="18" t="s">
        <v>223</v>
      </c>
      <c r="E37" s="18" t="s">
        <v>227</v>
      </c>
      <c r="G37" s="44">
        <v>11.154711128453098</v>
      </c>
      <c r="H37" s="44">
        <v>29.169078831139934</v>
      </c>
      <c r="I37" s="44">
        <v>4.6379310453460496</v>
      </c>
      <c r="J37" s="44">
        <v>0.66662037294477061</v>
      </c>
      <c r="K37" s="44">
        <v>54.172171548275593</v>
      </c>
      <c r="L37" s="44">
        <v>0.199487073840557</v>
      </c>
      <c r="N37">
        <v>315.43</v>
      </c>
      <c r="P37" s="52">
        <f t="shared" si="1"/>
        <v>13.378443084593007</v>
      </c>
      <c r="Q37" s="52">
        <f t="shared" si="2"/>
        <v>35.524334114696799</v>
      </c>
      <c r="R37" s="52">
        <f t="shared" si="3"/>
        <v>5.1694084439346444</v>
      </c>
      <c r="S37" s="52">
        <f t="shared" si="4"/>
        <v>0.82459633034497659</v>
      </c>
      <c r="T37" s="52">
        <f t="shared" si="5"/>
        <v>64.481238005556875</v>
      </c>
      <c r="U37" s="52">
        <f t="shared" si="6"/>
        <v>0.13983157267005975</v>
      </c>
      <c r="V37" s="52">
        <f t="shared" si="7"/>
        <v>119.51785155179635</v>
      </c>
      <c r="X37" s="52">
        <f t="shared" si="8"/>
        <v>11.193677689893121</v>
      </c>
      <c r="Y37" s="52">
        <f t="shared" si="9"/>
        <v>29.723036059848639</v>
      </c>
      <c r="Z37" s="52">
        <f t="shared" si="10"/>
        <v>4.3252186822437473</v>
      </c>
      <c r="AA37" s="52">
        <f t="shared" si="11"/>
        <v>0.68993570386229297</v>
      </c>
      <c r="AB37" s="52">
        <f t="shared" si="12"/>
        <v>53.951135473358271</v>
      </c>
      <c r="AC37" s="52">
        <f t="shared" si="13"/>
        <v>0.11699639079393917</v>
      </c>
    </row>
    <row r="38" spans="1:29" x14ac:dyDescent="0.3">
      <c r="A38" s="1" t="s">
        <v>82</v>
      </c>
      <c r="B38" s="18" t="s">
        <v>191</v>
      </c>
      <c r="C38" s="18" t="s">
        <v>203</v>
      </c>
      <c r="D38" s="18" t="s">
        <v>218</v>
      </c>
      <c r="E38" s="18" t="s">
        <v>227</v>
      </c>
      <c r="G38" s="44">
        <v>11.154711128453098</v>
      </c>
      <c r="H38" s="44">
        <v>29.169078831139934</v>
      </c>
      <c r="I38" s="44">
        <v>4.6379310453460496</v>
      </c>
      <c r="J38" s="44">
        <v>0.66662037294477061</v>
      </c>
      <c r="K38" s="44">
        <v>54.172171548275593</v>
      </c>
      <c r="L38" s="44">
        <v>0.199487073840557</v>
      </c>
      <c r="N38">
        <v>243.74999999999994</v>
      </c>
      <c r="P38" s="52">
        <f t="shared" si="1"/>
        <v>10.338254135210805</v>
      </c>
      <c r="Q38" s="52">
        <f t="shared" si="2"/>
        <v>27.451594459808327</v>
      </c>
      <c r="R38" s="52">
        <f t="shared" si="3"/>
        <v>3.9946844250992912</v>
      </c>
      <c r="S38" s="52">
        <f t="shared" si="4"/>
        <v>0.63721065060897175</v>
      </c>
      <c r="T38" s="52">
        <f t="shared" si="5"/>
        <v>49.82817665997046</v>
      </c>
      <c r="U38" s="52">
        <f t="shared" si="6"/>
        <v>0.10805549833030167</v>
      </c>
      <c r="V38" s="52">
        <f t="shared" si="7"/>
        <v>92.357975829028149</v>
      </c>
      <c r="X38" s="52">
        <f t="shared" si="8"/>
        <v>11.193677689893121</v>
      </c>
      <c r="Y38" s="52">
        <f t="shared" si="9"/>
        <v>29.723036059848639</v>
      </c>
      <c r="Z38" s="52">
        <f t="shared" si="10"/>
        <v>4.3252186822437482</v>
      </c>
      <c r="AA38" s="52">
        <f t="shared" si="11"/>
        <v>0.68993570386229297</v>
      </c>
      <c r="AB38" s="52">
        <f t="shared" si="12"/>
        <v>53.951135473358271</v>
      </c>
      <c r="AC38" s="52">
        <f t="shared" si="13"/>
        <v>0.11699639079393918</v>
      </c>
    </row>
    <row r="39" spans="1:29" x14ac:dyDescent="0.3">
      <c r="A39" s="1" t="s">
        <v>179</v>
      </c>
      <c r="B39" s="32" t="s">
        <v>191</v>
      </c>
      <c r="C39" s="32" t="s">
        <v>203</v>
      </c>
      <c r="D39" s="32" t="s">
        <v>219</v>
      </c>
      <c r="E39" s="32" t="s">
        <v>231</v>
      </c>
      <c r="G39" s="44">
        <v>21.418486375076583</v>
      </c>
      <c r="H39" s="44">
        <v>15.28679576505008</v>
      </c>
      <c r="I39" s="44">
        <v>2.43062542608993</v>
      </c>
      <c r="J39" s="44">
        <v>5.1592663252971063</v>
      </c>
      <c r="K39" s="44">
        <v>55.02406164597167</v>
      </c>
      <c r="L39" s="44">
        <v>0.68076446251462053</v>
      </c>
      <c r="N39">
        <v>18.920000000000016</v>
      </c>
      <c r="P39" s="52">
        <f t="shared" si="1"/>
        <v>1.5408279932184386</v>
      </c>
      <c r="Q39" s="52">
        <f t="shared" si="2"/>
        <v>1.1167033817557828</v>
      </c>
      <c r="R39" s="52">
        <f t="shared" si="3"/>
        <v>0.16249976346862727</v>
      </c>
      <c r="S39" s="52">
        <f t="shared" si="4"/>
        <v>0.38279732892008367</v>
      </c>
      <c r="T39" s="52">
        <f t="shared" si="5"/>
        <v>3.9285103635539054</v>
      </c>
      <c r="U39" s="52">
        <f t="shared" si="6"/>
        <v>2.8622363623948068E-2</v>
      </c>
      <c r="V39" s="52">
        <f t="shared" si="7"/>
        <v>7.1599611945407853</v>
      </c>
      <c r="X39" s="52">
        <f t="shared" si="8"/>
        <v>21.520060672860421</v>
      </c>
      <c r="Y39" s="52">
        <f t="shared" si="9"/>
        <v>15.596500475550471</v>
      </c>
      <c r="Z39" s="52">
        <f t="shared" si="10"/>
        <v>2.2695620695895329</v>
      </c>
      <c r="AA39" s="52">
        <f t="shared" si="11"/>
        <v>5.3463603854718231</v>
      </c>
      <c r="AB39" s="52">
        <f t="shared" si="12"/>
        <v>54.867760548049539</v>
      </c>
      <c r="AC39" s="52">
        <f t="shared" si="13"/>
        <v>0.3997558484782236</v>
      </c>
    </row>
    <row r="40" spans="1:29" x14ac:dyDescent="0.3">
      <c r="A40" s="1" t="s">
        <v>83</v>
      </c>
      <c r="B40" s="18" t="s">
        <v>191</v>
      </c>
      <c r="C40" s="18" t="s">
        <v>207</v>
      </c>
      <c r="D40" s="18" t="s">
        <v>220</v>
      </c>
      <c r="E40" s="18" t="s">
        <v>227</v>
      </c>
      <c r="G40" s="44">
        <v>11.154711128453098</v>
      </c>
      <c r="H40" s="44">
        <v>29.169078831139934</v>
      </c>
      <c r="I40" s="44">
        <v>4.6379310453460496</v>
      </c>
      <c r="J40" s="44">
        <v>0.66662037294477061</v>
      </c>
      <c r="K40" s="44">
        <v>54.172171548275593</v>
      </c>
      <c r="L40" s="44">
        <v>0.199487073840557</v>
      </c>
      <c r="N40">
        <v>189.2299999999999</v>
      </c>
      <c r="P40" s="52">
        <f t="shared" si="1"/>
        <v>8.0258782769474468</v>
      </c>
      <c r="Q40" s="52">
        <f t="shared" si="2"/>
        <v>21.311447054890376</v>
      </c>
      <c r="R40" s="52">
        <f t="shared" si="3"/>
        <v>3.1011861897909276</v>
      </c>
      <c r="S40" s="52">
        <f t="shared" si="4"/>
        <v>0.49468460067583875</v>
      </c>
      <c r="T40" s="52">
        <f t="shared" si="5"/>
        <v>38.683018951245984</v>
      </c>
      <c r="U40" s="52">
        <f t="shared" si="6"/>
        <v>8.3886531072996845E-2</v>
      </c>
      <c r="V40" s="52">
        <f t="shared" si="7"/>
        <v>71.700101604623569</v>
      </c>
      <c r="X40" s="52">
        <f t="shared" si="8"/>
        <v>11.19367768989312</v>
      </c>
      <c r="Y40" s="52">
        <f t="shared" si="9"/>
        <v>29.723036059848639</v>
      </c>
      <c r="Z40" s="52">
        <f t="shared" si="10"/>
        <v>4.3252186822437473</v>
      </c>
      <c r="AA40" s="52">
        <f t="shared" si="11"/>
        <v>0.68993570386229286</v>
      </c>
      <c r="AB40" s="52">
        <f t="shared" si="12"/>
        <v>53.951135473358256</v>
      </c>
      <c r="AC40" s="52">
        <f t="shared" si="13"/>
        <v>0.11699639079393918</v>
      </c>
    </row>
    <row r="41" spans="1:29" x14ac:dyDescent="0.3">
      <c r="A41" s="1" t="s">
        <v>84</v>
      </c>
      <c r="B41" s="18" t="s">
        <v>191</v>
      </c>
      <c r="C41" s="18" t="s">
        <v>207</v>
      </c>
      <c r="D41" s="18" t="s">
        <v>222</v>
      </c>
      <c r="E41" s="18" t="s">
        <v>227</v>
      </c>
      <c r="G41" s="44">
        <v>11.154711128453098</v>
      </c>
      <c r="H41" s="44">
        <v>29.169078831139934</v>
      </c>
      <c r="I41" s="44">
        <v>4.6379310453460496</v>
      </c>
      <c r="J41" s="44">
        <v>0.66662037294477061</v>
      </c>
      <c r="K41" s="44">
        <v>54.172171548275593</v>
      </c>
      <c r="L41" s="44">
        <v>0.199487073840557</v>
      </c>
      <c r="N41">
        <v>500.48</v>
      </c>
      <c r="P41" s="52">
        <f t="shared" si="1"/>
        <v>21.227033557293559</v>
      </c>
      <c r="Q41" s="52">
        <f t="shared" si="2"/>
        <v>56.365021518953341</v>
      </c>
      <c r="R41" s="52">
        <f t="shared" si="3"/>
        <v>8.2020909172254086</v>
      </c>
      <c r="S41" s="52">
        <f t="shared" si="4"/>
        <v>1.3083535852996033</v>
      </c>
      <c r="T41" s="52">
        <f t="shared" si="5"/>
        <v>102.30976760936215</v>
      </c>
      <c r="U41" s="52">
        <f t="shared" si="6"/>
        <v>0.22186509047938213</v>
      </c>
      <c r="V41" s="52">
        <f t="shared" si="7"/>
        <v>189.63413227861346</v>
      </c>
      <c r="X41" s="52">
        <f t="shared" si="8"/>
        <v>11.193677689893118</v>
      </c>
      <c r="Y41" s="52">
        <f t="shared" si="9"/>
        <v>29.723036059848635</v>
      </c>
      <c r="Z41" s="52">
        <f t="shared" si="10"/>
        <v>4.3252186822437464</v>
      </c>
      <c r="AA41" s="52">
        <f t="shared" si="11"/>
        <v>0.68993570386229286</v>
      </c>
      <c r="AB41" s="52">
        <f t="shared" si="12"/>
        <v>53.951135473358256</v>
      </c>
      <c r="AC41" s="52">
        <f t="shared" si="13"/>
        <v>0.11699639079393917</v>
      </c>
    </row>
    <row r="42" spans="1:29" x14ac:dyDescent="0.3">
      <c r="A42" s="1" t="s">
        <v>85</v>
      </c>
      <c r="B42" s="18" t="s">
        <v>191</v>
      </c>
      <c r="C42" s="18" t="s">
        <v>207</v>
      </c>
      <c r="D42" s="18" t="s">
        <v>223</v>
      </c>
      <c r="E42" s="18" t="s">
        <v>227</v>
      </c>
      <c r="G42" s="44">
        <v>11.154711128453098</v>
      </c>
      <c r="H42" s="44">
        <v>29.169078831139934</v>
      </c>
      <c r="I42" s="44">
        <v>4.6379310453460496</v>
      </c>
      <c r="J42" s="44">
        <v>0.66662037294477061</v>
      </c>
      <c r="K42" s="44">
        <v>54.172171548275593</v>
      </c>
      <c r="L42" s="44">
        <v>0.199487073840557</v>
      </c>
      <c r="N42">
        <v>64.300000000000011</v>
      </c>
      <c r="P42" s="52">
        <f t="shared" si="1"/>
        <v>2.7271784241807389</v>
      </c>
      <c r="Q42" s="52">
        <f t="shared" si="2"/>
        <v>7.2415898410899535</v>
      </c>
      <c r="R42" s="52">
        <f t="shared" si="3"/>
        <v>1.0537772657800391</v>
      </c>
      <c r="S42" s="52">
        <f t="shared" si="4"/>
        <v>0.16809290188372064</v>
      </c>
      <c r="T42" s="52">
        <f t="shared" si="5"/>
        <v>13.144417473789138</v>
      </c>
      <c r="U42" s="52">
        <f t="shared" si="6"/>
        <v>2.8504486328772925E-2</v>
      </c>
      <c r="V42" s="52">
        <f t="shared" si="7"/>
        <v>24.363560393052364</v>
      </c>
      <c r="X42" s="52">
        <f t="shared" si="8"/>
        <v>11.19367768989312</v>
      </c>
      <c r="Y42" s="52">
        <f t="shared" si="9"/>
        <v>29.723036059848635</v>
      </c>
      <c r="Z42" s="52">
        <f t="shared" si="10"/>
        <v>4.3252186822437473</v>
      </c>
      <c r="AA42" s="52">
        <f t="shared" si="11"/>
        <v>0.68993570386229286</v>
      </c>
      <c r="AB42" s="52">
        <f t="shared" si="12"/>
        <v>53.951135473358271</v>
      </c>
      <c r="AC42" s="52">
        <f t="shared" si="13"/>
        <v>0.11699639079393917</v>
      </c>
    </row>
    <row r="43" spans="1:29" x14ac:dyDescent="0.3">
      <c r="A43" s="1" t="s">
        <v>86</v>
      </c>
      <c r="B43" s="18" t="s">
        <v>191</v>
      </c>
      <c r="C43" s="18" t="s">
        <v>207</v>
      </c>
      <c r="D43" s="18" t="s">
        <v>218</v>
      </c>
      <c r="E43" s="18" t="s">
        <v>227</v>
      </c>
      <c r="G43" s="44">
        <v>11.154711128453098</v>
      </c>
      <c r="H43" s="44">
        <v>29.169078831139934</v>
      </c>
      <c r="I43" s="44">
        <v>4.6379310453460496</v>
      </c>
      <c r="J43" s="44">
        <v>0.66662037294477061</v>
      </c>
      <c r="K43" s="44">
        <v>54.172171548275593</v>
      </c>
      <c r="L43" s="44">
        <v>0.199487073840557</v>
      </c>
      <c r="N43">
        <v>8.7600000000000477</v>
      </c>
      <c r="P43" s="52">
        <f t="shared" si="1"/>
        <v>0.3715409486131166</v>
      </c>
      <c r="Q43" s="52">
        <f t="shared" si="2"/>
        <v>0.98656807166327121</v>
      </c>
      <c r="R43" s="52">
        <f t="shared" si="3"/>
        <v>0.14356281256972303</v>
      </c>
      <c r="S43" s="52">
        <f t="shared" si="4"/>
        <v>2.2900370458808716E-2</v>
      </c>
      <c r="T43" s="52">
        <f t="shared" si="5"/>
        <v>1.7907480104260258</v>
      </c>
      <c r="U43" s="52">
        <f t="shared" si="6"/>
        <v>3.8833483707628644E-3</v>
      </c>
      <c r="V43" s="52">
        <f t="shared" si="7"/>
        <v>3.3192035621017086</v>
      </c>
      <c r="X43" s="52">
        <f t="shared" si="8"/>
        <v>11.193677689893116</v>
      </c>
      <c r="Y43" s="52">
        <f t="shared" si="9"/>
        <v>29.723036059848635</v>
      </c>
      <c r="Z43" s="52">
        <f t="shared" si="10"/>
        <v>4.3252186822437473</v>
      </c>
      <c r="AA43" s="52">
        <f t="shared" si="11"/>
        <v>0.68993570386229275</v>
      </c>
      <c r="AB43" s="52">
        <f t="shared" si="12"/>
        <v>53.951135473358256</v>
      </c>
      <c r="AC43" s="52">
        <f t="shared" si="13"/>
        <v>0.11699639079393917</v>
      </c>
    </row>
    <row r="44" spans="1:29" ht="15" thickBot="1" x14ac:dyDescent="0.35">
      <c r="A44" s="3" t="s">
        <v>87</v>
      </c>
      <c r="B44" s="51" t="s">
        <v>191</v>
      </c>
      <c r="C44" s="51" t="s">
        <v>212</v>
      </c>
      <c r="D44" s="51" t="s">
        <v>220</v>
      </c>
      <c r="E44" s="51" t="s">
        <v>227</v>
      </c>
      <c r="F44" s="4"/>
      <c r="G44" s="44">
        <v>11.154711128453098</v>
      </c>
      <c r="H44" s="44">
        <v>29.169078831139934</v>
      </c>
      <c r="I44" s="44">
        <v>4.6379310453460496</v>
      </c>
      <c r="J44" s="44">
        <v>0.66662037294477061</v>
      </c>
      <c r="K44" s="44">
        <v>54.172171548275593</v>
      </c>
      <c r="L44" s="44">
        <v>0.199487073840557</v>
      </c>
      <c r="N44">
        <v>452.15999999999985</v>
      </c>
      <c r="P44" s="52">
        <f t="shared" si="1"/>
        <v>19.177620470879663</v>
      </c>
      <c r="Q44" s="52">
        <f t="shared" si="2"/>
        <v>50.923130055166908</v>
      </c>
      <c r="R44" s="52">
        <f t="shared" si="3"/>
        <v>7.4102010652426467</v>
      </c>
      <c r="S44" s="52">
        <f t="shared" si="4"/>
        <v>1.1820355601204211</v>
      </c>
      <c r="T44" s="52">
        <f t="shared" si="5"/>
        <v>92.432034291578432</v>
      </c>
      <c r="U44" s="52">
        <f t="shared" si="6"/>
        <v>0.2004446117949916</v>
      </c>
      <c r="V44" s="52">
        <f t="shared" si="7"/>
        <v>171.32546605478305</v>
      </c>
      <c r="X44" s="52">
        <f t="shared" si="8"/>
        <v>11.193677689893121</v>
      </c>
      <c r="Y44" s="52">
        <f t="shared" si="9"/>
        <v>29.723036059848639</v>
      </c>
      <c r="Z44" s="52">
        <f t="shared" si="10"/>
        <v>4.3252186822437473</v>
      </c>
      <c r="AA44" s="52">
        <f t="shared" si="11"/>
        <v>0.68993570386229286</v>
      </c>
      <c r="AB44" s="52">
        <f t="shared" si="12"/>
        <v>53.951135473358271</v>
      </c>
      <c r="AC44" s="52">
        <f t="shared" si="13"/>
        <v>0.11699639079393918</v>
      </c>
    </row>
    <row r="45" spans="1:29" ht="15" thickTop="1" x14ac:dyDescent="0.3">
      <c r="A45" s="1" t="s">
        <v>88</v>
      </c>
      <c r="B45" s="18" t="s">
        <v>191</v>
      </c>
      <c r="C45" s="18" t="s">
        <v>212</v>
      </c>
      <c r="D45" s="18" t="s">
        <v>222</v>
      </c>
      <c r="E45" s="18" t="s">
        <v>227</v>
      </c>
      <c r="G45" s="44">
        <v>11.154711128453098</v>
      </c>
      <c r="H45" s="44">
        <v>29.169078831139934</v>
      </c>
      <c r="I45" s="44">
        <v>4.6379310453460496</v>
      </c>
      <c r="J45" s="44">
        <v>0.66662037294477061</v>
      </c>
      <c r="K45" s="44">
        <v>54.172171548275593</v>
      </c>
      <c r="L45" s="44">
        <v>0.199487073840557</v>
      </c>
      <c r="N45">
        <v>316.78999999999996</v>
      </c>
      <c r="P45" s="52">
        <f t="shared" si="1"/>
        <v>13.436125240998694</v>
      </c>
      <c r="Q45" s="52">
        <f t="shared" si="2"/>
        <v>35.677499934041776</v>
      </c>
      <c r="R45" s="52">
        <f t="shared" si="3"/>
        <v>5.1916967344705824</v>
      </c>
      <c r="S45" s="52">
        <f t="shared" si="4"/>
        <v>0.82815163900068178</v>
      </c>
      <c r="T45" s="52">
        <f t="shared" si="5"/>
        <v>64.759253678408385</v>
      </c>
      <c r="U45" s="52">
        <f t="shared" si="6"/>
        <v>0.14043446693766676</v>
      </c>
      <c r="V45" s="52">
        <f t="shared" si="7"/>
        <v>120.03316169385778</v>
      </c>
      <c r="X45" s="52">
        <f t="shared" si="8"/>
        <v>11.193677689893121</v>
      </c>
      <c r="Y45" s="52">
        <f t="shared" si="9"/>
        <v>29.723036059848646</v>
      </c>
      <c r="Z45" s="52">
        <f t="shared" si="10"/>
        <v>4.3252186822437473</v>
      </c>
      <c r="AA45" s="52">
        <f t="shared" si="11"/>
        <v>0.68993570386229286</v>
      </c>
      <c r="AB45" s="52">
        <f t="shared" si="12"/>
        <v>53.951135473358256</v>
      </c>
      <c r="AC45" s="52">
        <f t="shared" si="13"/>
        <v>0.11699639079393918</v>
      </c>
    </row>
    <row r="46" spans="1:29" x14ac:dyDescent="0.3">
      <c r="A46" s="1" t="s">
        <v>89</v>
      </c>
      <c r="B46" s="18" t="s">
        <v>191</v>
      </c>
      <c r="C46" s="18" t="s">
        <v>213</v>
      </c>
      <c r="D46" s="18" t="s">
        <v>220</v>
      </c>
      <c r="E46" s="18" t="s">
        <v>227</v>
      </c>
      <c r="G46" s="44">
        <v>11.154711128453098</v>
      </c>
      <c r="H46" s="44">
        <v>29.169078831139934</v>
      </c>
      <c r="I46" s="44">
        <v>4.6379310453460496</v>
      </c>
      <c r="J46" s="44">
        <v>0.66662037294477061</v>
      </c>
      <c r="K46" s="44">
        <v>54.172171548275593</v>
      </c>
      <c r="L46" s="44">
        <v>0.199487073840557</v>
      </c>
      <c r="N46">
        <v>715.33999999999992</v>
      </c>
      <c r="P46" s="52">
        <f t="shared" si="1"/>
        <v>30.339966002386454</v>
      </c>
      <c r="Q46" s="52">
        <f t="shared" si="2"/>
        <v>80.562968536940687</v>
      </c>
      <c r="R46" s="52">
        <f t="shared" si="3"/>
        <v>11.72331305292524</v>
      </c>
      <c r="S46" s="52">
        <f t="shared" si="4"/>
        <v>1.8700400689502439</v>
      </c>
      <c r="T46" s="52">
        <f t="shared" si="5"/>
        <v>146.23215545412626</v>
      </c>
      <c r="U46" s="52">
        <f t="shared" si="6"/>
        <v>0.31711351866912002</v>
      </c>
      <c r="V46" s="52">
        <f t="shared" si="7"/>
        <v>271.04555663399805</v>
      </c>
      <c r="X46" s="52">
        <f t="shared" si="8"/>
        <v>11.193677689893118</v>
      </c>
      <c r="Y46" s="52">
        <f t="shared" si="9"/>
        <v>29.723036059848635</v>
      </c>
      <c r="Z46" s="52">
        <f t="shared" si="10"/>
        <v>4.3252186822437473</v>
      </c>
      <c r="AA46" s="52">
        <f t="shared" si="11"/>
        <v>0.68993570386229275</v>
      </c>
      <c r="AB46" s="52">
        <f t="shared" si="12"/>
        <v>53.951135473358256</v>
      </c>
      <c r="AC46" s="52">
        <f t="shared" si="13"/>
        <v>0.11699639079393914</v>
      </c>
    </row>
    <row r="47" spans="1:29" x14ac:dyDescent="0.3">
      <c r="A47" s="2" t="s">
        <v>90</v>
      </c>
      <c r="B47" s="18" t="s">
        <v>191</v>
      </c>
      <c r="C47" s="18" t="s">
        <v>213</v>
      </c>
      <c r="D47" s="18" t="s">
        <v>222</v>
      </c>
      <c r="E47" s="18" t="s">
        <v>227</v>
      </c>
      <c r="G47" s="44">
        <v>11.154711128453098</v>
      </c>
      <c r="H47" s="44">
        <v>29.169078831139934</v>
      </c>
      <c r="I47" s="44">
        <v>4.6379310453460496</v>
      </c>
      <c r="J47" s="44">
        <v>0.66662037294477061</v>
      </c>
      <c r="K47" s="44">
        <v>54.172171548275593</v>
      </c>
      <c r="L47" s="44">
        <v>0.199487073840557</v>
      </c>
      <c r="N47">
        <v>86.100000000000023</v>
      </c>
      <c r="P47" s="52">
        <f t="shared" si="1"/>
        <v>3.6517894606836956</v>
      </c>
      <c r="Q47" s="52">
        <f t="shared" si="2"/>
        <v>9.696747827649224</v>
      </c>
      <c r="R47" s="52">
        <f t="shared" si="3"/>
        <v>1.4110454523119964</v>
      </c>
      <c r="S47" s="52">
        <f t="shared" si="4"/>
        <v>0.22508240827664616</v>
      </c>
      <c r="T47" s="52">
        <f t="shared" si="5"/>
        <v>17.600845170968039</v>
      </c>
      <c r="U47" s="52">
        <f t="shared" si="6"/>
        <v>3.8168526794826581E-2</v>
      </c>
      <c r="V47" s="52">
        <f t="shared" si="7"/>
        <v>32.623678846684427</v>
      </c>
      <c r="X47" s="52">
        <f t="shared" si="8"/>
        <v>11.19367768989312</v>
      </c>
      <c r="Y47" s="52">
        <f t="shared" si="9"/>
        <v>29.723036059848635</v>
      </c>
      <c r="Z47" s="52">
        <f t="shared" si="10"/>
        <v>4.3252186822437473</v>
      </c>
      <c r="AA47" s="52">
        <f t="shared" si="11"/>
        <v>0.68993570386229286</v>
      </c>
      <c r="AB47" s="52">
        <f t="shared" si="12"/>
        <v>53.951135473358271</v>
      </c>
      <c r="AC47" s="52">
        <f t="shared" si="13"/>
        <v>0.11699639079393917</v>
      </c>
    </row>
    <row r="48" spans="1:29" x14ac:dyDescent="0.3">
      <c r="A48" s="1" t="s">
        <v>91</v>
      </c>
      <c r="B48" s="19" t="s">
        <v>191</v>
      </c>
      <c r="C48" s="19" t="s">
        <v>209</v>
      </c>
      <c r="D48" s="19" t="s">
        <v>220</v>
      </c>
      <c r="E48" s="19" t="s">
        <v>227</v>
      </c>
      <c r="G48" s="44">
        <v>23.865304024558302</v>
      </c>
      <c r="H48" s="44">
        <v>24.711325082707848</v>
      </c>
      <c r="I48" s="44">
        <v>3.9291409384644713</v>
      </c>
      <c r="J48" s="44">
        <v>6.799449306927527</v>
      </c>
      <c r="K48" s="44">
        <v>39.972469382318394</v>
      </c>
      <c r="L48" s="44">
        <v>0.72231126502345766</v>
      </c>
      <c r="N48">
        <v>57.299999999999955</v>
      </c>
      <c r="P48" s="52">
        <f t="shared" si="1"/>
        <v>5.1995510289246747</v>
      </c>
      <c r="Q48" s="52">
        <f t="shared" si="2"/>
        <v>5.4670228850932761</v>
      </c>
      <c r="R48" s="52">
        <f t="shared" si="3"/>
        <v>0.79554691086224039</v>
      </c>
      <c r="S48" s="52">
        <f t="shared" si="4"/>
        <v>1.5278762560272432</v>
      </c>
      <c r="T48" s="52">
        <f t="shared" si="5"/>
        <v>8.6431037570069513</v>
      </c>
      <c r="U48" s="52">
        <f t="shared" si="6"/>
        <v>9.1974301079653528E-2</v>
      </c>
      <c r="V48" s="52">
        <f t="shared" si="7"/>
        <v>21.725075138994036</v>
      </c>
      <c r="X48" s="52">
        <f t="shared" si="8"/>
        <v>23.933408725441289</v>
      </c>
      <c r="Y48" s="52">
        <f t="shared" si="9"/>
        <v>25.164575266672344</v>
      </c>
      <c r="Z48" s="52">
        <f t="shared" si="10"/>
        <v>3.6618833572378504</v>
      </c>
      <c r="AA48" s="52">
        <f t="shared" si="11"/>
        <v>7.0327777752302421</v>
      </c>
      <c r="AB48" s="52">
        <f t="shared" si="12"/>
        <v>39.783999372658393</v>
      </c>
      <c r="AC48" s="52">
        <f t="shared" si="13"/>
        <v>0.42335550275989675</v>
      </c>
    </row>
    <row r="49" spans="1:29" x14ac:dyDescent="0.3">
      <c r="A49" s="1" t="s">
        <v>92</v>
      </c>
      <c r="B49" s="19" t="s">
        <v>191</v>
      </c>
      <c r="C49" s="19" t="s">
        <v>209</v>
      </c>
      <c r="D49" s="19" t="s">
        <v>222</v>
      </c>
      <c r="E49" s="19" t="s">
        <v>227</v>
      </c>
      <c r="G49" s="44">
        <v>23.865304024558302</v>
      </c>
      <c r="H49" s="44">
        <v>24.711325082707848</v>
      </c>
      <c r="I49" s="44">
        <v>3.9291409384644713</v>
      </c>
      <c r="J49" s="44">
        <v>6.799449306927527</v>
      </c>
      <c r="K49" s="44">
        <v>39.972469382318394</v>
      </c>
      <c r="L49" s="44">
        <v>0.72231126502345766</v>
      </c>
      <c r="N49">
        <v>76.950000000000045</v>
      </c>
      <c r="P49" s="52">
        <f t="shared" si="1"/>
        <v>6.982643135702518</v>
      </c>
      <c r="Q49" s="52">
        <f t="shared" si="2"/>
        <v>7.3418396336462166</v>
      </c>
      <c r="R49" s="52">
        <f t="shared" si="3"/>
        <v>1.0683653541160467</v>
      </c>
      <c r="S49" s="52">
        <f t="shared" si="4"/>
        <v>2.051833820266955</v>
      </c>
      <c r="T49" s="52">
        <f t="shared" si="5"/>
        <v>11.60710007158265</v>
      </c>
      <c r="U49" s="52">
        <f t="shared" si="6"/>
        <v>0.12351522631901132</v>
      </c>
      <c r="V49" s="52">
        <f t="shared" si="7"/>
        <v>29.175297241633398</v>
      </c>
      <c r="X49" s="52">
        <f t="shared" si="8"/>
        <v>23.933408725441286</v>
      </c>
      <c r="Y49" s="52">
        <f t="shared" si="9"/>
        <v>25.164575266672344</v>
      </c>
      <c r="Z49" s="52">
        <f t="shared" si="10"/>
        <v>3.6618833572378495</v>
      </c>
      <c r="AA49" s="52">
        <f t="shared" si="11"/>
        <v>7.0327777752302412</v>
      </c>
      <c r="AB49" s="52">
        <f t="shared" si="12"/>
        <v>39.783999372658386</v>
      </c>
      <c r="AC49" s="52">
        <f t="shared" si="13"/>
        <v>0.42335550275989664</v>
      </c>
    </row>
    <row r="50" spans="1:29" x14ac:dyDescent="0.3">
      <c r="A50" s="1" t="s">
        <v>103</v>
      </c>
      <c r="B50" s="19" t="s">
        <v>191</v>
      </c>
      <c r="C50" s="19" t="s">
        <v>209</v>
      </c>
      <c r="D50" s="19" t="s">
        <v>223</v>
      </c>
      <c r="E50" s="19" t="s">
        <v>228</v>
      </c>
      <c r="G50" s="44">
        <v>23.865304024558302</v>
      </c>
      <c r="H50" s="44">
        <v>24.711325082707848</v>
      </c>
      <c r="I50" s="44">
        <v>3.9291409384644713</v>
      </c>
      <c r="J50" s="44">
        <v>6.799449306927527</v>
      </c>
      <c r="K50" s="44">
        <v>39.972469382318394</v>
      </c>
      <c r="L50" s="44">
        <v>0.72231126502345766</v>
      </c>
      <c r="N50">
        <v>31.560000000000002</v>
      </c>
      <c r="P50" s="52">
        <f t="shared" si="1"/>
        <v>2.8638364829469967</v>
      </c>
      <c r="Q50" s="52">
        <f t="shared" si="2"/>
        <v>3.011156060271273</v>
      </c>
      <c r="R50" s="52">
        <f t="shared" si="3"/>
        <v>0.43817557603511909</v>
      </c>
      <c r="S50" s="52">
        <f t="shared" si="4"/>
        <v>0.84153184363385403</v>
      </c>
      <c r="T50" s="52">
        <f t="shared" si="5"/>
        <v>4.7604948441734667</v>
      </c>
      <c r="U50" s="52">
        <f t="shared" si="6"/>
        <v>5.0658096720311831E-2</v>
      </c>
      <c r="V50" s="52">
        <f t="shared" si="7"/>
        <v>11.965852903781022</v>
      </c>
      <c r="X50" s="52">
        <f t="shared" si="8"/>
        <v>23.933408725441289</v>
      </c>
      <c r="Y50" s="52">
        <f t="shared" si="9"/>
        <v>25.16457526667234</v>
      </c>
      <c r="Z50" s="52">
        <f t="shared" si="10"/>
        <v>3.6618833572378486</v>
      </c>
      <c r="AA50" s="52">
        <f t="shared" si="11"/>
        <v>7.0327777752302412</v>
      </c>
      <c r="AB50" s="52">
        <f t="shared" si="12"/>
        <v>39.783999372658386</v>
      </c>
      <c r="AC50" s="52">
        <f t="shared" si="13"/>
        <v>0.42335550275989664</v>
      </c>
    </row>
    <row r="51" spans="1:29" x14ac:dyDescent="0.3">
      <c r="A51" s="1" t="s">
        <v>93</v>
      </c>
      <c r="B51" s="19" t="s">
        <v>191</v>
      </c>
      <c r="C51" s="19" t="s">
        <v>209</v>
      </c>
      <c r="D51" s="19" t="s">
        <v>218</v>
      </c>
      <c r="E51" s="19" t="s">
        <v>227</v>
      </c>
      <c r="G51" s="44">
        <v>23.865304024558302</v>
      </c>
      <c r="H51" s="44">
        <v>24.711325082707848</v>
      </c>
      <c r="I51" s="44">
        <v>3.9291409384644713</v>
      </c>
      <c r="J51" s="44">
        <v>6.799449306927527</v>
      </c>
      <c r="K51" s="44">
        <v>39.972469382318394</v>
      </c>
      <c r="L51" s="44">
        <v>0.72231126502345766</v>
      </c>
      <c r="N51">
        <v>102.99000000000001</v>
      </c>
      <c r="P51" s="52">
        <f t="shared" si="1"/>
        <v>9.3455804619363487</v>
      </c>
      <c r="Q51" s="52">
        <f t="shared" si="2"/>
        <v>9.8263296149346768</v>
      </c>
      <c r="R51" s="52">
        <f t="shared" si="3"/>
        <v>1.429901856015745</v>
      </c>
      <c r="S51" s="52">
        <f t="shared" si="4"/>
        <v>2.7461775847861416</v>
      </c>
      <c r="T51" s="52">
        <f t="shared" si="5"/>
        <v>15.534960836547064</v>
      </c>
      <c r="U51" s="52">
        <f t="shared" si="6"/>
        <v>0.16531297152170202</v>
      </c>
      <c r="V51" s="52">
        <f t="shared" si="7"/>
        <v>39.048263325741679</v>
      </c>
      <c r="X51" s="52">
        <f t="shared" si="8"/>
        <v>23.933408725441286</v>
      </c>
      <c r="Y51" s="52">
        <f t="shared" si="9"/>
        <v>25.16457526667234</v>
      </c>
      <c r="Z51" s="52">
        <f t="shared" si="10"/>
        <v>3.6618833572378486</v>
      </c>
      <c r="AA51" s="52">
        <f t="shared" si="11"/>
        <v>7.0327777752302412</v>
      </c>
      <c r="AB51" s="52">
        <f t="shared" si="12"/>
        <v>39.783999372658386</v>
      </c>
      <c r="AC51" s="52">
        <f t="shared" si="13"/>
        <v>0.42335550275989664</v>
      </c>
    </row>
    <row r="52" spans="1:29" x14ac:dyDescent="0.3">
      <c r="A52" s="1" t="s">
        <v>94</v>
      </c>
      <c r="B52" s="19" t="s">
        <v>191</v>
      </c>
      <c r="C52" s="19" t="s">
        <v>209</v>
      </c>
      <c r="D52" s="19" t="s">
        <v>219</v>
      </c>
      <c r="E52" s="19" t="s">
        <v>227</v>
      </c>
      <c r="G52" s="44">
        <v>23.865304024558302</v>
      </c>
      <c r="H52" s="44">
        <v>24.711325082707848</v>
      </c>
      <c r="I52" s="44">
        <v>3.9291409384644713</v>
      </c>
      <c r="J52" s="44">
        <v>6.799449306927527</v>
      </c>
      <c r="K52" s="44">
        <v>39.972469382318394</v>
      </c>
      <c r="L52" s="44">
        <v>0.72231126502345766</v>
      </c>
      <c r="N52">
        <v>173.51999999999998</v>
      </c>
      <c r="P52" s="52">
        <f t="shared" si="1"/>
        <v>15.745656100157248</v>
      </c>
      <c r="Q52" s="52">
        <f t="shared" si="2"/>
        <v>16.555633700198708</v>
      </c>
      <c r="R52" s="52">
        <f t="shared" si="3"/>
        <v>2.4091326347786395</v>
      </c>
      <c r="S52" s="52">
        <f t="shared" si="4"/>
        <v>4.6268252695610368</v>
      </c>
      <c r="T52" s="52">
        <f t="shared" si="5"/>
        <v>26.173671272527876</v>
      </c>
      <c r="U52" s="52">
        <f t="shared" si="6"/>
        <v>0.27852322379304523</v>
      </c>
      <c r="V52" s="52">
        <f t="shared" si="7"/>
        <v>65.789442201016556</v>
      </c>
      <c r="X52" s="52">
        <f t="shared" si="8"/>
        <v>23.933408725441286</v>
      </c>
      <c r="Y52" s="52">
        <f t="shared" si="9"/>
        <v>25.16457526667234</v>
      </c>
      <c r="Z52" s="52">
        <f t="shared" si="10"/>
        <v>3.6618833572378495</v>
      </c>
      <c r="AA52" s="52">
        <f t="shared" si="11"/>
        <v>7.0327777752302394</v>
      </c>
      <c r="AB52" s="52">
        <f t="shared" si="12"/>
        <v>39.783999372658386</v>
      </c>
      <c r="AC52" s="52">
        <f t="shared" si="13"/>
        <v>0.42335550275989664</v>
      </c>
    </row>
    <row r="53" spans="1:29" x14ac:dyDescent="0.3">
      <c r="A53" s="1" t="s">
        <v>95</v>
      </c>
      <c r="B53" s="19" t="s">
        <v>191</v>
      </c>
      <c r="C53" s="19" t="s">
        <v>197</v>
      </c>
      <c r="D53" s="19" t="s">
        <v>220</v>
      </c>
      <c r="E53" s="19" t="s">
        <v>227</v>
      </c>
      <c r="G53" s="44">
        <v>23.865304024558302</v>
      </c>
      <c r="H53" s="44">
        <v>24.711325082707848</v>
      </c>
      <c r="I53" s="44">
        <v>3.9291409384644713</v>
      </c>
      <c r="J53" s="44">
        <v>6.799449306927527</v>
      </c>
      <c r="K53" s="44">
        <v>39.972469382318394</v>
      </c>
      <c r="L53" s="44">
        <v>0.72231126502345766</v>
      </c>
      <c r="N53">
        <v>33.229999999999905</v>
      </c>
      <c r="P53" s="52">
        <f t="shared" si="1"/>
        <v>3.0153766263728903</v>
      </c>
      <c r="Q53" s="52">
        <f t="shared" si="2"/>
        <v>3.1704916312678741</v>
      </c>
      <c r="R53" s="52">
        <f t="shared" si="3"/>
        <v>0.46136167273913076</v>
      </c>
      <c r="S53" s="52">
        <f t="shared" si="4"/>
        <v>0.88606157046745515</v>
      </c>
      <c r="T53" s="52">
        <f t="shared" si="5"/>
        <v>5.0123968210356091</v>
      </c>
      <c r="U53" s="52">
        <f t="shared" si="6"/>
        <v>5.3338674081620949E-2</v>
      </c>
      <c r="V53" s="52">
        <f t="shared" si="7"/>
        <v>12.59902699596458</v>
      </c>
      <c r="X53" s="52">
        <f t="shared" si="8"/>
        <v>23.933408725441289</v>
      </c>
      <c r="Y53" s="52">
        <f t="shared" si="9"/>
        <v>25.16457526667234</v>
      </c>
      <c r="Z53" s="52">
        <f t="shared" si="10"/>
        <v>3.6618833572378495</v>
      </c>
      <c r="AA53" s="52">
        <f t="shared" si="11"/>
        <v>7.0327777752302394</v>
      </c>
      <c r="AB53" s="52">
        <f t="shared" si="12"/>
        <v>39.783999372658386</v>
      </c>
      <c r="AC53" s="52">
        <f t="shared" si="13"/>
        <v>0.42335550275989664</v>
      </c>
    </row>
    <row r="54" spans="1:29" x14ac:dyDescent="0.3">
      <c r="A54" s="1" t="s">
        <v>96</v>
      </c>
      <c r="B54" s="19" t="s">
        <v>191</v>
      </c>
      <c r="C54" s="19" t="s">
        <v>197</v>
      </c>
      <c r="D54" s="19" t="s">
        <v>222</v>
      </c>
      <c r="E54" s="19" t="s">
        <v>227</v>
      </c>
      <c r="G54" s="44">
        <v>23.865304024558302</v>
      </c>
      <c r="H54" s="44">
        <v>24.711325082707848</v>
      </c>
      <c r="I54" s="44">
        <v>3.9291409384644713</v>
      </c>
      <c r="J54" s="44">
        <v>6.799449306927527</v>
      </c>
      <c r="K54" s="44">
        <v>39.972469382318394</v>
      </c>
      <c r="L54" s="44">
        <v>0.72231126502345766</v>
      </c>
      <c r="N54">
        <v>144.27000000000004</v>
      </c>
      <c r="P54" s="52">
        <f t="shared" si="1"/>
        <v>13.091435025182614</v>
      </c>
      <c r="Q54" s="52">
        <f t="shared" si="2"/>
        <v>13.76487594471916</v>
      </c>
      <c r="R54" s="52">
        <f t="shared" si="3"/>
        <v>2.003028845202365</v>
      </c>
      <c r="S54" s="52">
        <f t="shared" si="4"/>
        <v>3.8468884372958221</v>
      </c>
      <c r="T54" s="52">
        <f t="shared" si="5"/>
        <v>21.76161568976255</v>
      </c>
      <c r="U54" s="52">
        <f t="shared" si="6"/>
        <v>0.23157299156652059</v>
      </c>
      <c r="V54" s="52">
        <f t="shared" si="7"/>
        <v>54.699416933729033</v>
      </c>
      <c r="X54" s="52">
        <f t="shared" si="8"/>
        <v>23.933408725441289</v>
      </c>
      <c r="Y54" s="52">
        <f t="shared" si="9"/>
        <v>25.164575266672344</v>
      </c>
      <c r="Z54" s="52">
        <f t="shared" si="10"/>
        <v>3.6618833572378486</v>
      </c>
      <c r="AA54" s="52">
        <f t="shared" si="11"/>
        <v>7.0327777752302412</v>
      </c>
      <c r="AB54" s="52">
        <f t="shared" si="12"/>
        <v>39.783999372658378</v>
      </c>
      <c r="AC54" s="52">
        <f t="shared" si="13"/>
        <v>0.42335550275989664</v>
      </c>
    </row>
    <row r="55" spans="1:29" x14ac:dyDescent="0.3">
      <c r="A55" s="1" t="s">
        <v>97</v>
      </c>
      <c r="B55" s="19" t="s">
        <v>191</v>
      </c>
      <c r="C55" s="19" t="s">
        <v>197</v>
      </c>
      <c r="D55" s="19" t="s">
        <v>223</v>
      </c>
      <c r="E55" s="19" t="s">
        <v>227</v>
      </c>
      <c r="G55" s="44">
        <v>23.865304024558302</v>
      </c>
      <c r="H55" s="44">
        <v>24.711325082707848</v>
      </c>
      <c r="I55" s="44">
        <v>3.9291409384644713</v>
      </c>
      <c r="J55" s="44">
        <v>6.799449306927527</v>
      </c>
      <c r="K55" s="44">
        <v>39.972469382318394</v>
      </c>
      <c r="L55" s="44">
        <v>0.72231126502345766</v>
      </c>
      <c r="N55">
        <v>136.82</v>
      </c>
      <c r="P55" s="52">
        <f t="shared" si="1"/>
        <v>12.415402648821546</v>
      </c>
      <c r="Q55" s="52">
        <f t="shared" si="2"/>
        <v>13.054067559135472</v>
      </c>
      <c r="R55" s="52">
        <f t="shared" si="3"/>
        <v>1.8995938629000315</v>
      </c>
      <c r="S55" s="52">
        <f t="shared" si="4"/>
        <v>3.6482378595051932</v>
      </c>
      <c r="T55" s="52">
        <f t="shared" si="5"/>
        <v>20.637861361844536</v>
      </c>
      <c r="U55" s="52">
        <f t="shared" si="6"/>
        <v>0.21961472729002104</v>
      </c>
      <c r="V55" s="52">
        <f t="shared" si="7"/>
        <v>51.874778019496802</v>
      </c>
      <c r="X55" s="52">
        <f t="shared" si="8"/>
        <v>23.933408725441286</v>
      </c>
      <c r="Y55" s="52">
        <f t="shared" si="9"/>
        <v>25.16457526667234</v>
      </c>
      <c r="Z55" s="52">
        <f t="shared" si="10"/>
        <v>3.6618833572378495</v>
      </c>
      <c r="AA55" s="52">
        <f t="shared" si="11"/>
        <v>7.0327777752302412</v>
      </c>
      <c r="AB55" s="52">
        <f t="shared" si="12"/>
        <v>39.783999372658378</v>
      </c>
      <c r="AC55" s="52">
        <f t="shared" si="13"/>
        <v>0.42335550275989664</v>
      </c>
    </row>
    <row r="56" spans="1:29" x14ac:dyDescent="0.3">
      <c r="A56" s="1" t="s">
        <v>7</v>
      </c>
      <c r="B56" s="10" t="s">
        <v>191</v>
      </c>
      <c r="C56" s="10" t="s">
        <v>197</v>
      </c>
      <c r="D56" s="10" t="s">
        <v>218</v>
      </c>
      <c r="E56" s="10" t="s">
        <v>224</v>
      </c>
      <c r="G56" s="44">
        <v>35.901405059309319</v>
      </c>
      <c r="H56" s="44">
        <v>20.954367985137896</v>
      </c>
      <c r="I56" s="44">
        <v>7.4965019412193898</v>
      </c>
      <c r="J56" s="44">
        <v>11.465983387608931</v>
      </c>
      <c r="K56" s="44">
        <v>21.622506507531657</v>
      </c>
      <c r="L56" s="44">
        <v>2.5592351191928073</v>
      </c>
      <c r="N56">
        <v>38.56</v>
      </c>
      <c r="P56" s="52">
        <f t="shared" si="1"/>
        <v>5.2637193121177477</v>
      </c>
      <c r="Q56" s="52">
        <f t="shared" si="2"/>
        <v>3.1196927780189858</v>
      </c>
      <c r="R56" s="52">
        <f t="shared" si="3"/>
        <v>1.0214315012488329</v>
      </c>
      <c r="S56" s="52">
        <f t="shared" si="4"/>
        <v>1.7338365467694137</v>
      </c>
      <c r="T56" s="52">
        <f t="shared" si="5"/>
        <v>3.146278682756305</v>
      </c>
      <c r="U56" s="52">
        <f t="shared" si="6"/>
        <v>0.21929801376905481</v>
      </c>
      <c r="V56" s="52">
        <f t="shared" si="7"/>
        <v>14.504256834680341</v>
      </c>
      <c r="X56" s="52">
        <f t="shared" si="8"/>
        <v>36.290858415661489</v>
      </c>
      <c r="Y56" s="52">
        <f t="shared" si="9"/>
        <v>21.508808162853665</v>
      </c>
      <c r="Z56" s="52">
        <f t="shared" si="10"/>
        <v>7.0422877427717872</v>
      </c>
      <c r="AA56" s="52">
        <f t="shared" si="11"/>
        <v>11.953984037456724</v>
      </c>
      <c r="AB56" s="52">
        <f t="shared" si="12"/>
        <v>21.692105418551392</v>
      </c>
      <c r="AC56" s="52">
        <f t="shared" si="13"/>
        <v>1.5119562227049319</v>
      </c>
    </row>
    <row r="57" spans="1:29" x14ac:dyDescent="0.3">
      <c r="A57" s="1" t="s">
        <v>162</v>
      </c>
      <c r="B57" s="29" t="s">
        <v>191</v>
      </c>
      <c r="C57" s="29" t="s">
        <v>197</v>
      </c>
      <c r="D57" s="29" t="s">
        <v>219</v>
      </c>
      <c r="E57" s="29" t="s">
        <v>230</v>
      </c>
      <c r="G57" s="44">
        <v>29.806218354285651</v>
      </c>
      <c r="H57" s="44">
        <v>20.385649160539938</v>
      </c>
      <c r="I57" s="44">
        <v>3.2413514210899703</v>
      </c>
      <c r="J57" s="44">
        <v>8.1186700885313314</v>
      </c>
      <c r="K57" s="44">
        <v>37.325633133638206</v>
      </c>
      <c r="L57" s="44">
        <v>1.1224778419148995</v>
      </c>
      <c r="N57">
        <v>106.02999999999997</v>
      </c>
      <c r="P57" s="52">
        <f t="shared" si="1"/>
        <v>12.016552593554779</v>
      </c>
      <c r="Q57" s="52">
        <f t="shared" si="2"/>
        <v>8.3455227046025069</v>
      </c>
      <c r="R57" s="52">
        <f t="shared" si="3"/>
        <v>1.2144186967426485</v>
      </c>
      <c r="S57" s="52">
        <f t="shared" si="4"/>
        <v>3.3757748607332427</v>
      </c>
      <c r="T57" s="52">
        <f t="shared" si="5"/>
        <v>14.934478796828898</v>
      </c>
      <c r="U57" s="52">
        <f t="shared" si="6"/>
        <v>0.26448072350719282</v>
      </c>
      <c r="V57" s="52">
        <f t="shared" si="7"/>
        <v>40.151228375969268</v>
      </c>
      <c r="X57" s="52">
        <f t="shared" si="8"/>
        <v>29.928231537610323</v>
      </c>
      <c r="Y57" s="52">
        <f t="shared" si="9"/>
        <v>20.78522387025486</v>
      </c>
      <c r="Z57" s="52">
        <f t="shared" si="10"/>
        <v>3.024611564485745</v>
      </c>
      <c r="AA57" s="52">
        <f t="shared" si="11"/>
        <v>8.4076502694340043</v>
      </c>
      <c r="AB57" s="52">
        <f t="shared" si="12"/>
        <v>37.195571345875102</v>
      </c>
      <c r="AC57" s="52">
        <f t="shared" si="13"/>
        <v>0.65871141233996711</v>
      </c>
    </row>
    <row r="58" spans="1:29" x14ac:dyDescent="0.3">
      <c r="A58" s="1" t="s">
        <v>163</v>
      </c>
      <c r="B58" s="29" t="s">
        <v>191</v>
      </c>
      <c r="C58" s="29" t="s">
        <v>197</v>
      </c>
      <c r="D58" s="29" t="s">
        <v>217</v>
      </c>
      <c r="E58" s="29" t="s">
        <v>230</v>
      </c>
      <c r="G58" s="44">
        <v>29.806218354285651</v>
      </c>
      <c r="H58" s="44">
        <v>20.385649160539938</v>
      </c>
      <c r="I58" s="44">
        <v>3.2413514210899703</v>
      </c>
      <c r="J58" s="44">
        <v>8.1186700885313314</v>
      </c>
      <c r="K58" s="44">
        <v>37.325633133638206</v>
      </c>
      <c r="L58" s="44">
        <v>1.1224778419148995</v>
      </c>
      <c r="N58">
        <v>6.3499999999999659</v>
      </c>
      <c r="P58" s="52">
        <f t="shared" si="1"/>
        <v>0.71965584239434555</v>
      </c>
      <c r="Q58" s="52">
        <f t="shared" si="2"/>
        <v>0.49980259524875642</v>
      </c>
      <c r="R58" s="52">
        <f t="shared" si="3"/>
        <v>7.2729970049191517E-2</v>
      </c>
      <c r="S58" s="52">
        <f t="shared" si="4"/>
        <v>0.20217080416538696</v>
      </c>
      <c r="T58" s="52">
        <f t="shared" si="5"/>
        <v>0.89440668074943908</v>
      </c>
      <c r="U58" s="52">
        <f t="shared" si="6"/>
        <v>1.5839409547021274E-2</v>
      </c>
      <c r="V58" s="52">
        <f t="shared" si="7"/>
        <v>2.4046053021541405</v>
      </c>
      <c r="X58" s="52">
        <f t="shared" si="8"/>
        <v>29.92823153761033</v>
      </c>
      <c r="Y58" s="52">
        <f t="shared" si="9"/>
        <v>20.78522387025486</v>
      </c>
      <c r="Z58" s="52">
        <f t="shared" si="10"/>
        <v>3.0246115644857445</v>
      </c>
      <c r="AA58" s="52">
        <f t="shared" si="11"/>
        <v>8.4076502694340061</v>
      </c>
      <c r="AB58" s="52">
        <f t="shared" si="12"/>
        <v>37.195571345875109</v>
      </c>
      <c r="AC58" s="52">
        <f t="shared" si="13"/>
        <v>0.65871141233996722</v>
      </c>
    </row>
    <row r="59" spans="1:29" ht="15" thickBot="1" x14ac:dyDescent="0.35">
      <c r="A59" s="3" t="s">
        <v>149</v>
      </c>
      <c r="B59" s="48" t="s">
        <v>192</v>
      </c>
      <c r="C59" s="48" t="s">
        <v>215</v>
      </c>
      <c r="D59" s="48" t="s">
        <v>216</v>
      </c>
      <c r="E59" s="48" t="s">
        <v>229</v>
      </c>
      <c r="F59" s="4"/>
      <c r="G59" s="44">
        <v>26.472110666365872</v>
      </c>
      <c r="H59" s="44">
        <v>17.895856062921894</v>
      </c>
      <c r="I59" s="44">
        <v>6.402308092070756</v>
      </c>
      <c r="J59" s="44">
        <v>12.840253459567244</v>
      </c>
      <c r="K59" s="44">
        <v>33.503546803769993</v>
      </c>
      <c r="L59" s="44">
        <v>2.8859249153042548</v>
      </c>
      <c r="N59">
        <v>6.9300000000000068</v>
      </c>
      <c r="P59" s="52">
        <f t="shared" si="1"/>
        <v>0.69753508333808245</v>
      </c>
      <c r="Q59" s="52">
        <f t="shared" si="2"/>
        <v>0.47883506762953226</v>
      </c>
      <c r="R59" s="52">
        <f t="shared" si="3"/>
        <v>0.15677736776696247</v>
      </c>
      <c r="S59" s="52">
        <f t="shared" si="4"/>
        <v>0.34895277048941609</v>
      </c>
      <c r="T59" s="52">
        <f t="shared" si="5"/>
        <v>0.87614935603821242</v>
      </c>
      <c r="U59" s="52">
        <f t="shared" si="6"/>
        <v>4.4443243695685565E-2</v>
      </c>
      <c r="V59" s="52">
        <f t="shared" si="7"/>
        <v>2.6026928889578915</v>
      </c>
      <c r="X59" s="52">
        <f t="shared" si="8"/>
        <v>26.80051443247201</v>
      </c>
      <c r="Y59" s="52">
        <f t="shared" si="9"/>
        <v>18.397678406892489</v>
      </c>
      <c r="Z59" s="52">
        <f t="shared" si="10"/>
        <v>6.0236598959524397</v>
      </c>
      <c r="AA59" s="52">
        <f t="shared" si="11"/>
        <v>13.407374030561686</v>
      </c>
      <c r="AB59" s="52">
        <f t="shared" si="12"/>
        <v>33.663186300440515</v>
      </c>
      <c r="AC59" s="52">
        <f t="shared" si="13"/>
        <v>1.7075869336808491</v>
      </c>
    </row>
    <row r="60" spans="1:29" ht="15" thickTop="1" x14ac:dyDescent="0.3">
      <c r="A60" s="2" t="s">
        <v>150</v>
      </c>
      <c r="B60" s="27" t="s">
        <v>192</v>
      </c>
      <c r="C60" s="27" t="s">
        <v>215</v>
      </c>
      <c r="D60" s="27" t="s">
        <v>221</v>
      </c>
      <c r="E60" s="27" t="s">
        <v>229</v>
      </c>
      <c r="G60" s="44">
        <v>26.472110666365872</v>
      </c>
      <c r="H60" s="44">
        <v>17.895856062921894</v>
      </c>
      <c r="I60" s="44">
        <v>6.402308092070756</v>
      </c>
      <c r="J60" s="44">
        <v>12.840253459567244</v>
      </c>
      <c r="K60" s="44">
        <v>33.503546803769993</v>
      </c>
      <c r="L60" s="44">
        <v>2.8859249153042548</v>
      </c>
      <c r="N60">
        <v>7.1599999999999682</v>
      </c>
      <c r="P60" s="52">
        <f t="shared" si="1"/>
        <v>0.72068559836950119</v>
      </c>
      <c r="Q60" s="52">
        <f t="shared" si="2"/>
        <v>0.49472714058115907</v>
      </c>
      <c r="R60" s="52">
        <f t="shared" si="3"/>
        <v>0.16198065702906858</v>
      </c>
      <c r="S60" s="52">
        <f t="shared" si="4"/>
        <v>0.36053417557059242</v>
      </c>
      <c r="T60" s="52">
        <f t="shared" si="5"/>
        <v>0.9052279060943097</v>
      </c>
      <c r="U60" s="52">
        <f t="shared" si="6"/>
        <v>4.5918271985729717E-2</v>
      </c>
      <c r="V60" s="52">
        <f t="shared" si="7"/>
        <v>2.6890737496303609</v>
      </c>
      <c r="X60" s="52">
        <f t="shared" si="8"/>
        <v>26.80051443247201</v>
      </c>
      <c r="Y60" s="52">
        <f t="shared" si="9"/>
        <v>18.397678406892489</v>
      </c>
      <c r="Z60" s="52">
        <f t="shared" si="10"/>
        <v>6.0236598959524397</v>
      </c>
      <c r="AA60" s="52">
        <f t="shared" si="11"/>
        <v>13.407374030561686</v>
      </c>
      <c r="AB60" s="52">
        <f t="shared" si="12"/>
        <v>33.663186300440515</v>
      </c>
      <c r="AC60" s="52">
        <f t="shared" si="13"/>
        <v>1.7075869336808491</v>
      </c>
    </row>
    <row r="61" spans="1:29" x14ac:dyDescent="0.3">
      <c r="A61" s="1" t="s">
        <v>104</v>
      </c>
      <c r="B61" s="22" t="s">
        <v>192</v>
      </c>
      <c r="C61" s="22" t="s">
        <v>204</v>
      </c>
      <c r="D61" s="22" t="s">
        <v>220</v>
      </c>
      <c r="E61" s="22" t="s">
        <v>228</v>
      </c>
      <c r="G61" s="44">
        <v>11.859488761530647</v>
      </c>
      <c r="H61" s="44">
        <v>27.982789037300098</v>
      </c>
      <c r="I61" s="44">
        <v>4.4493090358723313</v>
      </c>
      <c r="J61" s="44">
        <v>3.3986623761177901</v>
      </c>
      <c r="K61" s="44">
        <v>51.923641530703826</v>
      </c>
      <c r="L61" s="44">
        <v>0.38610925847530042</v>
      </c>
      <c r="N61">
        <v>154.36000000000001</v>
      </c>
      <c r="P61" s="52">
        <f t="shared" si="1"/>
        <v>6.9605729476420946</v>
      </c>
      <c r="Q61" s="52">
        <f t="shared" si="2"/>
        <v>16.677310099604803</v>
      </c>
      <c r="R61" s="52">
        <f t="shared" si="3"/>
        <v>2.4268386670574316</v>
      </c>
      <c r="S61" s="52">
        <f t="shared" si="4"/>
        <v>2.0573236250099693</v>
      </c>
      <c r="T61" s="52">
        <f t="shared" si="5"/>
        <v>30.245031345960161</v>
      </c>
      <c r="U61" s="52">
        <f t="shared" si="6"/>
        <v>0.13244405586277194</v>
      </c>
      <c r="V61" s="52">
        <f t="shared" si="7"/>
        <v>58.499520741137225</v>
      </c>
      <c r="X61" s="52">
        <f t="shared" si="8"/>
        <v>11.898512773195041</v>
      </c>
      <c r="Y61" s="52">
        <f t="shared" si="9"/>
        <v>28.508455946848837</v>
      </c>
      <c r="Z61" s="52">
        <f t="shared" si="10"/>
        <v>4.1484761521317273</v>
      </c>
      <c r="AA61" s="52">
        <f t="shared" si="11"/>
        <v>3.5168213327998203</v>
      </c>
      <c r="AB61" s="52">
        <f t="shared" si="12"/>
        <v>51.701331844743933</v>
      </c>
      <c r="AC61" s="52">
        <f t="shared" si="13"/>
        <v>0.22640195028065668</v>
      </c>
    </row>
    <row r="62" spans="1:29" x14ac:dyDescent="0.3">
      <c r="A62" s="1" t="s">
        <v>105</v>
      </c>
      <c r="B62" s="22" t="s">
        <v>192</v>
      </c>
      <c r="C62" s="22" t="s">
        <v>204</v>
      </c>
      <c r="D62" s="22" t="s">
        <v>222</v>
      </c>
      <c r="E62" s="22" t="s">
        <v>228</v>
      </c>
      <c r="G62" s="44">
        <v>11.859488761530647</v>
      </c>
      <c r="H62" s="44">
        <v>27.982789037300098</v>
      </c>
      <c r="I62" s="44">
        <v>4.4493090358723313</v>
      </c>
      <c r="J62" s="44">
        <v>3.3986623761177901</v>
      </c>
      <c r="K62" s="44">
        <v>51.923641530703826</v>
      </c>
      <c r="L62" s="44">
        <v>0.38610925847530042</v>
      </c>
      <c r="N62">
        <v>216.70999999999998</v>
      </c>
      <c r="P62" s="52">
        <f t="shared" si="1"/>
        <v>9.7721285532749285</v>
      </c>
      <c r="Q62" s="52">
        <f t="shared" si="2"/>
        <v>23.413707383294611</v>
      </c>
      <c r="R62" s="52">
        <f t="shared" si="3"/>
        <v>3.4071016295543912</v>
      </c>
      <c r="S62" s="52">
        <f t="shared" si="4"/>
        <v>2.8883298961901422</v>
      </c>
      <c r="T62" s="52">
        <f t="shared" si="5"/>
        <v>42.461782475920096</v>
      </c>
      <c r="U62" s="52">
        <f t="shared" si="6"/>
        <v>0.18594163867596078</v>
      </c>
      <c r="V62" s="52">
        <f t="shared" si="7"/>
        <v>82.128991576910124</v>
      </c>
      <c r="X62" s="52">
        <f t="shared" si="8"/>
        <v>11.898512773195039</v>
      </c>
      <c r="Y62" s="52">
        <f t="shared" si="9"/>
        <v>28.508455946848834</v>
      </c>
      <c r="Z62" s="52">
        <f t="shared" si="10"/>
        <v>4.1484761521317273</v>
      </c>
      <c r="AA62" s="52">
        <f t="shared" si="11"/>
        <v>3.5168213327998195</v>
      </c>
      <c r="AB62" s="52">
        <f t="shared" si="12"/>
        <v>51.701331844743933</v>
      </c>
      <c r="AC62" s="52">
        <f t="shared" si="13"/>
        <v>0.22640195028065668</v>
      </c>
    </row>
    <row r="63" spans="1:29" x14ac:dyDescent="0.3">
      <c r="A63" s="1" t="s">
        <v>106</v>
      </c>
      <c r="B63" s="22" t="s">
        <v>192</v>
      </c>
      <c r="C63" s="22" t="s">
        <v>204</v>
      </c>
      <c r="D63" s="22" t="s">
        <v>223</v>
      </c>
      <c r="E63" s="22" t="s">
        <v>228</v>
      </c>
      <c r="G63" s="44">
        <v>11.859488761530647</v>
      </c>
      <c r="H63" s="44">
        <v>27.982789037300098</v>
      </c>
      <c r="I63" s="44">
        <v>4.4493090358723313</v>
      </c>
      <c r="J63" s="44">
        <v>3.3986623761177901</v>
      </c>
      <c r="K63" s="44">
        <v>51.923641530703826</v>
      </c>
      <c r="L63" s="44">
        <v>0.38610925847530042</v>
      </c>
      <c r="N63">
        <v>220.10999999999996</v>
      </c>
      <c r="P63" s="52">
        <f t="shared" si="1"/>
        <v>9.9254451380247541</v>
      </c>
      <c r="Q63" s="52">
        <f t="shared" si="2"/>
        <v>23.781049015444491</v>
      </c>
      <c r="R63" s="52">
        <f t="shared" si="3"/>
        <v>3.4605562257450835</v>
      </c>
      <c r="S63" s="52">
        <f t="shared" si="4"/>
        <v>2.9336453945383791</v>
      </c>
      <c r="T63" s="52">
        <f t="shared" si="5"/>
        <v>43.127972593672517</v>
      </c>
      <c r="U63" s="52">
        <f t="shared" si="6"/>
        <v>0.18885890862888524</v>
      </c>
      <c r="V63" s="52">
        <f t="shared" si="7"/>
        <v>83.417527276054116</v>
      </c>
      <c r="X63" s="52">
        <f t="shared" si="8"/>
        <v>11.898512773195039</v>
      </c>
      <c r="Y63" s="52">
        <f t="shared" si="9"/>
        <v>28.508455946848827</v>
      </c>
      <c r="Z63" s="52">
        <f t="shared" si="10"/>
        <v>4.1484761521317273</v>
      </c>
      <c r="AA63" s="52">
        <f t="shared" si="11"/>
        <v>3.5168213327998195</v>
      </c>
      <c r="AB63" s="52">
        <f t="shared" si="12"/>
        <v>51.701331844743926</v>
      </c>
      <c r="AC63" s="52">
        <f t="shared" si="13"/>
        <v>0.22640195028065668</v>
      </c>
    </row>
    <row r="64" spans="1:29" x14ac:dyDescent="0.3">
      <c r="A64" s="1" t="s">
        <v>180</v>
      </c>
      <c r="B64" s="33" t="s">
        <v>192</v>
      </c>
      <c r="C64" s="33" t="s">
        <v>204</v>
      </c>
      <c r="D64" s="33" t="s">
        <v>218</v>
      </c>
      <c r="E64" s="33" t="s">
        <v>231</v>
      </c>
      <c r="G64" s="44">
        <v>11.186554962908984</v>
      </c>
      <c r="H64" s="44">
        <v>26.183701266665299</v>
      </c>
      <c r="I64" s="44">
        <v>4.1632511499502787</v>
      </c>
      <c r="J64" s="44">
        <v>3.1168907582336027</v>
      </c>
      <c r="K64" s="44">
        <v>54.96926529097783</v>
      </c>
      <c r="L64" s="44">
        <v>0.38033657126400444</v>
      </c>
      <c r="N64">
        <v>93.29000000000002</v>
      </c>
      <c r="P64" s="52">
        <f t="shared" si="1"/>
        <v>3.9680369296189335</v>
      </c>
      <c r="Q64" s="52">
        <f t="shared" si="2"/>
        <v>9.4311872245838089</v>
      </c>
      <c r="R64" s="52">
        <f t="shared" si="3"/>
        <v>1.3724017660030443</v>
      </c>
      <c r="S64" s="52">
        <f t="shared" si="4"/>
        <v>1.1402930934729918</v>
      </c>
      <c r="T64" s="52">
        <f t="shared" si="5"/>
        <v>19.351255694321974</v>
      </c>
      <c r="U64" s="52">
        <f t="shared" si="6"/>
        <v>7.8847997184931073E-2</v>
      </c>
      <c r="V64" s="52">
        <f t="shared" si="7"/>
        <v>35.342022705185677</v>
      </c>
      <c r="X64" s="52">
        <f t="shared" si="8"/>
        <v>11.227532059269233</v>
      </c>
      <c r="Y64" s="52">
        <f t="shared" si="9"/>
        <v>26.685476672505182</v>
      </c>
      <c r="Z64" s="52">
        <f t="shared" si="10"/>
        <v>3.8832009629196294</v>
      </c>
      <c r="AA64" s="52">
        <f t="shared" si="11"/>
        <v>3.2264511371774955</v>
      </c>
      <c r="AB64" s="52">
        <f t="shared" si="12"/>
        <v>54.7542393250814</v>
      </c>
      <c r="AC64" s="52">
        <f t="shared" si="13"/>
        <v>0.22309984304707564</v>
      </c>
    </row>
    <row r="65" spans="1:29" x14ac:dyDescent="0.3">
      <c r="A65" s="1" t="s">
        <v>19</v>
      </c>
      <c r="B65" s="11" t="s">
        <v>192</v>
      </c>
      <c r="C65" s="11" t="s">
        <v>204</v>
      </c>
      <c r="D65" s="11" t="s">
        <v>219</v>
      </c>
      <c r="E65" s="11" t="s">
        <v>225</v>
      </c>
      <c r="G65" s="44">
        <v>17.591563683336567</v>
      </c>
      <c r="H65" s="44">
        <v>25.480896942726567</v>
      </c>
      <c r="I65" s="44">
        <v>4.0515041177019011</v>
      </c>
      <c r="J65" s="44">
        <v>7.0294945842990444</v>
      </c>
      <c r="K65" s="44">
        <v>44.680734063304982</v>
      </c>
      <c r="L65" s="44">
        <v>1.1658066086309411</v>
      </c>
      <c r="N65">
        <v>24.75</v>
      </c>
      <c r="P65" s="52">
        <f t="shared" si="1"/>
        <v>1.6554798523292016</v>
      </c>
      <c r="Q65" s="52">
        <f t="shared" si="2"/>
        <v>2.4349505765732915</v>
      </c>
      <c r="R65" s="52">
        <f t="shared" si="3"/>
        <v>0.354327656936827</v>
      </c>
      <c r="S65" s="52">
        <f t="shared" si="4"/>
        <v>0.68227447435843669</v>
      </c>
      <c r="T65" s="52">
        <f t="shared" si="5"/>
        <v>4.1730119549690503</v>
      </c>
      <c r="U65" s="52">
        <f t="shared" si="6"/>
        <v>6.4119363474701763E-2</v>
      </c>
      <c r="V65" s="52">
        <f t="shared" si="7"/>
        <v>9.3641638786415093</v>
      </c>
      <c r="X65" s="52">
        <f t="shared" si="8"/>
        <v>17.678885950566762</v>
      </c>
      <c r="Y65" s="52">
        <f t="shared" si="9"/>
        <v>26.002861634311103</v>
      </c>
      <c r="Z65" s="52">
        <f t="shared" si="10"/>
        <v>3.7838686029940618</v>
      </c>
      <c r="AA65" s="52">
        <f t="shared" si="11"/>
        <v>7.286015956156211</v>
      </c>
      <c r="AB65" s="52">
        <f t="shared" si="12"/>
        <v>44.563636530188994</v>
      </c>
      <c r="AC65" s="52">
        <f t="shared" si="13"/>
        <v>0.68473132578286078</v>
      </c>
    </row>
    <row r="66" spans="1:29" x14ac:dyDescent="0.3">
      <c r="A66" s="1" t="s">
        <v>151</v>
      </c>
      <c r="B66" s="27" t="s">
        <v>192</v>
      </c>
      <c r="C66" s="27" t="s">
        <v>204</v>
      </c>
      <c r="D66" s="27" t="s">
        <v>217</v>
      </c>
      <c r="E66" s="27" t="s">
        <v>229</v>
      </c>
      <c r="G66" s="44">
        <v>26.472110666365872</v>
      </c>
      <c r="H66" s="44">
        <v>17.895856062921894</v>
      </c>
      <c r="I66" s="44">
        <v>6.402308092070756</v>
      </c>
      <c r="J66" s="44">
        <v>12.840253459567244</v>
      </c>
      <c r="K66" s="44">
        <v>33.503546803769993</v>
      </c>
      <c r="L66" s="44">
        <v>2.8859249153042548</v>
      </c>
      <c r="N66">
        <v>7.1800000000000068</v>
      </c>
      <c r="P66" s="52">
        <f t="shared" si="1"/>
        <v>0.72269868663310699</v>
      </c>
      <c r="Q66" s="52">
        <f t="shared" si="2"/>
        <v>0.49610905996825999</v>
      </c>
      <c r="R66" s="52">
        <f t="shared" si="3"/>
        <v>0.16243311696490484</v>
      </c>
      <c r="S66" s="52">
        <f t="shared" si="4"/>
        <v>0.36154125427330552</v>
      </c>
      <c r="T66" s="52">
        <f t="shared" si="5"/>
        <v>0.90775647566441042</v>
      </c>
      <c r="U66" s="52">
        <f t="shared" si="6"/>
        <v>4.6046535315299036E-2</v>
      </c>
      <c r="V66" s="52">
        <f t="shared" si="7"/>
        <v>2.696585128819287</v>
      </c>
      <c r="X66" s="52">
        <f t="shared" si="8"/>
        <v>26.80051443247201</v>
      </c>
      <c r="Y66" s="52">
        <f t="shared" si="9"/>
        <v>18.397678406892489</v>
      </c>
      <c r="Z66" s="52">
        <f t="shared" si="10"/>
        <v>6.0236598959524397</v>
      </c>
      <c r="AA66" s="52">
        <f t="shared" si="11"/>
        <v>13.407374030561689</v>
      </c>
      <c r="AB66" s="52">
        <f t="shared" si="12"/>
        <v>33.663186300440515</v>
      </c>
      <c r="AC66" s="52">
        <f t="shared" si="13"/>
        <v>1.7075869336808491</v>
      </c>
    </row>
    <row r="67" spans="1:29" x14ac:dyDescent="0.3">
      <c r="A67" s="1" t="s">
        <v>107</v>
      </c>
      <c r="B67" s="22" t="s">
        <v>192</v>
      </c>
      <c r="C67" s="22" t="s">
        <v>205</v>
      </c>
      <c r="D67" s="22" t="s">
        <v>220</v>
      </c>
      <c r="E67" s="22" t="s">
        <v>228</v>
      </c>
      <c r="G67" s="44">
        <v>11.859488761530647</v>
      </c>
      <c r="H67" s="44">
        <v>27.982789037300098</v>
      </c>
      <c r="I67" s="44">
        <v>4.4493090358723313</v>
      </c>
      <c r="J67" s="44">
        <v>3.3986623761177901</v>
      </c>
      <c r="K67" s="44">
        <v>51.923641530703826</v>
      </c>
      <c r="L67" s="44">
        <v>0.38610925847530042</v>
      </c>
      <c r="N67">
        <v>570.25</v>
      </c>
      <c r="P67" s="52">
        <f t="shared" ref="P67:P130" si="14">G67/100*$N67/$G$191</f>
        <v>25.714347780467119</v>
      </c>
      <c r="Q67" s="52">
        <f t="shared" ref="Q67:Q130" si="15">H67/100*$N67/$H$191</f>
        <v>61.610754627491815</v>
      </c>
      <c r="R67" s="52">
        <f t="shared" ref="R67:R130" si="16">I67/100*$N67/$I$191</f>
        <v>8.9654363169830287</v>
      </c>
      <c r="S67" s="52">
        <f t="shared" ref="S67:S130" si="17">J67/100*$N67/$J$191</f>
        <v>7.600342039141843</v>
      </c>
      <c r="T67" s="52">
        <f t="shared" ref="T67:T130" si="18">K67/100*$N67/$K$191</f>
        <v>111.73379842597681</v>
      </c>
      <c r="U67" s="52">
        <f t="shared" ref="U67:U130" si="19">L67/100*$N67/$L$191</f>
        <v>0.48928623254564457</v>
      </c>
      <c r="V67" s="52">
        <f t="shared" ref="V67:V130" si="20">SUM(P67:U67)</f>
        <v>216.1139654226063</v>
      </c>
      <c r="X67" s="52">
        <f t="shared" ref="X67:X130" si="21">P67/$V67*100</f>
        <v>11.898512773195039</v>
      </c>
      <c r="Y67" s="52">
        <f t="shared" ref="Y67:Y130" si="22">Q67/$V67*100</f>
        <v>28.508455946848819</v>
      </c>
      <c r="Z67" s="52">
        <f t="shared" ref="Z67:Z130" si="23">R67/$V67*100</f>
        <v>4.1484761521317273</v>
      </c>
      <c r="AA67" s="52">
        <f t="shared" ref="AA67:AA130" si="24">S67/$V67*100</f>
        <v>3.516821332799819</v>
      </c>
      <c r="AB67" s="52">
        <f t="shared" ref="AB67:AB130" si="25">T67/$V67*100</f>
        <v>51.701331844743926</v>
      </c>
      <c r="AC67" s="52">
        <f t="shared" ref="AC67:AC130" si="26">U67/$V67*100</f>
        <v>0.22640195028065663</v>
      </c>
    </row>
    <row r="68" spans="1:29" x14ac:dyDescent="0.3">
      <c r="A68" s="1" t="s">
        <v>108</v>
      </c>
      <c r="B68" s="22" t="s">
        <v>192</v>
      </c>
      <c r="C68" s="22" t="s">
        <v>205</v>
      </c>
      <c r="D68" s="22" t="s">
        <v>222</v>
      </c>
      <c r="E68" s="22" t="s">
        <v>228</v>
      </c>
      <c r="G68" s="44">
        <v>11.859488761530647</v>
      </c>
      <c r="H68" s="44">
        <v>27.982789037300098</v>
      </c>
      <c r="I68" s="44">
        <v>4.4493090358723313</v>
      </c>
      <c r="J68" s="44">
        <v>3.3986623761177901</v>
      </c>
      <c r="K68" s="44">
        <v>51.923641530703826</v>
      </c>
      <c r="L68" s="44">
        <v>0.38610925847530042</v>
      </c>
      <c r="N68">
        <v>81.519999999999982</v>
      </c>
      <c r="P68" s="52">
        <f t="shared" si="14"/>
        <v>3.6759905849428827</v>
      </c>
      <c r="Q68" s="52">
        <f t="shared" si="15"/>
        <v>8.8075558390760751</v>
      </c>
      <c r="R68" s="52">
        <f t="shared" si="16"/>
        <v>1.2816525533721284</v>
      </c>
      <c r="S68" s="52">
        <f t="shared" si="17"/>
        <v>1.086505713337734</v>
      </c>
      <c r="T68" s="52">
        <f t="shared" si="18"/>
        <v>15.972887764464057</v>
      </c>
      <c r="U68" s="52">
        <f t="shared" si="19"/>
        <v>6.9945837224236626E-2</v>
      </c>
      <c r="V68" s="52">
        <f t="shared" si="20"/>
        <v>30.894538292417113</v>
      </c>
      <c r="X68" s="52">
        <f t="shared" si="21"/>
        <v>11.898512773195039</v>
      </c>
      <c r="Y68" s="52">
        <f t="shared" si="22"/>
        <v>28.508455946848827</v>
      </c>
      <c r="Z68" s="52">
        <f t="shared" si="23"/>
        <v>4.1484761521317273</v>
      </c>
      <c r="AA68" s="52">
        <f t="shared" si="24"/>
        <v>3.5168213327998195</v>
      </c>
      <c r="AB68" s="52">
        <f t="shared" si="25"/>
        <v>51.701331844743926</v>
      </c>
      <c r="AC68" s="52">
        <f t="shared" si="26"/>
        <v>0.22640195028065668</v>
      </c>
    </row>
    <row r="69" spans="1:29" x14ac:dyDescent="0.3">
      <c r="A69" s="1" t="s">
        <v>109</v>
      </c>
      <c r="B69" s="22" t="s">
        <v>192</v>
      </c>
      <c r="C69" s="22" t="s">
        <v>205</v>
      </c>
      <c r="D69" s="22" t="s">
        <v>223</v>
      </c>
      <c r="E69" s="22" t="s">
        <v>228</v>
      </c>
      <c r="G69" s="44">
        <v>11.859488761530647</v>
      </c>
      <c r="H69" s="44">
        <v>27.982789037300098</v>
      </c>
      <c r="I69" s="44">
        <v>4.4493090358723313</v>
      </c>
      <c r="J69" s="44">
        <v>3.3986623761177901</v>
      </c>
      <c r="K69" s="44">
        <v>51.923641530703826</v>
      </c>
      <c r="L69" s="44">
        <v>0.38610925847530042</v>
      </c>
      <c r="N69">
        <v>45.839999999999975</v>
      </c>
      <c r="P69" s="52">
        <f t="shared" si="14"/>
        <v>2.0670683073329452</v>
      </c>
      <c r="Q69" s="52">
        <f t="shared" si="15"/>
        <v>4.9526295346325711</v>
      </c>
      <c r="R69" s="52">
        <f t="shared" si="16"/>
        <v>0.72069373217098076</v>
      </c>
      <c r="S69" s="52">
        <f t="shared" si="17"/>
        <v>0.61095954243623296</v>
      </c>
      <c r="T69" s="52">
        <f t="shared" si="18"/>
        <v>8.9818102934621216</v>
      </c>
      <c r="U69" s="52">
        <f t="shared" si="19"/>
        <v>3.933166313001725E-2</v>
      </c>
      <c r="V69" s="52">
        <f t="shared" si="20"/>
        <v>17.372493073164868</v>
      </c>
      <c r="X69" s="52">
        <f t="shared" si="21"/>
        <v>11.898512773195039</v>
      </c>
      <c r="Y69" s="52">
        <f t="shared" si="22"/>
        <v>28.508455946848834</v>
      </c>
      <c r="Z69" s="52">
        <f t="shared" si="23"/>
        <v>4.1484761521317273</v>
      </c>
      <c r="AA69" s="52">
        <f t="shared" si="24"/>
        <v>3.516821332799819</v>
      </c>
      <c r="AB69" s="52">
        <f t="shared" si="25"/>
        <v>51.701331844743926</v>
      </c>
      <c r="AC69" s="52">
        <f t="shared" si="26"/>
        <v>0.22640195028065668</v>
      </c>
    </row>
    <row r="70" spans="1:29" x14ac:dyDescent="0.3">
      <c r="A70" s="1" t="s">
        <v>20</v>
      </c>
      <c r="B70" s="11" t="s">
        <v>192</v>
      </c>
      <c r="C70" s="11" t="s">
        <v>205</v>
      </c>
      <c r="D70" s="11" t="s">
        <v>218</v>
      </c>
      <c r="E70" s="11" t="s">
        <v>225</v>
      </c>
      <c r="G70" s="44">
        <v>17.591563683336567</v>
      </c>
      <c r="H70" s="44">
        <v>25.480896942726567</v>
      </c>
      <c r="I70" s="44">
        <v>4.0515041177019011</v>
      </c>
      <c r="J70" s="44">
        <v>7.0294945842990444</v>
      </c>
      <c r="K70" s="44">
        <v>44.680734063304982</v>
      </c>
      <c r="L70" s="44">
        <v>1.1658066086309411</v>
      </c>
      <c r="N70">
        <v>24.25</v>
      </c>
      <c r="P70" s="52">
        <f t="shared" si="14"/>
        <v>1.62203581490841</v>
      </c>
      <c r="Q70" s="52">
        <f t="shared" si="15"/>
        <v>2.3857596558344372</v>
      </c>
      <c r="R70" s="52">
        <f t="shared" si="16"/>
        <v>0.34716952245325478</v>
      </c>
      <c r="S70" s="52">
        <f t="shared" si="17"/>
        <v>0.66849115164412487</v>
      </c>
      <c r="T70" s="52">
        <f t="shared" si="18"/>
        <v>4.0887086831514932</v>
      </c>
      <c r="U70" s="52">
        <f t="shared" si="19"/>
        <v>6.2824022798445164E-2</v>
      </c>
      <c r="V70" s="52">
        <f t="shared" si="20"/>
        <v>9.1749888507901645</v>
      </c>
      <c r="X70" s="52">
        <f t="shared" si="21"/>
        <v>17.678885950566769</v>
      </c>
      <c r="Y70" s="52">
        <f t="shared" si="22"/>
        <v>26.00286163431111</v>
      </c>
      <c r="Z70" s="52">
        <f t="shared" si="23"/>
        <v>3.7838686029940622</v>
      </c>
      <c r="AA70" s="52">
        <f t="shared" si="24"/>
        <v>7.2860159561562128</v>
      </c>
      <c r="AB70" s="52">
        <f t="shared" si="25"/>
        <v>44.563636530188994</v>
      </c>
      <c r="AC70" s="52">
        <f t="shared" si="26"/>
        <v>0.68473132578286089</v>
      </c>
    </row>
    <row r="71" spans="1:29" x14ac:dyDescent="0.3">
      <c r="A71" s="1" t="s">
        <v>152</v>
      </c>
      <c r="B71" s="27" t="s">
        <v>192</v>
      </c>
      <c r="C71" s="27" t="s">
        <v>205</v>
      </c>
      <c r="D71" s="27" t="s">
        <v>219</v>
      </c>
      <c r="E71" s="27" t="s">
        <v>229</v>
      </c>
      <c r="G71" s="44">
        <v>26.472110666365872</v>
      </c>
      <c r="H71" s="44">
        <v>17.895856062921894</v>
      </c>
      <c r="I71" s="44">
        <v>6.402308092070756</v>
      </c>
      <c r="J71" s="44">
        <v>12.840253459567244</v>
      </c>
      <c r="K71" s="44">
        <v>33.503546803769993</v>
      </c>
      <c r="L71" s="44">
        <v>2.8859249153042548</v>
      </c>
      <c r="N71">
        <v>9.4099999999999682</v>
      </c>
      <c r="P71" s="52">
        <f t="shared" si="14"/>
        <v>0.94715802802472249</v>
      </c>
      <c r="Q71" s="52">
        <f t="shared" si="15"/>
        <v>0.65019307162970841</v>
      </c>
      <c r="R71" s="52">
        <f t="shared" si="16"/>
        <v>0.21288239981054985</v>
      </c>
      <c r="S71" s="52">
        <f t="shared" si="17"/>
        <v>0.47383052962559752</v>
      </c>
      <c r="T71" s="52">
        <f t="shared" si="18"/>
        <v>1.1896919827300927</v>
      </c>
      <c r="U71" s="52">
        <f t="shared" si="19"/>
        <v>6.0347896562250987E-2</v>
      </c>
      <c r="V71" s="52">
        <f t="shared" si="20"/>
        <v>3.5341039083829218</v>
      </c>
      <c r="X71" s="52">
        <f t="shared" si="21"/>
        <v>26.800514432472017</v>
      </c>
      <c r="Y71" s="52">
        <f t="shared" si="22"/>
        <v>18.397678406892492</v>
      </c>
      <c r="Z71" s="52">
        <f t="shared" si="23"/>
        <v>6.0236598959524406</v>
      </c>
      <c r="AA71" s="52">
        <f t="shared" si="24"/>
        <v>13.407374030561689</v>
      </c>
      <c r="AB71" s="52">
        <f t="shared" si="25"/>
        <v>33.663186300440515</v>
      </c>
      <c r="AC71" s="52">
        <f t="shared" si="26"/>
        <v>1.7075869336808496</v>
      </c>
    </row>
    <row r="72" spans="1:29" x14ac:dyDescent="0.3">
      <c r="A72" s="1" t="s">
        <v>48</v>
      </c>
      <c r="B72" s="14" t="s">
        <v>192</v>
      </c>
      <c r="C72" s="14" t="s">
        <v>205</v>
      </c>
      <c r="D72" s="14" t="s">
        <v>217</v>
      </c>
      <c r="E72" s="14" t="s">
        <v>226</v>
      </c>
      <c r="G72" s="44">
        <v>28.348513254242242</v>
      </c>
      <c r="H72" s="44">
        <v>26.786541136220926</v>
      </c>
      <c r="I72" s="44">
        <v>4.259103671127586</v>
      </c>
      <c r="J72" s="44">
        <v>10.006640299811126</v>
      </c>
      <c r="K72" s="44">
        <v>27.238624355059716</v>
      </c>
      <c r="L72" s="44">
        <v>3.360577283538404</v>
      </c>
      <c r="N72">
        <v>4.0799999999999841</v>
      </c>
      <c r="P72" s="52">
        <f t="shared" si="14"/>
        <v>0.43977921702398443</v>
      </c>
      <c r="Q72" s="52">
        <f t="shared" si="15"/>
        <v>0.42196559009954038</v>
      </c>
      <c r="R72" s="52">
        <f t="shared" si="16"/>
        <v>6.1403332078446941E-2</v>
      </c>
      <c r="S72" s="52">
        <f t="shared" si="17"/>
        <v>0.16010624479697741</v>
      </c>
      <c r="T72" s="52">
        <f t="shared" si="18"/>
        <v>0.41937202780620081</v>
      </c>
      <c r="U72" s="52">
        <f t="shared" si="19"/>
        <v>3.0469234037414743E-2</v>
      </c>
      <c r="V72" s="52">
        <f t="shared" si="20"/>
        <v>1.5330956458425644</v>
      </c>
      <c r="X72" s="52">
        <f t="shared" si="21"/>
        <v>28.685699957244932</v>
      </c>
      <c r="Y72" s="52">
        <f t="shared" si="22"/>
        <v>27.523761563332531</v>
      </c>
      <c r="Z72" s="52">
        <f t="shared" si="23"/>
        <v>4.0051859937740986</v>
      </c>
      <c r="AA72" s="52">
        <f t="shared" si="24"/>
        <v>10.443330475248047</v>
      </c>
      <c r="AB72" s="52">
        <f t="shared" si="25"/>
        <v>27.354589972481513</v>
      </c>
      <c r="AC72" s="52">
        <f t="shared" si="26"/>
        <v>1.9874320379188963</v>
      </c>
    </row>
    <row r="73" spans="1:29" x14ac:dyDescent="0.3">
      <c r="A73" s="1" t="s">
        <v>110</v>
      </c>
      <c r="B73" s="22" t="s">
        <v>192</v>
      </c>
      <c r="C73" s="22" t="s">
        <v>198</v>
      </c>
      <c r="D73" s="22" t="s">
        <v>220</v>
      </c>
      <c r="E73" s="22" t="s">
        <v>228</v>
      </c>
      <c r="G73" s="44">
        <v>11.859488761530647</v>
      </c>
      <c r="H73" s="44">
        <v>27.982789037300098</v>
      </c>
      <c r="I73" s="44">
        <v>4.4493090358723313</v>
      </c>
      <c r="J73" s="44">
        <v>3.3986623761177901</v>
      </c>
      <c r="K73" s="44">
        <v>51.923641530703826</v>
      </c>
      <c r="L73" s="44">
        <v>0.38610925847530042</v>
      </c>
      <c r="N73">
        <v>241.66999999999996</v>
      </c>
      <c r="P73" s="52">
        <f t="shared" si="14"/>
        <v>10.897652657791296</v>
      </c>
      <c r="Q73" s="52">
        <f t="shared" si="15"/>
        <v>26.110427129900827</v>
      </c>
      <c r="R73" s="52">
        <f t="shared" si="16"/>
        <v>3.799521253354297</v>
      </c>
      <c r="S73" s="52">
        <f t="shared" si="17"/>
        <v>3.2209989664172012</v>
      </c>
      <c r="T73" s="52">
        <f t="shared" si="18"/>
        <v>47.35240169330261</v>
      </c>
      <c r="U73" s="52">
        <f t="shared" si="19"/>
        <v>0.20735783221272408</v>
      </c>
      <c r="V73" s="52">
        <f t="shared" si="20"/>
        <v>91.588359532978956</v>
      </c>
      <c r="X73" s="52">
        <f t="shared" si="21"/>
        <v>11.898512773195037</v>
      </c>
      <c r="Y73" s="52">
        <f t="shared" si="22"/>
        <v>28.508455946848834</v>
      </c>
      <c r="Z73" s="52">
        <f t="shared" si="23"/>
        <v>4.1484761521317273</v>
      </c>
      <c r="AA73" s="52">
        <f t="shared" si="24"/>
        <v>3.5168213327998195</v>
      </c>
      <c r="AB73" s="52">
        <f t="shared" si="25"/>
        <v>51.701331844743926</v>
      </c>
      <c r="AC73" s="52">
        <f t="shared" si="26"/>
        <v>0.22640195028065668</v>
      </c>
    </row>
    <row r="74" spans="1:29" x14ac:dyDescent="0.3">
      <c r="A74" s="1" t="s">
        <v>111</v>
      </c>
      <c r="B74" s="22" t="s">
        <v>192</v>
      </c>
      <c r="C74" s="22" t="s">
        <v>198</v>
      </c>
      <c r="D74" s="22" t="s">
        <v>222</v>
      </c>
      <c r="E74" s="22" t="s">
        <v>228</v>
      </c>
      <c r="G74" s="44">
        <v>11.859488761530647</v>
      </c>
      <c r="H74" s="44">
        <v>27.982789037300098</v>
      </c>
      <c r="I74" s="44">
        <v>4.4493090358723313</v>
      </c>
      <c r="J74" s="44">
        <v>3.3986623761177901</v>
      </c>
      <c r="K74" s="44">
        <v>51.923641530703826</v>
      </c>
      <c r="L74" s="44">
        <v>0.38610925847530042</v>
      </c>
      <c r="N74">
        <v>185.51000000000005</v>
      </c>
      <c r="P74" s="52">
        <f t="shared" si="14"/>
        <v>8.3652234226294713</v>
      </c>
      <c r="Q74" s="52">
        <f t="shared" si="15"/>
        <v>20.042807700036846</v>
      </c>
      <c r="R74" s="52">
        <f t="shared" si="16"/>
        <v>2.9165770998045097</v>
      </c>
      <c r="S74" s="52">
        <f t="shared" si="17"/>
        <v>2.4724935584063195</v>
      </c>
      <c r="T74" s="52">
        <f t="shared" si="18"/>
        <v>36.348508454191958</v>
      </c>
      <c r="U74" s="52">
        <f t="shared" si="19"/>
        <v>0.15917139675500669</v>
      </c>
      <c r="V74" s="52">
        <f t="shared" si="20"/>
        <v>70.304781631824113</v>
      </c>
      <c r="X74" s="52">
        <f t="shared" si="21"/>
        <v>11.898512773195039</v>
      </c>
      <c r="Y74" s="52">
        <f t="shared" si="22"/>
        <v>28.508455946848834</v>
      </c>
      <c r="Z74" s="52">
        <f t="shared" si="23"/>
        <v>4.1484761521317264</v>
      </c>
      <c r="AA74" s="52">
        <f t="shared" si="24"/>
        <v>3.5168213327998195</v>
      </c>
      <c r="AB74" s="52">
        <f t="shared" si="25"/>
        <v>51.701331844743926</v>
      </c>
      <c r="AC74" s="52">
        <f t="shared" si="26"/>
        <v>0.22640195028065671</v>
      </c>
    </row>
    <row r="75" spans="1:29" x14ac:dyDescent="0.3">
      <c r="A75" s="1" t="s">
        <v>181</v>
      </c>
      <c r="B75" s="33" t="s">
        <v>192</v>
      </c>
      <c r="C75" s="33" t="s">
        <v>198</v>
      </c>
      <c r="D75" s="33" t="s">
        <v>223</v>
      </c>
      <c r="E75" s="33" t="s">
        <v>231</v>
      </c>
      <c r="G75" s="44">
        <v>11.186554962908984</v>
      </c>
      <c r="H75" s="44">
        <v>26.183701266665299</v>
      </c>
      <c r="I75" s="44">
        <v>4.1632511499502787</v>
      </c>
      <c r="J75" s="44">
        <v>3.1168907582336027</v>
      </c>
      <c r="K75" s="44">
        <v>54.96926529097783</v>
      </c>
      <c r="L75" s="44">
        <v>0.38033657126400444</v>
      </c>
      <c r="N75">
        <v>199.01000000000005</v>
      </c>
      <c r="P75" s="52">
        <f t="shared" si="14"/>
        <v>8.4647768181312468</v>
      </c>
      <c r="Q75" s="52">
        <f t="shared" si="15"/>
        <v>20.11898991922418</v>
      </c>
      <c r="R75" s="52">
        <f t="shared" si="16"/>
        <v>2.9276629376381806</v>
      </c>
      <c r="S75" s="52">
        <f t="shared" si="17"/>
        <v>2.4325193325336056</v>
      </c>
      <c r="T75" s="52">
        <f t="shared" si="18"/>
        <v>41.280881077575479</v>
      </c>
      <c r="U75" s="52">
        <f t="shared" si="19"/>
        <v>0.16820173566055455</v>
      </c>
      <c r="V75" s="52">
        <f t="shared" si="20"/>
        <v>75.393031820763255</v>
      </c>
      <c r="X75" s="52">
        <f t="shared" si="21"/>
        <v>11.227532059269231</v>
      </c>
      <c r="Y75" s="52">
        <f t="shared" si="22"/>
        <v>26.685476672505171</v>
      </c>
      <c r="Z75" s="52">
        <f t="shared" si="23"/>
        <v>3.8832009629196285</v>
      </c>
      <c r="AA75" s="52">
        <f t="shared" si="24"/>
        <v>3.2264511371774933</v>
      </c>
      <c r="AB75" s="52">
        <f t="shared" si="25"/>
        <v>54.754239325081386</v>
      </c>
      <c r="AC75" s="52">
        <f t="shared" si="26"/>
        <v>0.22309984304707556</v>
      </c>
    </row>
    <row r="76" spans="1:29" x14ac:dyDescent="0.3">
      <c r="A76" s="1" t="s">
        <v>112</v>
      </c>
      <c r="B76" s="22" t="s">
        <v>192</v>
      </c>
      <c r="C76" s="22" t="s">
        <v>198</v>
      </c>
      <c r="D76" s="22" t="s">
        <v>218</v>
      </c>
      <c r="E76" s="22" t="s">
        <v>228</v>
      </c>
      <c r="G76" s="44">
        <v>11.859488761530647</v>
      </c>
      <c r="H76" s="44">
        <v>27.982789037300098</v>
      </c>
      <c r="I76" s="44">
        <v>4.4493090358723313</v>
      </c>
      <c r="J76" s="44">
        <v>3.3986623761177901</v>
      </c>
      <c r="K76" s="44">
        <v>51.923641530703826</v>
      </c>
      <c r="L76" s="44">
        <v>0.38610925847530042</v>
      </c>
      <c r="N76">
        <v>65.050000000000011</v>
      </c>
      <c r="P76" s="52">
        <f t="shared" si="14"/>
        <v>2.9333070111694628</v>
      </c>
      <c r="Q76" s="52">
        <f t="shared" si="15"/>
        <v>7.0281097562794281</v>
      </c>
      <c r="R76" s="52">
        <f t="shared" si="16"/>
        <v>1.0227122006483929</v>
      </c>
      <c r="S76" s="52">
        <f t="shared" si="17"/>
        <v>0.86699210810377358</v>
      </c>
      <c r="T76" s="52">
        <f t="shared" si="18"/>
        <v>12.745784458763337</v>
      </c>
      <c r="U76" s="52">
        <f t="shared" si="19"/>
        <v>5.5814238364040661E-2</v>
      </c>
      <c r="V76" s="52">
        <f t="shared" si="20"/>
        <v>24.652719773328432</v>
      </c>
      <c r="X76" s="52">
        <f t="shared" si="21"/>
        <v>11.898512773195041</v>
      </c>
      <c r="Y76" s="52">
        <f t="shared" si="22"/>
        <v>28.508455946848837</v>
      </c>
      <c r="Z76" s="52">
        <f t="shared" si="23"/>
        <v>4.1484761521317273</v>
      </c>
      <c r="AA76" s="52">
        <f t="shared" si="24"/>
        <v>3.5168213327998195</v>
      </c>
      <c r="AB76" s="52">
        <f t="shared" si="25"/>
        <v>51.701331844743933</v>
      </c>
      <c r="AC76" s="52">
        <f t="shared" si="26"/>
        <v>0.22640195028065671</v>
      </c>
    </row>
    <row r="77" spans="1:29" x14ac:dyDescent="0.3">
      <c r="A77" s="1" t="s">
        <v>8</v>
      </c>
      <c r="B77" s="7" t="s">
        <v>192</v>
      </c>
      <c r="C77" s="7" t="s">
        <v>198</v>
      </c>
      <c r="D77" s="7" t="s">
        <v>219</v>
      </c>
      <c r="E77" s="7" t="s">
        <v>224</v>
      </c>
      <c r="G77" s="44">
        <v>34.339350982563076</v>
      </c>
      <c r="H77" s="44">
        <v>23.978153982251023</v>
      </c>
      <c r="I77" s="44">
        <v>3.8125655392876849</v>
      </c>
      <c r="J77" s="44">
        <v>12.769408008089558</v>
      </c>
      <c r="K77" s="44">
        <v>22.65111592115419</v>
      </c>
      <c r="L77" s="44">
        <v>2.4494055666544656</v>
      </c>
      <c r="N77">
        <v>11.450000000000045</v>
      </c>
      <c r="P77" s="52">
        <f t="shared" si="14"/>
        <v>1.4950021625488548</v>
      </c>
      <c r="Q77" s="52">
        <f t="shared" si="15"/>
        <v>1.0600380814547308</v>
      </c>
      <c r="R77" s="52">
        <f t="shared" si="16"/>
        <v>0.15425397676623381</v>
      </c>
      <c r="S77" s="52">
        <f t="shared" si="17"/>
        <v>0.57337145761814134</v>
      </c>
      <c r="T77" s="52">
        <f t="shared" si="18"/>
        <v>0.97869915961213783</v>
      </c>
      <c r="U77" s="52">
        <f t="shared" si="19"/>
        <v>6.2323763862652766E-2</v>
      </c>
      <c r="V77" s="52">
        <f t="shared" si="20"/>
        <v>4.3236886018627505</v>
      </c>
      <c r="X77" s="52">
        <f t="shared" si="21"/>
        <v>34.577008203245057</v>
      </c>
      <c r="Y77" s="52">
        <f t="shared" si="22"/>
        <v>24.516984895675431</v>
      </c>
      <c r="Z77" s="52">
        <f t="shared" si="23"/>
        <v>3.5676476955296326</v>
      </c>
      <c r="AA77" s="52">
        <f t="shared" si="24"/>
        <v>13.261164492075562</v>
      </c>
      <c r="AB77" s="52">
        <f t="shared" si="25"/>
        <v>22.635745765559768</v>
      </c>
      <c r="AC77" s="52">
        <f t="shared" si="26"/>
        <v>1.4414489479145693</v>
      </c>
    </row>
    <row r="78" spans="1:29" x14ac:dyDescent="0.3">
      <c r="A78" s="1" t="s">
        <v>49</v>
      </c>
      <c r="B78" s="14" t="s">
        <v>192</v>
      </c>
      <c r="C78" s="14" t="s">
        <v>198</v>
      </c>
      <c r="D78" s="14" t="s">
        <v>217</v>
      </c>
      <c r="E78" s="14" t="s">
        <v>226</v>
      </c>
      <c r="G78" s="44">
        <v>28.348513254242242</v>
      </c>
      <c r="H78" s="44">
        <v>26.786541136220926</v>
      </c>
      <c r="I78" s="44">
        <v>4.259103671127586</v>
      </c>
      <c r="J78" s="44">
        <v>10.006640299811126</v>
      </c>
      <c r="K78" s="44">
        <v>27.238624355059716</v>
      </c>
      <c r="L78" s="44">
        <v>3.360577283538404</v>
      </c>
      <c r="N78">
        <v>3.5699999999999932</v>
      </c>
      <c r="P78" s="52">
        <f t="shared" si="14"/>
        <v>0.38480681489598717</v>
      </c>
      <c r="Q78" s="52">
        <f t="shared" si="15"/>
        <v>0.36921989133709859</v>
      </c>
      <c r="R78" s="52">
        <f t="shared" si="16"/>
        <v>5.3727915568641177E-2</v>
      </c>
      <c r="S78" s="52">
        <f t="shared" si="17"/>
        <v>0.14009296419735551</v>
      </c>
      <c r="T78" s="52">
        <f t="shared" si="18"/>
        <v>0.36695052433042641</v>
      </c>
      <c r="U78" s="52">
        <f t="shared" si="19"/>
        <v>2.6660579782737955E-2</v>
      </c>
      <c r="V78" s="52">
        <f t="shared" si="20"/>
        <v>1.3414586901122467</v>
      </c>
      <c r="X78" s="52">
        <f t="shared" si="21"/>
        <v>28.685699957244932</v>
      </c>
      <c r="Y78" s="52">
        <f t="shared" si="22"/>
        <v>27.523761563332528</v>
      </c>
      <c r="Z78" s="52">
        <f t="shared" si="23"/>
        <v>4.0051859937740968</v>
      </c>
      <c r="AA78" s="52">
        <f t="shared" si="24"/>
        <v>10.443330475248045</v>
      </c>
      <c r="AB78" s="52">
        <f t="shared" si="25"/>
        <v>27.354589972481509</v>
      </c>
      <c r="AC78" s="52">
        <f t="shared" si="26"/>
        <v>1.9874320379188963</v>
      </c>
    </row>
    <row r="79" spans="1:29" x14ac:dyDescent="0.3">
      <c r="A79" s="1" t="s">
        <v>153</v>
      </c>
      <c r="B79" s="27" t="s">
        <v>192</v>
      </c>
      <c r="C79" s="27" t="s">
        <v>210</v>
      </c>
      <c r="D79" s="27" t="s">
        <v>216</v>
      </c>
      <c r="E79" s="27" t="s">
        <v>229</v>
      </c>
      <c r="G79" s="44">
        <v>26.472110666365872</v>
      </c>
      <c r="H79" s="44">
        <v>17.895856062921894</v>
      </c>
      <c r="I79" s="44">
        <v>6.402308092070756</v>
      </c>
      <c r="J79" s="44">
        <v>12.840253459567244</v>
      </c>
      <c r="K79" s="44">
        <v>33.503546803769993</v>
      </c>
      <c r="L79" s="44">
        <v>2.8859249153042548</v>
      </c>
      <c r="N79">
        <v>16.120000000000005</v>
      </c>
      <c r="P79" s="52">
        <f t="shared" si="14"/>
        <v>1.6225491404631862</v>
      </c>
      <c r="Q79" s="52">
        <f t="shared" si="15"/>
        <v>1.1138270260011622</v>
      </c>
      <c r="R79" s="52">
        <f t="shared" si="16"/>
        <v>0.36468270828332372</v>
      </c>
      <c r="S79" s="52">
        <f t="shared" si="17"/>
        <v>0.81170543438519227</v>
      </c>
      <c r="T79" s="52">
        <f t="shared" si="18"/>
        <v>2.0380270734972541</v>
      </c>
      <c r="U79" s="52">
        <f t="shared" si="19"/>
        <v>0.10338024363267689</v>
      </c>
      <c r="V79" s="52">
        <f t="shared" si="20"/>
        <v>6.0541716262627956</v>
      </c>
      <c r="X79" s="52">
        <f t="shared" si="21"/>
        <v>26.800514432472017</v>
      </c>
      <c r="Y79" s="52">
        <f t="shared" si="22"/>
        <v>18.397678406892489</v>
      </c>
      <c r="Z79" s="52">
        <f t="shared" si="23"/>
        <v>6.0236598959524414</v>
      </c>
      <c r="AA79" s="52">
        <f t="shared" si="24"/>
        <v>13.407374030561689</v>
      </c>
      <c r="AB79" s="52">
        <f t="shared" si="25"/>
        <v>33.663186300440515</v>
      </c>
      <c r="AC79" s="52">
        <f t="shared" si="26"/>
        <v>1.7075869336808496</v>
      </c>
    </row>
    <row r="80" spans="1:29" x14ac:dyDescent="0.3">
      <c r="A80" s="1" t="s">
        <v>154</v>
      </c>
      <c r="B80" s="27" t="s">
        <v>192</v>
      </c>
      <c r="C80" s="27" t="s">
        <v>210</v>
      </c>
      <c r="D80" s="27" t="s">
        <v>221</v>
      </c>
      <c r="E80" s="27" t="s">
        <v>229</v>
      </c>
      <c r="G80" s="44">
        <v>26.472110666365872</v>
      </c>
      <c r="H80" s="44">
        <v>17.895856062921894</v>
      </c>
      <c r="I80" s="44">
        <v>6.402308092070756</v>
      </c>
      <c r="J80" s="44">
        <v>12.840253459567244</v>
      </c>
      <c r="K80" s="44">
        <v>33.503546803769993</v>
      </c>
      <c r="L80" s="44">
        <v>2.8859249153042548</v>
      </c>
      <c r="N80">
        <v>11.53000000000003</v>
      </c>
      <c r="P80" s="52">
        <f t="shared" si="14"/>
        <v>1.1605453839665374</v>
      </c>
      <c r="Q80" s="52">
        <f t="shared" si="15"/>
        <v>0.79667652666212341</v>
      </c>
      <c r="R80" s="52">
        <f t="shared" si="16"/>
        <v>0.26084315300910249</v>
      </c>
      <c r="S80" s="52">
        <f t="shared" si="17"/>
        <v>0.58058087211298326</v>
      </c>
      <c r="T80" s="52">
        <f t="shared" si="18"/>
        <v>1.4577203571602604</v>
      </c>
      <c r="U80" s="52">
        <f t="shared" si="19"/>
        <v>7.3943809496573656E-2</v>
      </c>
      <c r="V80" s="52">
        <f t="shared" si="20"/>
        <v>4.330310102407581</v>
      </c>
      <c r="X80" s="52">
        <f t="shared" si="21"/>
        <v>26.800514432472017</v>
      </c>
      <c r="Y80" s="52">
        <f t="shared" si="22"/>
        <v>18.397678406892489</v>
      </c>
      <c r="Z80" s="52">
        <f t="shared" si="23"/>
        <v>6.0236598959524397</v>
      </c>
      <c r="AA80" s="52">
        <f t="shared" si="24"/>
        <v>13.407374030561689</v>
      </c>
      <c r="AB80" s="52">
        <f t="shared" si="25"/>
        <v>33.663186300440515</v>
      </c>
      <c r="AC80" s="52">
        <f t="shared" si="26"/>
        <v>1.7075869336808491</v>
      </c>
    </row>
    <row r="81" spans="1:29" x14ac:dyDescent="0.3">
      <c r="A81" s="1" t="s">
        <v>9</v>
      </c>
      <c r="B81" s="7" t="s">
        <v>192</v>
      </c>
      <c r="C81" s="7" t="s">
        <v>199</v>
      </c>
      <c r="D81" s="7" t="s">
        <v>220</v>
      </c>
      <c r="E81" s="7" t="s">
        <v>224</v>
      </c>
      <c r="G81" s="44">
        <v>34.339350982563076</v>
      </c>
      <c r="H81" s="44">
        <v>23.978153982251023</v>
      </c>
      <c r="I81" s="44">
        <v>3.8125655392876849</v>
      </c>
      <c r="J81" s="44">
        <v>12.769408008089558</v>
      </c>
      <c r="K81" s="44">
        <v>22.65111592115419</v>
      </c>
      <c r="L81" s="44">
        <v>2.4494055666544656</v>
      </c>
      <c r="N81">
        <v>331.79999999999995</v>
      </c>
      <c r="P81" s="52">
        <f t="shared" si="14"/>
        <v>43.322420745302004</v>
      </c>
      <c r="Q81" s="52">
        <f t="shared" si="15"/>
        <v>30.717959425910767</v>
      </c>
      <c r="R81" s="52">
        <f t="shared" si="16"/>
        <v>4.4699973354616738</v>
      </c>
      <c r="S81" s="52">
        <f t="shared" si="17"/>
        <v>16.615253243467119</v>
      </c>
      <c r="T81" s="52">
        <f t="shared" si="18"/>
        <v>28.360906651467772</v>
      </c>
      <c r="U81" s="52">
        <f t="shared" si="19"/>
        <v>1.806028371146559</v>
      </c>
      <c r="V81" s="52">
        <f t="shared" si="20"/>
        <v>125.29256577275589</v>
      </c>
      <c r="X81" s="52">
        <f t="shared" si="21"/>
        <v>34.57700820324505</v>
      </c>
      <c r="Y81" s="52">
        <f t="shared" si="22"/>
        <v>24.516984895675431</v>
      </c>
      <c r="Z81" s="52">
        <f t="shared" si="23"/>
        <v>3.5676476955296321</v>
      </c>
      <c r="AA81" s="52">
        <f t="shared" si="24"/>
        <v>13.261164492075558</v>
      </c>
      <c r="AB81" s="52">
        <f t="shared" si="25"/>
        <v>22.635745765559761</v>
      </c>
      <c r="AC81" s="52">
        <f t="shared" si="26"/>
        <v>1.4414489479145689</v>
      </c>
    </row>
    <row r="82" spans="1:29" x14ac:dyDescent="0.3">
      <c r="A82" s="1" t="s">
        <v>113</v>
      </c>
      <c r="B82" s="22" t="s">
        <v>192</v>
      </c>
      <c r="C82" s="22" t="s">
        <v>199</v>
      </c>
      <c r="D82" s="22" t="s">
        <v>222</v>
      </c>
      <c r="E82" s="22" t="s">
        <v>228</v>
      </c>
      <c r="G82" s="44">
        <v>11.859488761530647</v>
      </c>
      <c r="H82" s="44">
        <v>27.982789037300098</v>
      </c>
      <c r="I82" s="44">
        <v>4.4493090358723313</v>
      </c>
      <c r="J82" s="44">
        <v>3.3986623761177901</v>
      </c>
      <c r="K82" s="44">
        <v>51.923641530703826</v>
      </c>
      <c r="L82" s="44">
        <v>0.38610925847530042</v>
      </c>
      <c r="N82">
        <v>153.32</v>
      </c>
      <c r="P82" s="52">
        <f t="shared" si="14"/>
        <v>6.9136761099539115</v>
      </c>
      <c r="Q82" s="52">
        <f t="shared" si="15"/>
        <v>16.564946776829544</v>
      </c>
      <c r="R82" s="52">
        <f t="shared" si="16"/>
        <v>2.4104878493991015</v>
      </c>
      <c r="S82" s="52">
        <f t="shared" si="17"/>
        <v>2.043462413750508</v>
      </c>
      <c r="T82" s="52">
        <f t="shared" si="18"/>
        <v>30.041255545235884</v>
      </c>
      <c r="U82" s="52">
        <f t="shared" si="19"/>
        <v>0.13155171446540678</v>
      </c>
      <c r="V82" s="52">
        <f t="shared" si="20"/>
        <v>58.105380409634357</v>
      </c>
      <c r="X82" s="52">
        <f t="shared" si="21"/>
        <v>11.898512773195039</v>
      </c>
      <c r="Y82" s="52">
        <f t="shared" si="22"/>
        <v>28.508455946848837</v>
      </c>
      <c r="Z82" s="52">
        <f t="shared" si="23"/>
        <v>4.1484761521317273</v>
      </c>
      <c r="AA82" s="52">
        <f t="shared" si="24"/>
        <v>3.516821332799819</v>
      </c>
      <c r="AB82" s="52">
        <f t="shared" si="25"/>
        <v>51.701331844743926</v>
      </c>
      <c r="AC82" s="52">
        <f t="shared" si="26"/>
        <v>0.22640195028065663</v>
      </c>
    </row>
    <row r="83" spans="1:29" x14ac:dyDescent="0.3">
      <c r="A83" s="1" t="s">
        <v>114</v>
      </c>
      <c r="B83" s="22" t="s">
        <v>192</v>
      </c>
      <c r="C83" s="22" t="s">
        <v>199</v>
      </c>
      <c r="D83" s="22" t="s">
        <v>223</v>
      </c>
      <c r="E83" s="22" t="s">
        <v>228</v>
      </c>
      <c r="G83" s="44">
        <v>11.859488761530647</v>
      </c>
      <c r="H83" s="44">
        <v>27.982789037300098</v>
      </c>
      <c r="I83" s="44">
        <v>4.4493090358723313</v>
      </c>
      <c r="J83" s="44">
        <v>3.3986623761177901</v>
      </c>
      <c r="K83" s="44">
        <v>51.923641530703826</v>
      </c>
      <c r="L83" s="44">
        <v>0.38610925847530042</v>
      </c>
      <c r="N83">
        <v>246.81</v>
      </c>
      <c r="P83" s="52">
        <f t="shared" si="14"/>
        <v>11.129431259442507</v>
      </c>
      <c r="Q83" s="52">
        <f t="shared" si="15"/>
        <v>26.665761244386246</v>
      </c>
      <c r="R83" s="52">
        <f t="shared" si="16"/>
        <v>3.8803320252425801</v>
      </c>
      <c r="S83" s="52">
        <f t="shared" si="17"/>
        <v>3.2895053374495364</v>
      </c>
      <c r="T83" s="52">
        <f t="shared" si="18"/>
        <v>48.35952440072834</v>
      </c>
      <c r="U83" s="52">
        <f t="shared" si="19"/>
        <v>0.21176805796508644</v>
      </c>
      <c r="V83" s="52">
        <f t="shared" si="20"/>
        <v>93.536322325214286</v>
      </c>
      <c r="X83" s="52">
        <f t="shared" si="21"/>
        <v>11.898512773195041</v>
      </c>
      <c r="Y83" s="52">
        <f t="shared" si="22"/>
        <v>28.508455946848834</v>
      </c>
      <c r="Z83" s="52">
        <f t="shared" si="23"/>
        <v>4.1484761521317282</v>
      </c>
      <c r="AA83" s="52">
        <f t="shared" si="24"/>
        <v>3.5168213327998195</v>
      </c>
      <c r="AB83" s="52">
        <f t="shared" si="25"/>
        <v>51.701331844743926</v>
      </c>
      <c r="AC83" s="52">
        <f t="shared" si="26"/>
        <v>0.22640195028065671</v>
      </c>
    </row>
    <row r="84" spans="1:29" x14ac:dyDescent="0.3">
      <c r="A84" s="1" t="s">
        <v>164</v>
      </c>
      <c r="B84" s="30" t="s">
        <v>192</v>
      </c>
      <c r="C84" s="30" t="s">
        <v>199</v>
      </c>
      <c r="D84" s="30" t="s">
        <v>218</v>
      </c>
      <c r="E84" s="30" t="s">
        <v>230</v>
      </c>
      <c r="G84" s="44">
        <v>34.699400851879489</v>
      </c>
      <c r="H84" s="44">
        <v>20.385389967456131</v>
      </c>
      <c r="I84" s="44">
        <v>7.292947970176801</v>
      </c>
      <c r="J84" s="44">
        <v>7.7420477734350612</v>
      </c>
      <c r="K84" s="44">
        <v>27.180634552651757</v>
      </c>
      <c r="L84" s="44">
        <v>2.6995788844007755</v>
      </c>
      <c r="N84">
        <v>136.48000000000002</v>
      </c>
      <c r="P84" s="52">
        <f t="shared" si="14"/>
        <v>18.006746115074193</v>
      </c>
      <c r="Q84" s="52">
        <f t="shared" si="15"/>
        <v>10.742077307947541</v>
      </c>
      <c r="R84" s="52">
        <f t="shared" si="16"/>
        <v>3.5171079115538162</v>
      </c>
      <c r="S84" s="52">
        <f t="shared" si="17"/>
        <v>4.1436654122290877</v>
      </c>
      <c r="T84" s="52">
        <f t="shared" si="18"/>
        <v>13.998539636777027</v>
      </c>
      <c r="U84" s="52">
        <f t="shared" si="19"/>
        <v>0.81875228031781755</v>
      </c>
      <c r="V84" s="52">
        <f t="shared" si="20"/>
        <v>51.22688866389948</v>
      </c>
      <c r="X84" s="52">
        <f t="shared" si="21"/>
        <v>35.150965800825368</v>
      </c>
      <c r="Y84" s="52">
        <f t="shared" si="22"/>
        <v>20.969607149921792</v>
      </c>
      <c r="Z84" s="52">
        <f t="shared" si="23"/>
        <v>6.8657457114556051</v>
      </c>
      <c r="AA84" s="52">
        <f t="shared" si="24"/>
        <v>8.0888484940316197</v>
      </c>
      <c r="AB84" s="52">
        <f t="shared" si="25"/>
        <v>27.326546666969552</v>
      </c>
      <c r="AC84" s="52">
        <f t="shared" si="26"/>
        <v>1.5982861767960683</v>
      </c>
    </row>
    <row r="85" spans="1:29" x14ac:dyDescent="0.3">
      <c r="A85" s="1" t="s">
        <v>50</v>
      </c>
      <c r="B85" s="14" t="s">
        <v>192</v>
      </c>
      <c r="C85" s="14" t="s">
        <v>199</v>
      </c>
      <c r="D85" s="14" t="s">
        <v>219</v>
      </c>
      <c r="E85" s="14" t="s">
        <v>226</v>
      </c>
      <c r="G85" s="44">
        <v>28.348513254242242</v>
      </c>
      <c r="H85" s="44">
        <v>26.786541136220926</v>
      </c>
      <c r="I85" s="44">
        <v>4.259103671127586</v>
      </c>
      <c r="J85" s="44">
        <v>10.006640299811126</v>
      </c>
      <c r="K85" s="44">
        <v>27.238624355059716</v>
      </c>
      <c r="L85" s="44">
        <v>3.360577283538404</v>
      </c>
      <c r="N85">
        <v>31.830000000000041</v>
      </c>
      <c r="P85" s="52">
        <f t="shared" si="14"/>
        <v>3.4309246269297784</v>
      </c>
      <c r="Q85" s="52">
        <f t="shared" si="15"/>
        <v>3.2919521404089314</v>
      </c>
      <c r="R85" s="52">
        <f t="shared" si="16"/>
        <v>0.47903628922965108</v>
      </c>
      <c r="S85" s="52">
        <f t="shared" si="17"/>
        <v>1.2490641597764258</v>
      </c>
      <c r="T85" s="52">
        <f t="shared" si="18"/>
        <v>3.2717185404586866</v>
      </c>
      <c r="U85" s="52">
        <f t="shared" si="19"/>
        <v>0.23770483318895008</v>
      </c>
      <c r="V85" s="52">
        <f t="shared" si="20"/>
        <v>11.960400589992421</v>
      </c>
      <c r="X85" s="52">
        <f t="shared" si="21"/>
        <v>28.685699957244932</v>
      </c>
      <c r="Y85" s="52">
        <f t="shared" si="22"/>
        <v>27.523761563332531</v>
      </c>
      <c r="Z85" s="52">
        <f t="shared" si="23"/>
        <v>4.0051859937740986</v>
      </c>
      <c r="AA85" s="52">
        <f t="shared" si="24"/>
        <v>10.443330475248047</v>
      </c>
      <c r="AB85" s="52">
        <f t="shared" si="25"/>
        <v>27.354589972481513</v>
      </c>
      <c r="AC85" s="52">
        <f t="shared" si="26"/>
        <v>1.9874320379188963</v>
      </c>
    </row>
    <row r="86" spans="1:29" x14ac:dyDescent="0.3">
      <c r="A86" s="1" t="s">
        <v>51</v>
      </c>
      <c r="B86" s="14" t="s">
        <v>192</v>
      </c>
      <c r="C86" s="14" t="s">
        <v>199</v>
      </c>
      <c r="D86" s="14" t="s">
        <v>217</v>
      </c>
      <c r="E86" s="14" t="s">
        <v>226</v>
      </c>
      <c r="G86" s="44">
        <v>28.348513254242242</v>
      </c>
      <c r="H86" s="44">
        <v>26.786541136220926</v>
      </c>
      <c r="I86" s="44">
        <v>4.259103671127586</v>
      </c>
      <c r="J86" s="44">
        <v>10.006640299811126</v>
      </c>
      <c r="K86" s="44">
        <v>27.238624355059716</v>
      </c>
      <c r="L86" s="44">
        <v>3.360577283538404</v>
      </c>
      <c r="N86">
        <v>8.4399999999999977</v>
      </c>
      <c r="P86" s="52">
        <f t="shared" si="14"/>
        <v>0.90973936070648087</v>
      </c>
      <c r="Q86" s="52">
        <f t="shared" si="15"/>
        <v>0.87288960304905228</v>
      </c>
      <c r="R86" s="52">
        <f t="shared" si="16"/>
        <v>0.12702061831914069</v>
      </c>
      <c r="S86" s="52">
        <f t="shared" si="17"/>
        <v>0.33120017306041527</v>
      </c>
      <c r="T86" s="52">
        <f t="shared" si="18"/>
        <v>0.86752448889322242</v>
      </c>
      <c r="U86" s="52">
        <f t="shared" si="19"/>
        <v>6.3029493940142498E-2</v>
      </c>
      <c r="V86" s="52">
        <f t="shared" si="20"/>
        <v>3.1714037379684537</v>
      </c>
      <c r="X86" s="52">
        <f t="shared" si="21"/>
        <v>28.685699957244932</v>
      </c>
      <c r="Y86" s="52">
        <f t="shared" si="22"/>
        <v>27.523761563332528</v>
      </c>
      <c r="Z86" s="52">
        <f t="shared" si="23"/>
        <v>4.0051859937740977</v>
      </c>
      <c r="AA86" s="52">
        <f t="shared" si="24"/>
        <v>10.443330475248048</v>
      </c>
      <c r="AB86" s="52">
        <f t="shared" si="25"/>
        <v>27.354589972481509</v>
      </c>
      <c r="AC86" s="52">
        <f t="shared" si="26"/>
        <v>1.9874320379188966</v>
      </c>
    </row>
    <row r="87" spans="1:29" x14ac:dyDescent="0.3">
      <c r="A87" s="1" t="s">
        <v>21</v>
      </c>
      <c r="B87" s="11" t="s">
        <v>192</v>
      </c>
      <c r="C87" s="11" t="s">
        <v>206</v>
      </c>
      <c r="D87" s="11" t="s">
        <v>220</v>
      </c>
      <c r="E87" s="11" t="s">
        <v>225</v>
      </c>
      <c r="G87" s="44">
        <v>17.591563683336567</v>
      </c>
      <c r="H87" s="44">
        <v>25.480896942726567</v>
      </c>
      <c r="I87" s="44">
        <v>4.0515041177019011</v>
      </c>
      <c r="J87" s="44">
        <v>7.0294945842990444</v>
      </c>
      <c r="K87" s="44">
        <v>44.680734063304982</v>
      </c>
      <c r="L87" s="44">
        <v>1.1658066086309411</v>
      </c>
      <c r="N87">
        <v>266.31999999999994</v>
      </c>
      <c r="P87" s="52">
        <f t="shared" si="14"/>
        <v>17.813632091810621</v>
      </c>
      <c r="Q87" s="52">
        <f t="shared" si="15"/>
        <v>26.20105202234339</v>
      </c>
      <c r="R87" s="52">
        <f t="shared" si="16"/>
        <v>3.8127087513299291</v>
      </c>
      <c r="S87" s="52">
        <f t="shared" si="17"/>
        <v>7.3415490105510637</v>
      </c>
      <c r="T87" s="52">
        <f t="shared" si="18"/>
        <v>44.903294700903324</v>
      </c>
      <c r="U87" s="52">
        <f t="shared" si="19"/>
        <v>0.68995025780131591</v>
      </c>
      <c r="V87" s="52">
        <f t="shared" si="20"/>
        <v>100.76218683473964</v>
      </c>
      <c r="X87" s="52">
        <f t="shared" si="21"/>
        <v>17.678885950566766</v>
      </c>
      <c r="Y87" s="52">
        <f t="shared" si="22"/>
        <v>26.00286163431111</v>
      </c>
      <c r="Z87" s="52">
        <f t="shared" si="23"/>
        <v>3.7838686029940618</v>
      </c>
      <c r="AA87" s="52">
        <f t="shared" si="24"/>
        <v>7.2860159561562128</v>
      </c>
      <c r="AB87" s="52">
        <f t="shared" si="25"/>
        <v>44.563636530189001</v>
      </c>
      <c r="AC87" s="52">
        <f t="shared" si="26"/>
        <v>0.68473132578286078</v>
      </c>
    </row>
    <row r="88" spans="1:29" x14ac:dyDescent="0.3">
      <c r="A88" s="1" t="s">
        <v>115</v>
      </c>
      <c r="B88" s="22" t="s">
        <v>192</v>
      </c>
      <c r="C88" s="22" t="s">
        <v>206</v>
      </c>
      <c r="D88" s="22" t="s">
        <v>222</v>
      </c>
      <c r="E88" s="22" t="s">
        <v>228</v>
      </c>
      <c r="G88" s="44">
        <v>11.859488761530647</v>
      </c>
      <c r="H88" s="44">
        <v>27.982789037300098</v>
      </c>
      <c r="I88" s="44">
        <v>4.4493090358723313</v>
      </c>
      <c r="J88" s="44">
        <v>3.3986623761177901</v>
      </c>
      <c r="K88" s="44">
        <v>51.923641530703826</v>
      </c>
      <c r="L88" s="44">
        <v>0.38610925847530042</v>
      </c>
      <c r="N88">
        <v>217.00000000000006</v>
      </c>
      <c r="P88" s="52">
        <f t="shared" si="14"/>
        <v>9.7852055560918298</v>
      </c>
      <c r="Q88" s="52">
        <f t="shared" si="15"/>
        <v>23.445039463683873</v>
      </c>
      <c r="R88" s="52">
        <f t="shared" si="16"/>
        <v>3.4116609921706575</v>
      </c>
      <c r="S88" s="52">
        <f t="shared" si="17"/>
        <v>2.8921950416374926</v>
      </c>
      <c r="T88" s="52">
        <f t="shared" si="18"/>
        <v>42.518604574198989</v>
      </c>
      <c r="U88" s="52">
        <f t="shared" si="19"/>
        <v>0.1861904646425338</v>
      </c>
      <c r="V88" s="52">
        <f t="shared" si="20"/>
        <v>82.238896092425378</v>
      </c>
      <c r="X88" s="52">
        <f t="shared" si="21"/>
        <v>11.898512773195041</v>
      </c>
      <c r="Y88" s="52">
        <f t="shared" si="22"/>
        <v>28.508455946848834</v>
      </c>
      <c r="Z88" s="52">
        <f t="shared" si="23"/>
        <v>4.1484761521317273</v>
      </c>
      <c r="AA88" s="52">
        <f t="shared" si="24"/>
        <v>3.5168213327998195</v>
      </c>
      <c r="AB88" s="52">
        <f t="shared" si="25"/>
        <v>51.701331844743926</v>
      </c>
      <c r="AC88" s="52">
        <f t="shared" si="26"/>
        <v>0.22640195028065668</v>
      </c>
    </row>
    <row r="89" spans="1:29" x14ac:dyDescent="0.3">
      <c r="A89" s="1" t="s">
        <v>116</v>
      </c>
      <c r="B89" s="22" t="s">
        <v>192</v>
      </c>
      <c r="C89" s="22" t="s">
        <v>206</v>
      </c>
      <c r="D89" s="22" t="s">
        <v>223</v>
      </c>
      <c r="E89" s="22" t="s">
        <v>228</v>
      </c>
      <c r="G89" s="44">
        <v>11.859488761530647</v>
      </c>
      <c r="H89" s="44">
        <v>27.982789037300098</v>
      </c>
      <c r="I89" s="44">
        <v>4.4493090358723313</v>
      </c>
      <c r="J89" s="44">
        <v>3.3986623761177901</v>
      </c>
      <c r="K89" s="44">
        <v>51.923641530703826</v>
      </c>
      <c r="L89" s="44">
        <v>0.38610925847530042</v>
      </c>
      <c r="N89">
        <v>189.96999999999997</v>
      </c>
      <c r="P89" s="52">
        <f t="shared" si="14"/>
        <v>8.5663387073307113</v>
      </c>
      <c r="Q89" s="52">
        <f t="shared" si="15"/>
        <v>20.524673488092276</v>
      </c>
      <c r="R89" s="52">
        <f t="shared" si="16"/>
        <v>2.9866969524546527</v>
      </c>
      <c r="S89" s="52">
        <f t="shared" si="17"/>
        <v>2.5319368297690059</v>
      </c>
      <c r="T89" s="52">
        <f t="shared" si="18"/>
        <v>37.222393138067183</v>
      </c>
      <c r="U89" s="52">
        <f t="shared" si="19"/>
        <v>0.16299816851678403</v>
      </c>
      <c r="V89" s="52">
        <f t="shared" si="20"/>
        <v>71.995037284230605</v>
      </c>
      <c r="X89" s="52">
        <f t="shared" si="21"/>
        <v>11.898512773195041</v>
      </c>
      <c r="Y89" s="52">
        <f t="shared" si="22"/>
        <v>28.508455946848837</v>
      </c>
      <c r="Z89" s="52">
        <f t="shared" si="23"/>
        <v>4.1484761521317282</v>
      </c>
      <c r="AA89" s="52">
        <f t="shared" si="24"/>
        <v>3.5168213327998195</v>
      </c>
      <c r="AB89" s="52">
        <f t="shared" si="25"/>
        <v>51.701331844743926</v>
      </c>
      <c r="AC89" s="52">
        <f t="shared" si="26"/>
        <v>0.22640195028065671</v>
      </c>
    </row>
    <row r="90" spans="1:29" x14ac:dyDescent="0.3">
      <c r="A90" s="1" t="s">
        <v>22</v>
      </c>
      <c r="B90" s="11" t="s">
        <v>192</v>
      </c>
      <c r="C90" s="11" t="s">
        <v>206</v>
      </c>
      <c r="D90" s="11" t="s">
        <v>218</v>
      </c>
      <c r="E90" s="11" t="s">
        <v>225</v>
      </c>
      <c r="G90" s="44">
        <v>17.591563683336567</v>
      </c>
      <c r="H90" s="44">
        <v>25.480896942726567</v>
      </c>
      <c r="I90" s="44">
        <v>4.0515041177019011</v>
      </c>
      <c r="J90" s="44">
        <v>7.0294945842990444</v>
      </c>
      <c r="K90" s="44">
        <v>44.680734063304982</v>
      </c>
      <c r="L90" s="44">
        <v>1.1658066086309411</v>
      </c>
      <c r="N90">
        <v>60.550000000000011</v>
      </c>
      <c r="P90" s="52">
        <f t="shared" si="14"/>
        <v>4.0500729316579065</v>
      </c>
      <c r="Q90" s="52">
        <f t="shared" si="15"/>
        <v>5.9570205014752657</v>
      </c>
      <c r="R90" s="52">
        <f t="shared" si="16"/>
        <v>0.86685008596060131</v>
      </c>
      <c r="S90" s="52">
        <f t="shared" si="17"/>
        <v>1.6691603807031656</v>
      </c>
      <c r="T90" s="52">
        <f t="shared" si="18"/>
        <v>10.209126217106103</v>
      </c>
      <c r="U90" s="52">
        <f t="shared" si="19"/>
        <v>0.15686575589467444</v>
      </c>
      <c r="V90" s="52">
        <f t="shared" si="20"/>
        <v>22.909095872797717</v>
      </c>
      <c r="X90" s="52">
        <f t="shared" si="21"/>
        <v>17.678885950566766</v>
      </c>
      <c r="Y90" s="52">
        <f t="shared" si="22"/>
        <v>26.002861634311103</v>
      </c>
      <c r="Z90" s="52">
        <f t="shared" si="23"/>
        <v>3.7838686029940622</v>
      </c>
      <c r="AA90" s="52">
        <f t="shared" si="24"/>
        <v>7.286015956156211</v>
      </c>
      <c r="AB90" s="52">
        <f t="shared" si="25"/>
        <v>44.563636530188994</v>
      </c>
      <c r="AC90" s="52">
        <f t="shared" si="26"/>
        <v>0.68473132578286078</v>
      </c>
    </row>
    <row r="91" spans="1:29" x14ac:dyDescent="0.3">
      <c r="A91" s="1" t="s">
        <v>52</v>
      </c>
      <c r="B91" s="14" t="s">
        <v>192</v>
      </c>
      <c r="C91" s="14" t="s">
        <v>206</v>
      </c>
      <c r="D91" s="14" t="s">
        <v>219</v>
      </c>
      <c r="E91" s="14" t="s">
        <v>226</v>
      </c>
      <c r="G91" s="44">
        <v>28.348513254242242</v>
      </c>
      <c r="H91" s="44">
        <v>26.786541136220926</v>
      </c>
      <c r="I91" s="44">
        <v>4.259103671127586</v>
      </c>
      <c r="J91" s="44">
        <v>10.006640299811126</v>
      </c>
      <c r="K91" s="44">
        <v>27.238624355059716</v>
      </c>
      <c r="L91" s="44">
        <v>3.360577283538404</v>
      </c>
      <c r="N91">
        <v>15.640000000000043</v>
      </c>
      <c r="P91" s="52">
        <f t="shared" si="14"/>
        <v>1.6858203319252847</v>
      </c>
      <c r="Q91" s="52">
        <f t="shared" si="15"/>
        <v>1.617534762048249</v>
      </c>
      <c r="R91" s="52">
        <f t="shared" si="16"/>
        <v>0.2353794396340482</v>
      </c>
      <c r="S91" s="52">
        <f t="shared" si="17"/>
        <v>0.61374060505508421</v>
      </c>
      <c r="T91" s="52">
        <f t="shared" si="18"/>
        <v>1.6075927732571138</v>
      </c>
      <c r="U91" s="52">
        <f t="shared" si="19"/>
        <v>0.11679873047675729</v>
      </c>
      <c r="V91" s="52">
        <f t="shared" si="20"/>
        <v>5.8768666423965374</v>
      </c>
      <c r="X91" s="52">
        <f t="shared" si="21"/>
        <v>28.685699957244925</v>
      </c>
      <c r="Y91" s="52">
        <f t="shared" si="22"/>
        <v>27.523761563332528</v>
      </c>
      <c r="Z91" s="52">
        <f t="shared" si="23"/>
        <v>4.0051859937740977</v>
      </c>
      <c r="AA91" s="52">
        <f t="shared" si="24"/>
        <v>10.443330475248045</v>
      </c>
      <c r="AB91" s="52">
        <f t="shared" si="25"/>
        <v>27.354589972481509</v>
      </c>
      <c r="AC91" s="52">
        <f t="shared" si="26"/>
        <v>1.9874320379188959</v>
      </c>
    </row>
    <row r="92" spans="1:29" x14ac:dyDescent="0.3">
      <c r="A92" s="1" t="s">
        <v>53</v>
      </c>
      <c r="B92" s="14" t="s">
        <v>192</v>
      </c>
      <c r="C92" s="14" t="s">
        <v>206</v>
      </c>
      <c r="D92" s="14" t="s">
        <v>217</v>
      </c>
      <c r="E92" s="14" t="s">
        <v>226</v>
      </c>
      <c r="G92" s="44">
        <v>28.348513254242242</v>
      </c>
      <c r="H92" s="44">
        <v>26.786541136220926</v>
      </c>
      <c r="I92" s="44">
        <v>4.259103671127586</v>
      </c>
      <c r="J92" s="44">
        <v>10.006640299811126</v>
      </c>
      <c r="K92" s="44">
        <v>27.238624355059716</v>
      </c>
      <c r="L92" s="44">
        <v>3.360577283538404</v>
      </c>
      <c r="N92">
        <v>6.8500000000000227</v>
      </c>
      <c r="P92" s="52">
        <f t="shared" si="14"/>
        <v>0.7383548128956654</v>
      </c>
      <c r="Q92" s="52">
        <f t="shared" si="15"/>
        <v>0.70844713043673346</v>
      </c>
      <c r="R92" s="52">
        <f t="shared" si="16"/>
        <v>0.10309137861209916</v>
      </c>
      <c r="S92" s="52">
        <f t="shared" si="17"/>
        <v>0.26880582766159389</v>
      </c>
      <c r="T92" s="52">
        <f t="shared" si="18"/>
        <v>0.70409274276286671</v>
      </c>
      <c r="U92" s="52">
        <f t="shared" si="19"/>
        <v>5.1155454204973652E-2</v>
      </c>
      <c r="V92" s="52">
        <f t="shared" si="20"/>
        <v>2.5739473465739326</v>
      </c>
      <c r="X92" s="52">
        <f t="shared" si="21"/>
        <v>28.685699957244921</v>
      </c>
      <c r="Y92" s="52">
        <f t="shared" si="22"/>
        <v>27.523761563332521</v>
      </c>
      <c r="Z92" s="52">
        <f t="shared" si="23"/>
        <v>4.0051859937740968</v>
      </c>
      <c r="AA92" s="52">
        <f t="shared" si="24"/>
        <v>10.443330475248043</v>
      </c>
      <c r="AB92" s="52">
        <f t="shared" si="25"/>
        <v>27.354589972481502</v>
      </c>
      <c r="AC92" s="52">
        <f t="shared" si="26"/>
        <v>1.9874320379188959</v>
      </c>
    </row>
    <row r="93" spans="1:29" x14ac:dyDescent="0.3">
      <c r="A93" s="1" t="s">
        <v>117</v>
      </c>
      <c r="B93" s="22" t="s">
        <v>192</v>
      </c>
      <c r="C93" s="22" t="s">
        <v>200</v>
      </c>
      <c r="D93" s="22" t="s">
        <v>220</v>
      </c>
      <c r="E93" s="22" t="s">
        <v>228</v>
      </c>
      <c r="G93" s="44">
        <v>11.859488761530647</v>
      </c>
      <c r="H93" s="44">
        <v>27.982789037300098</v>
      </c>
      <c r="I93" s="44">
        <v>4.4493090358723313</v>
      </c>
      <c r="J93" s="44">
        <v>3.3986623761177901</v>
      </c>
      <c r="K93" s="44">
        <v>51.923641530703826</v>
      </c>
      <c r="L93" s="44">
        <v>0.38610925847530042</v>
      </c>
      <c r="N93">
        <v>235.19999999999993</v>
      </c>
      <c r="P93" s="52">
        <f t="shared" si="14"/>
        <v>10.60590021563501</v>
      </c>
      <c r="Q93" s="52">
        <f t="shared" si="15"/>
        <v>25.411397612250894</v>
      </c>
      <c r="R93" s="52">
        <f t="shared" si="16"/>
        <v>3.6978003011914202</v>
      </c>
      <c r="S93" s="52">
        <f t="shared" si="17"/>
        <v>3.134766238678055</v>
      </c>
      <c r="T93" s="52">
        <f t="shared" si="18"/>
        <v>46.084681086873722</v>
      </c>
      <c r="U93" s="52">
        <f t="shared" si="19"/>
        <v>0.20180643909642362</v>
      </c>
      <c r="V93" s="52">
        <f t="shared" si="20"/>
        <v>89.136351893725532</v>
      </c>
      <c r="X93" s="52">
        <f t="shared" si="21"/>
        <v>11.898512773195039</v>
      </c>
      <c r="Y93" s="52">
        <f t="shared" si="22"/>
        <v>28.508455946848827</v>
      </c>
      <c r="Z93" s="52">
        <f t="shared" si="23"/>
        <v>4.1484761521317264</v>
      </c>
      <c r="AA93" s="52">
        <f t="shared" si="24"/>
        <v>3.516821332799819</v>
      </c>
      <c r="AB93" s="52">
        <f t="shared" si="25"/>
        <v>51.701331844743926</v>
      </c>
      <c r="AC93" s="52">
        <f t="shared" si="26"/>
        <v>0.22640195028065663</v>
      </c>
    </row>
    <row r="94" spans="1:29" x14ac:dyDescent="0.3">
      <c r="A94" s="1" t="s">
        <v>118</v>
      </c>
      <c r="B94" s="22" t="s">
        <v>192</v>
      </c>
      <c r="C94" s="22" t="s">
        <v>200</v>
      </c>
      <c r="D94" s="22" t="s">
        <v>222</v>
      </c>
      <c r="E94" s="22" t="s">
        <v>228</v>
      </c>
      <c r="G94" s="44">
        <v>11.859488761530647</v>
      </c>
      <c r="H94" s="44">
        <v>27.982789037300098</v>
      </c>
      <c r="I94" s="44">
        <v>4.4493090358723313</v>
      </c>
      <c r="J94" s="44">
        <v>3.3986623761177901</v>
      </c>
      <c r="K94" s="44">
        <v>51.923641530703826</v>
      </c>
      <c r="L94" s="44">
        <v>0.38610925847530042</v>
      </c>
      <c r="N94">
        <v>101.88999999999999</v>
      </c>
      <c r="P94" s="52">
        <f t="shared" si="14"/>
        <v>4.5945373000469862</v>
      </c>
      <c r="Q94" s="52">
        <f t="shared" si="15"/>
        <v>11.00836438227995</v>
      </c>
      <c r="R94" s="52">
        <f t="shared" si="16"/>
        <v>1.6019084723146</v>
      </c>
      <c r="S94" s="52">
        <f t="shared" si="17"/>
        <v>1.3579988607946729</v>
      </c>
      <c r="T94" s="52">
        <f t="shared" si="18"/>
        <v>19.964150322880801</v>
      </c>
      <c r="U94" s="52">
        <f t="shared" si="19"/>
        <v>8.7423716324551898E-2</v>
      </c>
      <c r="V94" s="52">
        <f t="shared" si="20"/>
        <v>38.614383054641564</v>
      </c>
      <c r="X94" s="52">
        <f t="shared" si="21"/>
        <v>11.898512773195037</v>
      </c>
      <c r="Y94" s="52">
        <f t="shared" si="22"/>
        <v>28.508455946848834</v>
      </c>
      <c r="Z94" s="52">
        <f t="shared" si="23"/>
        <v>4.1484761521317273</v>
      </c>
      <c r="AA94" s="52">
        <f t="shared" si="24"/>
        <v>3.516821332799819</v>
      </c>
      <c r="AB94" s="52">
        <f t="shared" si="25"/>
        <v>51.701331844743926</v>
      </c>
      <c r="AC94" s="52">
        <f t="shared" si="26"/>
        <v>0.22640195028065663</v>
      </c>
    </row>
    <row r="95" spans="1:29" x14ac:dyDescent="0.3">
      <c r="A95" s="1" t="s">
        <v>182</v>
      </c>
      <c r="B95" s="33" t="s">
        <v>192</v>
      </c>
      <c r="C95" s="33" t="s">
        <v>200</v>
      </c>
      <c r="D95" s="33" t="s">
        <v>223</v>
      </c>
      <c r="E95" s="33" t="s">
        <v>231</v>
      </c>
      <c r="G95" s="44">
        <v>11.186554962908984</v>
      </c>
      <c r="H95" s="44">
        <v>26.183701266665299</v>
      </c>
      <c r="I95" s="44">
        <v>4.1632511499502787</v>
      </c>
      <c r="J95" s="44">
        <v>3.1168907582336027</v>
      </c>
      <c r="K95" s="44">
        <v>54.96926529097783</v>
      </c>
      <c r="L95" s="44">
        <v>0.38033657126400444</v>
      </c>
      <c r="N95">
        <v>199.91000000000003</v>
      </c>
      <c r="P95" s="52">
        <f t="shared" si="14"/>
        <v>8.5030578046963328</v>
      </c>
      <c r="Q95" s="52">
        <f t="shared" si="15"/>
        <v>20.209975753741549</v>
      </c>
      <c r="R95" s="52">
        <f t="shared" si="16"/>
        <v>2.9409029589631102</v>
      </c>
      <c r="S95" s="52">
        <f t="shared" si="17"/>
        <v>2.4435201234450181</v>
      </c>
      <c r="T95" s="52">
        <f t="shared" si="18"/>
        <v>41.46756914837502</v>
      </c>
      <c r="U95" s="52">
        <f t="shared" si="19"/>
        <v>0.16896240880308253</v>
      </c>
      <c r="V95" s="52">
        <f t="shared" si="20"/>
        <v>75.733988198024122</v>
      </c>
      <c r="X95" s="52">
        <f t="shared" si="21"/>
        <v>11.22753205926923</v>
      </c>
      <c r="Y95" s="52">
        <f t="shared" si="22"/>
        <v>26.685476672505175</v>
      </c>
      <c r="Z95" s="52">
        <f t="shared" si="23"/>
        <v>3.883200962919628</v>
      </c>
      <c r="AA95" s="52">
        <f t="shared" si="24"/>
        <v>3.2264511371774942</v>
      </c>
      <c r="AB95" s="52">
        <f t="shared" si="25"/>
        <v>54.754239325081386</v>
      </c>
      <c r="AC95" s="52">
        <f t="shared" si="26"/>
        <v>0.22309984304707556</v>
      </c>
    </row>
    <row r="96" spans="1:29" x14ac:dyDescent="0.3">
      <c r="A96" s="1" t="s">
        <v>119</v>
      </c>
      <c r="B96" s="22" t="s">
        <v>192</v>
      </c>
      <c r="C96" s="22" t="s">
        <v>200</v>
      </c>
      <c r="D96" s="22" t="s">
        <v>218</v>
      </c>
      <c r="E96" s="22" t="s">
        <v>228</v>
      </c>
      <c r="G96" s="44">
        <v>11.859488761530647</v>
      </c>
      <c r="H96" s="44">
        <v>27.982789037300098</v>
      </c>
      <c r="I96" s="44">
        <v>4.4493090358723313</v>
      </c>
      <c r="J96" s="44">
        <v>3.3986623761177901</v>
      </c>
      <c r="K96" s="44">
        <v>51.923641530703826</v>
      </c>
      <c r="L96" s="44">
        <v>0.38610925847530042</v>
      </c>
      <c r="N96">
        <v>109.90000000000003</v>
      </c>
      <c r="P96" s="52">
        <f t="shared" si="14"/>
        <v>4.9557331364723138</v>
      </c>
      <c r="Q96" s="52">
        <f t="shared" si="15"/>
        <v>11.873778050962478</v>
      </c>
      <c r="R96" s="52">
        <f t="shared" si="16"/>
        <v>1.7278412121638491</v>
      </c>
      <c r="S96" s="52">
        <f t="shared" si="17"/>
        <v>1.4647568436680205</v>
      </c>
      <c r="T96" s="52">
        <f t="shared" si="18"/>
        <v>21.533615864997554</v>
      </c>
      <c r="U96" s="52">
        <f t="shared" si="19"/>
        <v>9.429646112541229E-2</v>
      </c>
      <c r="V96" s="52">
        <f t="shared" si="20"/>
        <v>41.650021569389622</v>
      </c>
      <c r="X96" s="52">
        <f t="shared" si="21"/>
        <v>11.898512773195041</v>
      </c>
      <c r="Y96" s="52">
        <f t="shared" si="22"/>
        <v>28.508455946848837</v>
      </c>
      <c r="Z96" s="52">
        <f t="shared" si="23"/>
        <v>4.1484761521317273</v>
      </c>
      <c r="AA96" s="52">
        <f t="shared" si="24"/>
        <v>3.5168213327998195</v>
      </c>
      <c r="AB96" s="52">
        <f t="shared" si="25"/>
        <v>51.701331844743933</v>
      </c>
      <c r="AC96" s="52">
        <f t="shared" si="26"/>
        <v>0.22640195028065671</v>
      </c>
    </row>
    <row r="97" spans="1:29" x14ac:dyDescent="0.3">
      <c r="A97" s="1" t="s">
        <v>10</v>
      </c>
      <c r="B97" s="7" t="s">
        <v>192</v>
      </c>
      <c r="C97" s="7" t="s">
        <v>200</v>
      </c>
      <c r="D97" s="7" t="s">
        <v>219</v>
      </c>
      <c r="E97" s="7" t="s">
        <v>224</v>
      </c>
      <c r="G97" s="44">
        <v>34.339350982563076</v>
      </c>
      <c r="H97" s="44">
        <v>23.978153982251023</v>
      </c>
      <c r="I97" s="44">
        <v>3.8125655392876849</v>
      </c>
      <c r="J97" s="44">
        <v>12.769408008089558</v>
      </c>
      <c r="K97" s="44">
        <v>22.65111592115419</v>
      </c>
      <c r="L97" s="44">
        <v>2.4494055666544656</v>
      </c>
      <c r="N97">
        <v>72.670000000000016</v>
      </c>
      <c r="P97" s="52">
        <f t="shared" si="14"/>
        <v>9.488367436893002</v>
      </c>
      <c r="Q97" s="52">
        <f t="shared" si="15"/>
        <v>6.7277700767960695</v>
      </c>
      <c r="R97" s="52">
        <f t="shared" si="16"/>
        <v>0.97900755385171767</v>
      </c>
      <c r="S97" s="52">
        <f t="shared" si="17"/>
        <v>3.6390309017563465</v>
      </c>
      <c r="T97" s="52">
        <f t="shared" si="18"/>
        <v>6.2115343169444355</v>
      </c>
      <c r="U97" s="52">
        <f t="shared" si="19"/>
        <v>0.39555178339728903</v>
      </c>
      <c r="V97" s="52">
        <f t="shared" si="20"/>
        <v>27.44126206963886</v>
      </c>
      <c r="X97" s="52">
        <f t="shared" si="21"/>
        <v>34.57700820324505</v>
      </c>
      <c r="Y97" s="52">
        <f t="shared" si="22"/>
        <v>24.516984895675428</v>
      </c>
      <c r="Z97" s="52">
        <f t="shared" si="23"/>
        <v>3.5676476955296312</v>
      </c>
      <c r="AA97" s="52">
        <f t="shared" si="24"/>
        <v>13.261164492075556</v>
      </c>
      <c r="AB97" s="52">
        <f t="shared" si="25"/>
        <v>22.635745765559761</v>
      </c>
      <c r="AC97" s="52">
        <f t="shared" si="26"/>
        <v>1.4414489479145689</v>
      </c>
    </row>
    <row r="98" spans="1:29" x14ac:dyDescent="0.3">
      <c r="A98" s="1" t="s">
        <v>155</v>
      </c>
      <c r="B98" s="27" t="s">
        <v>192</v>
      </c>
      <c r="C98" s="27" t="s">
        <v>200</v>
      </c>
      <c r="D98" s="27" t="s">
        <v>217</v>
      </c>
      <c r="E98" s="27" t="s">
        <v>229</v>
      </c>
      <c r="G98" s="44">
        <v>26.472110666365872</v>
      </c>
      <c r="H98" s="44">
        <v>17.895856062921894</v>
      </c>
      <c r="I98" s="44">
        <v>6.402308092070756</v>
      </c>
      <c r="J98" s="44">
        <v>12.840253459567244</v>
      </c>
      <c r="K98" s="44">
        <v>33.503546803769993</v>
      </c>
      <c r="L98" s="44">
        <v>2.8859249153042548</v>
      </c>
      <c r="N98">
        <v>31.659999999999968</v>
      </c>
      <c r="P98" s="52">
        <f t="shared" si="14"/>
        <v>3.1867187212819115</v>
      </c>
      <c r="Q98" s="52">
        <f t="shared" si="15"/>
        <v>2.1875783897764736</v>
      </c>
      <c r="R98" s="52">
        <f t="shared" si="16"/>
        <v>0.71624407842742033</v>
      </c>
      <c r="S98" s="52">
        <f t="shared" si="17"/>
        <v>1.594205586391759</v>
      </c>
      <c r="T98" s="52">
        <f t="shared" si="18"/>
        <v>4.0027256294617235</v>
      </c>
      <c r="U98" s="52">
        <f t="shared" si="19"/>
        <v>0.20304085070785025</v>
      </c>
      <c r="V98" s="52">
        <f t="shared" si="20"/>
        <v>11.890513256047139</v>
      </c>
      <c r="X98" s="52">
        <f t="shared" si="21"/>
        <v>26.80051443247201</v>
      </c>
      <c r="Y98" s="52">
        <f t="shared" si="22"/>
        <v>18.397678406892489</v>
      </c>
      <c r="Z98" s="52">
        <f t="shared" si="23"/>
        <v>6.0236598959524414</v>
      </c>
      <c r="AA98" s="52">
        <f t="shared" si="24"/>
        <v>13.407374030561686</v>
      </c>
      <c r="AB98" s="52">
        <f t="shared" si="25"/>
        <v>33.663186300440515</v>
      </c>
      <c r="AC98" s="52">
        <f t="shared" si="26"/>
        <v>1.7075869336808491</v>
      </c>
    </row>
    <row r="99" spans="1:29" x14ac:dyDescent="0.3">
      <c r="A99" s="1" t="s">
        <v>11</v>
      </c>
      <c r="B99" s="9" t="s">
        <v>192</v>
      </c>
      <c r="C99" s="9" t="s">
        <v>201</v>
      </c>
      <c r="D99" s="9" t="s">
        <v>216</v>
      </c>
      <c r="E99" s="9" t="s">
        <v>224</v>
      </c>
      <c r="G99" s="44">
        <v>25.08518584006697</v>
      </c>
      <c r="H99" s="44">
        <v>15.329264287694244</v>
      </c>
      <c r="I99" s="44">
        <v>5.4841004783188971</v>
      </c>
      <c r="J99" s="44">
        <v>9.3624386593881717</v>
      </c>
      <c r="K99" s="44">
        <v>41.827083762005167</v>
      </c>
      <c r="L99" s="44">
        <v>2.9119269725265506</v>
      </c>
      <c r="N99">
        <v>4.0499999999999829</v>
      </c>
      <c r="P99" s="52">
        <f t="shared" si="14"/>
        <v>0.38629278575007908</v>
      </c>
      <c r="Q99" s="52">
        <f t="shared" si="15"/>
        <v>0.23970471183460013</v>
      </c>
      <c r="R99" s="52">
        <f t="shared" si="16"/>
        <v>7.8482710025411448E-2</v>
      </c>
      <c r="S99" s="52">
        <f t="shared" si="17"/>
        <v>0.1486975551785174</v>
      </c>
      <c r="T99" s="52">
        <f t="shared" si="18"/>
        <v>0.63924411032498196</v>
      </c>
      <c r="U99" s="52">
        <f t="shared" si="19"/>
        <v>2.6207342752738848E-2</v>
      </c>
      <c r="V99" s="52">
        <f t="shared" si="20"/>
        <v>1.5186292158663288</v>
      </c>
      <c r="X99" s="52">
        <f t="shared" si="21"/>
        <v>25.4369388995135</v>
      </c>
      <c r="Y99" s="52">
        <f t="shared" si="22"/>
        <v>15.784281596206243</v>
      </c>
      <c r="Z99" s="52">
        <f t="shared" si="23"/>
        <v>5.1679968490952284</v>
      </c>
      <c r="AA99" s="52">
        <f t="shared" si="24"/>
        <v>9.7915642360199335</v>
      </c>
      <c r="AB99" s="52">
        <f t="shared" si="25"/>
        <v>42.09349482061122</v>
      </c>
      <c r="AC99" s="52">
        <f t="shared" si="26"/>
        <v>1.7257235985538713</v>
      </c>
    </row>
    <row r="100" spans="1:29" ht="15" thickBot="1" x14ac:dyDescent="0.35">
      <c r="A100" s="3" t="s">
        <v>12</v>
      </c>
      <c r="B100" s="49" t="s">
        <v>192</v>
      </c>
      <c r="C100" s="49" t="s">
        <v>201</v>
      </c>
      <c r="D100" s="49" t="s">
        <v>221</v>
      </c>
      <c r="E100" s="49" t="s">
        <v>224</v>
      </c>
      <c r="F100" s="4"/>
      <c r="G100" s="44">
        <v>25.08518584006697</v>
      </c>
      <c r="H100" s="44">
        <v>15.329264287694244</v>
      </c>
      <c r="I100" s="44">
        <v>5.4841004783188971</v>
      </c>
      <c r="J100" s="44">
        <v>9.3624386593881717</v>
      </c>
      <c r="K100" s="44">
        <v>41.827083762005167</v>
      </c>
      <c r="L100" s="44">
        <v>2.9119269725265506</v>
      </c>
      <c r="N100">
        <v>3.5499999999999829</v>
      </c>
      <c r="P100" s="52">
        <f t="shared" si="14"/>
        <v>0.33860231837352595</v>
      </c>
      <c r="Q100" s="52">
        <f t="shared" si="15"/>
        <v>0.21011153753403208</v>
      </c>
      <c r="R100" s="52">
        <f t="shared" si="16"/>
        <v>6.8793486565484063E-2</v>
      </c>
      <c r="S100" s="52">
        <f t="shared" si="17"/>
        <v>0.13033983231697197</v>
      </c>
      <c r="T100" s="52">
        <f t="shared" si="18"/>
        <v>0.56032508435893447</v>
      </c>
      <c r="U100" s="52">
        <f t="shared" si="19"/>
        <v>2.2971868338820457E-2</v>
      </c>
      <c r="V100" s="52">
        <f t="shared" si="20"/>
        <v>1.3311441274877691</v>
      </c>
      <c r="X100" s="52">
        <f t="shared" si="21"/>
        <v>25.4369388995135</v>
      </c>
      <c r="Y100" s="52">
        <f t="shared" si="22"/>
        <v>15.78428159620624</v>
      </c>
      <c r="Z100" s="52">
        <f t="shared" si="23"/>
        <v>5.1679968490952275</v>
      </c>
      <c r="AA100" s="52">
        <f t="shared" si="24"/>
        <v>9.7915642360199318</v>
      </c>
      <c r="AB100" s="52">
        <f t="shared" si="25"/>
        <v>42.093494820611213</v>
      </c>
      <c r="AC100" s="52">
        <f t="shared" si="26"/>
        <v>1.7257235985538708</v>
      </c>
    </row>
    <row r="101" spans="1:29" ht="15" thickTop="1" x14ac:dyDescent="0.3">
      <c r="A101" s="1" t="s">
        <v>120</v>
      </c>
      <c r="B101" s="22" t="s">
        <v>192</v>
      </c>
      <c r="C101" s="22" t="s">
        <v>196</v>
      </c>
      <c r="D101" s="22" t="s">
        <v>220</v>
      </c>
      <c r="E101" s="22" t="s">
        <v>228</v>
      </c>
      <c r="G101" s="44">
        <v>11.859488761530647</v>
      </c>
      <c r="H101" s="44">
        <v>27.982789037300098</v>
      </c>
      <c r="I101" s="44">
        <v>4.4493090358723313</v>
      </c>
      <c r="J101" s="44">
        <v>3.3986623761177901</v>
      </c>
      <c r="K101" s="44">
        <v>51.923641530703826</v>
      </c>
      <c r="L101" s="44">
        <v>0.38610925847530042</v>
      </c>
      <c r="N101">
        <v>18.079999999999927</v>
      </c>
      <c r="P101" s="52">
        <f t="shared" si="14"/>
        <v>0.81528348596377664</v>
      </c>
      <c r="Q101" s="52">
        <f t="shared" si="15"/>
        <v>1.9533931497852655</v>
      </c>
      <c r="R101" s="52">
        <f t="shared" si="16"/>
        <v>0.28425267621403333</v>
      </c>
      <c r="S101" s="52">
        <f t="shared" si="17"/>
        <v>0.24097182651062507</v>
      </c>
      <c r="T101" s="52">
        <f t="shared" si="18"/>
        <v>3.5425639202834769</v>
      </c>
      <c r="U101" s="52">
        <f t="shared" si="19"/>
        <v>1.551301198496312E-2</v>
      </c>
      <c r="V101" s="52">
        <f t="shared" si="20"/>
        <v>6.85197807074214</v>
      </c>
      <c r="X101" s="52">
        <f t="shared" si="21"/>
        <v>11.898512773195041</v>
      </c>
      <c r="Y101" s="52">
        <f t="shared" si="22"/>
        <v>28.508455946848834</v>
      </c>
      <c r="Z101" s="52">
        <f t="shared" si="23"/>
        <v>4.1484761521317273</v>
      </c>
      <c r="AA101" s="52">
        <f t="shared" si="24"/>
        <v>3.5168213327998195</v>
      </c>
      <c r="AB101" s="52">
        <f t="shared" si="25"/>
        <v>51.701331844743933</v>
      </c>
      <c r="AC101" s="52">
        <f t="shared" si="26"/>
        <v>0.22640195028065671</v>
      </c>
    </row>
    <row r="102" spans="1:29" x14ac:dyDescent="0.3">
      <c r="A102" s="2" t="s">
        <v>98</v>
      </c>
      <c r="B102" s="20" t="s">
        <v>192</v>
      </c>
      <c r="C102" s="20" t="s">
        <v>196</v>
      </c>
      <c r="D102" s="20" t="s">
        <v>222</v>
      </c>
      <c r="E102" s="20" t="s">
        <v>227</v>
      </c>
      <c r="G102" s="44">
        <v>11.799677356329862</v>
      </c>
      <c r="H102" s="44">
        <v>23.694763497956707</v>
      </c>
      <c r="I102" s="44">
        <v>3.767505990692646</v>
      </c>
      <c r="J102" s="44">
        <v>4.4277950049272192</v>
      </c>
      <c r="K102" s="44">
        <v>55.833519151311052</v>
      </c>
      <c r="L102" s="44">
        <v>0.4767389987825244</v>
      </c>
      <c r="N102">
        <v>10.899999999999977</v>
      </c>
      <c r="P102" s="52">
        <f t="shared" si="14"/>
        <v>0.48903605773382219</v>
      </c>
      <c r="Q102" s="52">
        <f t="shared" si="15"/>
        <v>0.99719274952790571</v>
      </c>
      <c r="R102" s="52">
        <f t="shared" si="16"/>
        <v>0.14510888798074117</v>
      </c>
      <c r="S102" s="52">
        <f t="shared" si="17"/>
        <v>0.18926653158316312</v>
      </c>
      <c r="T102" s="52">
        <f t="shared" si="18"/>
        <v>2.2965485235822234</v>
      </c>
      <c r="U102" s="52">
        <f t="shared" si="19"/>
        <v>1.154767797051001E-2</v>
      </c>
      <c r="V102" s="52">
        <f t="shared" si="20"/>
        <v>4.1287004283783659</v>
      </c>
      <c r="X102" s="52">
        <f t="shared" si="21"/>
        <v>11.844793930130248</v>
      </c>
      <c r="Y102" s="52">
        <f t="shared" si="22"/>
        <v>24.15270293465138</v>
      </c>
      <c r="Z102" s="52">
        <f t="shared" si="23"/>
        <v>3.5146383347007752</v>
      </c>
      <c r="AA102" s="52">
        <f t="shared" si="24"/>
        <v>4.5841672183879307</v>
      </c>
      <c r="AB102" s="52">
        <f t="shared" si="25"/>
        <v>55.624004778768629</v>
      </c>
      <c r="AC102" s="52">
        <f t="shared" si="26"/>
        <v>0.27969280336102287</v>
      </c>
    </row>
    <row r="103" spans="1:29" x14ac:dyDescent="0.3">
      <c r="A103" s="1" t="s">
        <v>99</v>
      </c>
      <c r="B103" s="20" t="s">
        <v>192</v>
      </c>
      <c r="C103" s="20" t="s">
        <v>196</v>
      </c>
      <c r="D103" s="20" t="s">
        <v>223</v>
      </c>
      <c r="E103" s="20" t="s">
        <v>227</v>
      </c>
      <c r="G103" s="44">
        <v>11.799677356329862</v>
      </c>
      <c r="H103" s="44">
        <v>23.694763497956707</v>
      </c>
      <c r="I103" s="44">
        <v>3.767505990692646</v>
      </c>
      <c r="J103" s="44">
        <v>4.4277950049272192</v>
      </c>
      <c r="K103" s="44">
        <v>55.833519151311052</v>
      </c>
      <c r="L103" s="44">
        <v>0.4767389987825244</v>
      </c>
      <c r="N103">
        <v>33.31</v>
      </c>
      <c r="P103" s="52">
        <f t="shared" si="14"/>
        <v>1.4944762461572159</v>
      </c>
      <c r="Q103" s="52">
        <f t="shared" si="15"/>
        <v>3.0473844483279455</v>
      </c>
      <c r="R103" s="52">
        <f t="shared" si="16"/>
        <v>0.44344743657233937</v>
      </c>
      <c r="S103" s="52">
        <f t="shared" si="17"/>
        <v>0.57839157495735571</v>
      </c>
      <c r="T103" s="52">
        <f t="shared" si="18"/>
        <v>7.0181680110572495</v>
      </c>
      <c r="U103" s="52">
        <f t="shared" si="19"/>
        <v>3.528928010987975E-2</v>
      </c>
      <c r="V103" s="52">
        <f t="shared" si="20"/>
        <v>12.617156997181985</v>
      </c>
      <c r="X103" s="52">
        <f t="shared" si="21"/>
        <v>11.844793930130249</v>
      </c>
      <c r="Y103" s="52">
        <f t="shared" si="22"/>
        <v>24.152702934651384</v>
      </c>
      <c r="Z103" s="52">
        <f t="shared" si="23"/>
        <v>3.5146383347007766</v>
      </c>
      <c r="AA103" s="52">
        <f t="shared" si="24"/>
        <v>4.5841672183879325</v>
      </c>
      <c r="AB103" s="52">
        <f t="shared" si="25"/>
        <v>55.624004778768644</v>
      </c>
      <c r="AC103" s="52">
        <f t="shared" si="26"/>
        <v>0.27969280336102287</v>
      </c>
    </row>
    <row r="104" spans="1:29" x14ac:dyDescent="0.3">
      <c r="A104" s="1" t="s">
        <v>100</v>
      </c>
      <c r="B104" s="20" t="s">
        <v>192</v>
      </c>
      <c r="C104" s="20" t="s">
        <v>196</v>
      </c>
      <c r="D104" s="20" t="s">
        <v>218</v>
      </c>
      <c r="E104" s="20" t="s">
        <v>227</v>
      </c>
      <c r="G104" s="44">
        <v>11.799677356329862</v>
      </c>
      <c r="H104" s="44">
        <v>23.694763497956707</v>
      </c>
      <c r="I104" s="44">
        <v>3.767505990692646</v>
      </c>
      <c r="J104" s="44">
        <v>4.4277950049272192</v>
      </c>
      <c r="K104" s="44">
        <v>55.833519151311052</v>
      </c>
      <c r="L104" s="44">
        <v>0.4767389987825244</v>
      </c>
      <c r="N104">
        <v>138.19999999999999</v>
      </c>
      <c r="P104" s="52">
        <f t="shared" si="14"/>
        <v>6.2004388237444363</v>
      </c>
      <c r="Q104" s="52">
        <f t="shared" si="15"/>
        <v>12.643306237133656</v>
      </c>
      <c r="R104" s="52">
        <f t="shared" si="16"/>
        <v>1.8398209466916029</v>
      </c>
      <c r="S104" s="52">
        <f t="shared" si="17"/>
        <v>2.3996912536507518</v>
      </c>
      <c r="T104" s="52">
        <f t="shared" si="18"/>
        <v>29.117706968721457</v>
      </c>
      <c r="U104" s="52">
        <f t="shared" si="19"/>
        <v>0.14641184362609969</v>
      </c>
      <c r="V104" s="52">
        <f t="shared" si="20"/>
        <v>52.347376073568</v>
      </c>
      <c r="X104" s="52">
        <f t="shared" si="21"/>
        <v>11.844793930130248</v>
      </c>
      <c r="Y104" s="52">
        <f t="shared" si="22"/>
        <v>24.152702934651384</v>
      </c>
      <c r="Z104" s="52">
        <f t="shared" si="23"/>
        <v>3.5146383347007761</v>
      </c>
      <c r="AA104" s="52">
        <f t="shared" si="24"/>
        <v>4.5841672183879316</v>
      </c>
      <c r="AB104" s="52">
        <f t="shared" si="25"/>
        <v>55.624004778768644</v>
      </c>
      <c r="AC104" s="52">
        <f t="shared" si="26"/>
        <v>0.27969280336102287</v>
      </c>
    </row>
    <row r="105" spans="1:29" x14ac:dyDescent="0.3">
      <c r="A105" s="1" t="s">
        <v>165</v>
      </c>
      <c r="B105" s="30" t="s">
        <v>192</v>
      </c>
      <c r="C105" s="30" t="s">
        <v>196</v>
      </c>
      <c r="D105" s="30" t="s">
        <v>219</v>
      </c>
      <c r="E105" s="30" t="s">
        <v>230</v>
      </c>
      <c r="G105" s="44">
        <v>34.699400851879489</v>
      </c>
      <c r="H105" s="44">
        <v>20.385389967456131</v>
      </c>
      <c r="I105" s="44">
        <v>7.292947970176801</v>
      </c>
      <c r="J105" s="44">
        <v>7.7420477734350612</v>
      </c>
      <c r="K105" s="44">
        <v>27.180634552651757</v>
      </c>
      <c r="L105" s="44">
        <v>2.6995788844007755</v>
      </c>
      <c r="N105">
        <v>38.079999999999984</v>
      </c>
      <c r="P105" s="52">
        <f t="shared" si="14"/>
        <v>5.0241565948272635</v>
      </c>
      <c r="Q105" s="52">
        <f t="shared" si="15"/>
        <v>2.997203281701657</v>
      </c>
      <c r="R105" s="52">
        <f t="shared" si="16"/>
        <v>0.98132670920258813</v>
      </c>
      <c r="S105" s="52">
        <f t="shared" si="17"/>
        <v>1.1561458008329686</v>
      </c>
      <c r="T105" s="52">
        <f t="shared" si="18"/>
        <v>3.9058059009999191</v>
      </c>
      <c r="U105" s="52">
        <f t="shared" si="19"/>
        <v>0.22844436426218109</v>
      </c>
      <c r="V105" s="52">
        <f t="shared" si="20"/>
        <v>14.293082651826577</v>
      </c>
      <c r="X105" s="52">
        <f t="shared" si="21"/>
        <v>35.150965800825368</v>
      </c>
      <c r="Y105" s="52">
        <f t="shared" si="22"/>
        <v>20.969607149921789</v>
      </c>
      <c r="Z105" s="52">
        <f t="shared" si="23"/>
        <v>6.8657457114556033</v>
      </c>
      <c r="AA105" s="52">
        <f t="shared" si="24"/>
        <v>8.0888484940316179</v>
      </c>
      <c r="AB105" s="52">
        <f t="shared" si="25"/>
        <v>27.326546666969552</v>
      </c>
      <c r="AC105" s="52">
        <f t="shared" si="26"/>
        <v>1.5982861767960683</v>
      </c>
    </row>
    <row r="106" spans="1:29" x14ac:dyDescent="0.3">
      <c r="A106" s="1" t="s">
        <v>166</v>
      </c>
      <c r="B106" s="30" t="s">
        <v>192</v>
      </c>
      <c r="C106" s="30" t="s">
        <v>196</v>
      </c>
      <c r="D106" s="30" t="s">
        <v>217</v>
      </c>
      <c r="E106" s="30" t="s">
        <v>230</v>
      </c>
      <c r="G106" s="44">
        <v>34.699400851879489</v>
      </c>
      <c r="H106" s="44">
        <v>20.385389967456131</v>
      </c>
      <c r="I106" s="44">
        <v>7.292947970176801</v>
      </c>
      <c r="J106" s="44">
        <v>7.7420477734350612</v>
      </c>
      <c r="K106" s="44">
        <v>27.180634552651757</v>
      </c>
      <c r="L106" s="44">
        <v>2.6995788844007755</v>
      </c>
      <c r="N106">
        <v>5.8999999999999773</v>
      </c>
      <c r="P106" s="52">
        <f t="shared" si="14"/>
        <v>0.77842762367333906</v>
      </c>
      <c r="Q106" s="52">
        <f t="shared" si="15"/>
        <v>0.46437760929726146</v>
      </c>
      <c r="R106" s="52">
        <f t="shared" si="16"/>
        <v>0.15204379160439208</v>
      </c>
      <c r="S106" s="52">
        <f t="shared" si="17"/>
        <v>0.17912973279712427</v>
      </c>
      <c r="T106" s="52">
        <f t="shared" si="18"/>
        <v>0.60515375041752739</v>
      </c>
      <c r="U106" s="52">
        <f t="shared" si="19"/>
        <v>3.5394478706587809E-2</v>
      </c>
      <c r="V106" s="52">
        <f t="shared" si="20"/>
        <v>2.214526986496232</v>
      </c>
      <c r="X106" s="52">
        <f t="shared" si="21"/>
        <v>35.150965800825361</v>
      </c>
      <c r="Y106" s="52">
        <f t="shared" si="22"/>
        <v>20.969607149921792</v>
      </c>
      <c r="Z106" s="52">
        <f t="shared" si="23"/>
        <v>6.8657457114556033</v>
      </c>
      <c r="AA106" s="52">
        <f t="shared" si="24"/>
        <v>8.0888484940316197</v>
      </c>
      <c r="AB106" s="52">
        <f t="shared" si="25"/>
        <v>27.326546666969552</v>
      </c>
      <c r="AC106" s="52">
        <f t="shared" si="26"/>
        <v>1.5982861767960683</v>
      </c>
    </row>
    <row r="107" spans="1:29" x14ac:dyDescent="0.3">
      <c r="A107" s="1" t="s">
        <v>13</v>
      </c>
      <c r="B107" s="9" t="s">
        <v>192</v>
      </c>
      <c r="C107" s="9" t="s">
        <v>202</v>
      </c>
      <c r="D107" s="9" t="s">
        <v>222</v>
      </c>
      <c r="E107" s="9" t="s">
        <v>224</v>
      </c>
      <c r="G107" s="44">
        <v>25.08518584006697</v>
      </c>
      <c r="H107" s="44">
        <v>15.329264287694244</v>
      </c>
      <c r="I107" s="44">
        <v>5.4841004783188971</v>
      </c>
      <c r="J107" s="44">
        <v>9.3624386593881717</v>
      </c>
      <c r="K107" s="44">
        <v>41.827083762005167</v>
      </c>
      <c r="L107" s="44">
        <v>2.9119269725265506</v>
      </c>
      <c r="N107">
        <v>78.649999999999977</v>
      </c>
      <c r="P107" s="52">
        <f t="shared" si="14"/>
        <v>7.5017105183318122</v>
      </c>
      <c r="Q107" s="52">
        <f t="shared" si="15"/>
        <v>4.6550063174793515</v>
      </c>
      <c r="R107" s="52">
        <f t="shared" si="16"/>
        <v>1.5241148502465764</v>
      </c>
      <c r="S107" s="52">
        <f t="shared" si="17"/>
        <v>2.8876698061210959</v>
      </c>
      <c r="T107" s="52">
        <f t="shared" si="18"/>
        <v>12.413962784459265</v>
      </c>
      <c r="U107" s="52">
        <f t="shared" si="19"/>
        <v>0.5089401253093625</v>
      </c>
      <c r="V107" s="52">
        <f t="shared" si="20"/>
        <v>29.491404401947463</v>
      </c>
      <c r="X107" s="52">
        <f t="shared" si="21"/>
        <v>25.436938899513507</v>
      </c>
      <c r="Y107" s="52">
        <f t="shared" si="22"/>
        <v>15.784281596206243</v>
      </c>
      <c r="Z107" s="52">
        <f t="shared" si="23"/>
        <v>5.1679968490952284</v>
      </c>
      <c r="AA107" s="52">
        <f t="shared" si="24"/>
        <v>9.7915642360199318</v>
      </c>
      <c r="AB107" s="52">
        <f t="shared" si="25"/>
        <v>42.09349482061122</v>
      </c>
      <c r="AC107" s="52">
        <f t="shared" si="26"/>
        <v>1.7257235985538713</v>
      </c>
    </row>
    <row r="108" spans="1:29" x14ac:dyDescent="0.3">
      <c r="A108" s="1" t="s">
        <v>14</v>
      </c>
      <c r="B108" s="9" t="s">
        <v>192</v>
      </c>
      <c r="C108" s="9" t="s">
        <v>202</v>
      </c>
      <c r="D108" s="9" t="s">
        <v>223</v>
      </c>
      <c r="E108" s="9" t="s">
        <v>224</v>
      </c>
      <c r="G108" s="44">
        <v>25.08518584006697</v>
      </c>
      <c r="H108" s="44">
        <v>15.329264287694244</v>
      </c>
      <c r="I108" s="44">
        <v>5.4841004783188971</v>
      </c>
      <c r="J108" s="44">
        <v>9.3624386593881717</v>
      </c>
      <c r="K108" s="44">
        <v>41.827083762005167</v>
      </c>
      <c r="L108" s="44">
        <v>2.9119269725265506</v>
      </c>
      <c r="N108">
        <v>55.269999999999982</v>
      </c>
      <c r="P108" s="52">
        <f t="shared" si="14"/>
        <v>5.2717042638041862</v>
      </c>
      <c r="Q108" s="52">
        <f t="shared" si="15"/>
        <v>3.2712294871847902</v>
      </c>
      <c r="R108" s="52">
        <f t="shared" si="16"/>
        <v>1.0710467612603722</v>
      </c>
      <c r="S108" s="52">
        <f t="shared" si="17"/>
        <v>2.0292626851152318</v>
      </c>
      <c r="T108" s="52">
        <f t="shared" si="18"/>
        <v>8.7237091302868865</v>
      </c>
      <c r="U108" s="52">
        <f t="shared" si="19"/>
        <v>0.35764934171453866</v>
      </c>
      <c r="V108" s="52">
        <f t="shared" si="20"/>
        <v>20.724601669366006</v>
      </c>
      <c r="X108" s="52">
        <f t="shared" si="21"/>
        <v>25.4369388995135</v>
      </c>
      <c r="Y108" s="52">
        <f t="shared" si="22"/>
        <v>15.784281596206243</v>
      </c>
      <c r="Z108" s="52">
        <f t="shared" si="23"/>
        <v>5.1679968490952275</v>
      </c>
      <c r="AA108" s="52">
        <f t="shared" si="24"/>
        <v>9.7915642360199318</v>
      </c>
      <c r="AB108" s="52">
        <f t="shared" si="25"/>
        <v>42.09349482061122</v>
      </c>
      <c r="AC108" s="52">
        <f t="shared" si="26"/>
        <v>1.7257235985538708</v>
      </c>
    </row>
    <row r="109" spans="1:29" x14ac:dyDescent="0.3">
      <c r="A109" s="1" t="s">
        <v>121</v>
      </c>
      <c r="B109" s="22" t="s">
        <v>192</v>
      </c>
      <c r="C109" s="22" t="s">
        <v>203</v>
      </c>
      <c r="D109" s="22" t="s">
        <v>223</v>
      </c>
      <c r="E109" s="22" t="s">
        <v>228</v>
      </c>
      <c r="G109" s="44">
        <v>11.859488761530647</v>
      </c>
      <c r="H109" s="44">
        <v>27.982789037300098</v>
      </c>
      <c r="I109" s="44">
        <v>4.4493090358723313</v>
      </c>
      <c r="J109" s="44">
        <v>3.3986623761177901</v>
      </c>
      <c r="K109" s="44">
        <v>51.923641530703826</v>
      </c>
      <c r="L109" s="44">
        <v>0.38610925847530042</v>
      </c>
      <c r="N109">
        <v>17.479999999999961</v>
      </c>
      <c r="P109" s="52">
        <f t="shared" si="14"/>
        <v>0.78822761806675001</v>
      </c>
      <c r="Q109" s="52">
        <f t="shared" si="15"/>
        <v>1.888568155876466</v>
      </c>
      <c r="R109" s="52">
        <f t="shared" si="16"/>
        <v>0.27481951218038225</v>
      </c>
      <c r="S109" s="52">
        <f t="shared" si="17"/>
        <v>0.2329749738609366</v>
      </c>
      <c r="T109" s="52">
        <f t="shared" si="18"/>
        <v>3.425000958327173</v>
      </c>
      <c r="U109" s="52">
        <f t="shared" si="19"/>
        <v>1.4998199640329415E-2</v>
      </c>
      <c r="V109" s="52">
        <f t="shared" si="20"/>
        <v>6.6245894179520377</v>
      </c>
      <c r="X109" s="52">
        <f t="shared" si="21"/>
        <v>11.898512773195037</v>
      </c>
      <c r="Y109" s="52">
        <f t="shared" si="22"/>
        <v>28.508455946848834</v>
      </c>
      <c r="Z109" s="52">
        <f t="shared" si="23"/>
        <v>4.1484761521317273</v>
      </c>
      <c r="AA109" s="52">
        <f t="shared" si="24"/>
        <v>3.516821332799819</v>
      </c>
      <c r="AB109" s="52">
        <f t="shared" si="25"/>
        <v>51.701331844743926</v>
      </c>
      <c r="AC109" s="52">
        <f t="shared" si="26"/>
        <v>0.22640195028065668</v>
      </c>
    </row>
    <row r="110" spans="1:29" x14ac:dyDescent="0.3">
      <c r="A110" s="1" t="s">
        <v>122</v>
      </c>
      <c r="B110" s="22" t="s">
        <v>192</v>
      </c>
      <c r="C110" s="22" t="s">
        <v>203</v>
      </c>
      <c r="D110" s="22" t="s">
        <v>218</v>
      </c>
      <c r="E110" s="22" t="s">
        <v>228</v>
      </c>
      <c r="G110" s="44">
        <v>11.859488761530647</v>
      </c>
      <c r="H110" s="44">
        <v>27.982789037300098</v>
      </c>
      <c r="I110" s="44">
        <v>4.4493090358723313</v>
      </c>
      <c r="J110" s="44">
        <v>3.3986623761177901</v>
      </c>
      <c r="K110" s="44">
        <v>51.923641530703826</v>
      </c>
      <c r="L110" s="44">
        <v>0.38610925847530042</v>
      </c>
      <c r="N110">
        <v>64.81</v>
      </c>
      <c r="P110" s="52">
        <f t="shared" si="14"/>
        <v>2.9224846640106512</v>
      </c>
      <c r="Q110" s="52">
        <f t="shared" si="15"/>
        <v>7.0021797587159051</v>
      </c>
      <c r="R110" s="52">
        <f t="shared" si="16"/>
        <v>1.018938935034932</v>
      </c>
      <c r="S110" s="52">
        <f t="shared" si="17"/>
        <v>0.86379336704389797</v>
      </c>
      <c r="T110" s="52">
        <f t="shared" si="18"/>
        <v>12.698759273980812</v>
      </c>
      <c r="U110" s="52">
        <f t="shared" si="19"/>
        <v>5.5608313426187155E-2</v>
      </c>
      <c r="V110" s="52">
        <f t="shared" si="20"/>
        <v>24.561764312212386</v>
      </c>
      <c r="X110" s="52">
        <f t="shared" si="21"/>
        <v>11.898512773195039</v>
      </c>
      <c r="Y110" s="52">
        <f t="shared" si="22"/>
        <v>28.508455946848827</v>
      </c>
      <c r="Z110" s="52">
        <f t="shared" si="23"/>
        <v>4.1484761521317273</v>
      </c>
      <c r="AA110" s="52">
        <f t="shared" si="24"/>
        <v>3.5168213327998195</v>
      </c>
      <c r="AB110" s="52">
        <f t="shared" si="25"/>
        <v>51.701331844743926</v>
      </c>
      <c r="AC110" s="52">
        <f t="shared" si="26"/>
        <v>0.22640195028065668</v>
      </c>
    </row>
    <row r="111" spans="1:29" x14ac:dyDescent="0.3">
      <c r="A111" s="1" t="s">
        <v>167</v>
      </c>
      <c r="B111" s="30" t="s">
        <v>192</v>
      </c>
      <c r="C111" s="30" t="s">
        <v>203</v>
      </c>
      <c r="D111" s="30" t="s">
        <v>219</v>
      </c>
      <c r="E111" s="30" t="s">
        <v>230</v>
      </c>
      <c r="G111" s="44">
        <v>34.699400851879489</v>
      </c>
      <c r="H111" s="44">
        <v>20.385389967456131</v>
      </c>
      <c r="I111" s="44">
        <v>7.292947970176801</v>
      </c>
      <c r="J111" s="44">
        <v>7.7420477734350612</v>
      </c>
      <c r="K111" s="44">
        <v>27.180634552651757</v>
      </c>
      <c r="L111" s="44">
        <v>2.6995788844007755</v>
      </c>
      <c r="N111">
        <v>15.170000000000016</v>
      </c>
      <c r="P111" s="52">
        <f t="shared" si="14"/>
        <v>2.00148255103807</v>
      </c>
      <c r="Q111" s="52">
        <f t="shared" si="15"/>
        <v>1.1940014123795746</v>
      </c>
      <c r="R111" s="52">
        <f t="shared" si="16"/>
        <v>0.39093293536248125</v>
      </c>
      <c r="S111" s="52">
        <f t="shared" si="17"/>
        <v>0.46057594009023534</v>
      </c>
      <c r="T111" s="52">
        <f t="shared" si="18"/>
        <v>1.5559631175989721</v>
      </c>
      <c r="U111" s="52">
        <f t="shared" si="19"/>
        <v>9.1005803725244014E-2</v>
      </c>
      <c r="V111" s="52">
        <f t="shared" si="20"/>
        <v>5.6939617601945773</v>
      </c>
      <c r="X111" s="52">
        <f t="shared" si="21"/>
        <v>35.150965800825368</v>
      </c>
      <c r="Y111" s="52">
        <f t="shared" si="22"/>
        <v>20.969607149921789</v>
      </c>
      <c r="Z111" s="52">
        <f t="shared" si="23"/>
        <v>6.8657457114556051</v>
      </c>
      <c r="AA111" s="52">
        <f t="shared" si="24"/>
        <v>8.0888484940316197</v>
      </c>
      <c r="AB111" s="52">
        <f t="shared" si="25"/>
        <v>27.326546666969552</v>
      </c>
      <c r="AC111" s="52">
        <f t="shared" si="26"/>
        <v>1.5982861767960683</v>
      </c>
    </row>
    <row r="112" spans="1:29" x14ac:dyDescent="0.3">
      <c r="A112" s="1" t="s">
        <v>54</v>
      </c>
      <c r="B112" s="15" t="s">
        <v>192</v>
      </c>
      <c r="C112" s="15" t="s">
        <v>207</v>
      </c>
      <c r="D112" s="15" t="s">
        <v>223</v>
      </c>
      <c r="E112" s="15" t="s">
        <v>226</v>
      </c>
      <c r="G112" s="44">
        <v>10.638263856480851</v>
      </c>
      <c r="H112" s="44">
        <v>42.664775261115196</v>
      </c>
      <c r="I112" s="44">
        <v>6.7837687597796936</v>
      </c>
      <c r="J112" s="44">
        <v>35.813445980840058</v>
      </c>
      <c r="K112" s="44">
        <v>0</v>
      </c>
      <c r="L112" s="44">
        <v>4.0997461417842098</v>
      </c>
      <c r="N112">
        <v>0.87000000000000455</v>
      </c>
      <c r="P112" s="52">
        <f t="shared" si="14"/>
        <v>3.5191215038549002E-2</v>
      </c>
      <c r="Q112" s="52">
        <f t="shared" si="15"/>
        <v>0.14331410995046492</v>
      </c>
      <c r="R112" s="52">
        <f t="shared" si="16"/>
        <v>2.0854695480594924E-2</v>
      </c>
      <c r="S112" s="52">
        <f t="shared" si="17"/>
        <v>0.12218705099345496</v>
      </c>
      <c r="T112" s="52">
        <f t="shared" si="18"/>
        <v>0</v>
      </c>
      <c r="U112" s="52">
        <f t="shared" si="19"/>
        <v>7.9261758741161811E-3</v>
      </c>
      <c r="V112" s="52">
        <f t="shared" si="20"/>
        <v>0.32947324733718003</v>
      </c>
      <c r="X112" s="52">
        <f t="shared" si="21"/>
        <v>10.681053870979278</v>
      </c>
      <c r="Y112" s="52">
        <f t="shared" si="22"/>
        <v>43.497950473592937</v>
      </c>
      <c r="Z112" s="52">
        <f t="shared" si="23"/>
        <v>6.3297082992757865</v>
      </c>
      <c r="AA112" s="52">
        <f t="shared" si="24"/>
        <v>37.085575833842981</v>
      </c>
      <c r="AB112" s="52">
        <f t="shared" si="25"/>
        <v>0</v>
      </c>
      <c r="AC112" s="52">
        <f t="shared" si="26"/>
        <v>2.4057115223090033</v>
      </c>
    </row>
    <row r="113" spans="1:29" x14ac:dyDescent="0.3">
      <c r="A113" s="1" t="s">
        <v>55</v>
      </c>
      <c r="B113" s="15" t="s">
        <v>192</v>
      </c>
      <c r="C113" s="15" t="s">
        <v>207</v>
      </c>
      <c r="D113" s="15" t="s">
        <v>218</v>
      </c>
      <c r="E113" s="15" t="s">
        <v>226</v>
      </c>
      <c r="G113" s="44">
        <v>10.536239412995451</v>
      </c>
      <c r="H113" s="44">
        <v>42.255606057270604</v>
      </c>
      <c r="I113" s="44">
        <v>6.7187101899051989</v>
      </c>
      <c r="J113" s="44">
        <v>35.469983274445184</v>
      </c>
      <c r="K113" s="44">
        <v>0</v>
      </c>
      <c r="L113" s="44">
        <v>5.0194610653835676</v>
      </c>
      <c r="N113">
        <v>4</v>
      </c>
      <c r="P113" s="52">
        <f t="shared" si="14"/>
        <v>0.16024698726989281</v>
      </c>
      <c r="Q113" s="52">
        <f t="shared" si="15"/>
        <v>0.65259623254471977</v>
      </c>
      <c r="R113" s="52">
        <f t="shared" si="16"/>
        <v>9.4964101624101738E-2</v>
      </c>
      <c r="S113" s="52">
        <f t="shared" si="17"/>
        <v>0.55639189450110094</v>
      </c>
      <c r="T113" s="52">
        <f t="shared" si="18"/>
        <v>0</v>
      </c>
      <c r="U113" s="52">
        <f t="shared" si="19"/>
        <v>4.4617431692298377E-2</v>
      </c>
      <c r="V113" s="52">
        <f t="shared" si="20"/>
        <v>1.5088166476321136</v>
      </c>
      <c r="X113" s="52">
        <f t="shared" si="21"/>
        <v>10.620706466977222</v>
      </c>
      <c r="Y113" s="52">
        <f t="shared" si="22"/>
        <v>43.25218929476172</v>
      </c>
      <c r="Z113" s="52">
        <f t="shared" si="23"/>
        <v>6.2939457735394972</v>
      </c>
      <c r="AA113" s="52">
        <f t="shared" si="24"/>
        <v>36.876044241312137</v>
      </c>
      <c r="AB113" s="52">
        <f t="shared" si="25"/>
        <v>0</v>
      </c>
      <c r="AC113" s="52">
        <f t="shared" si="26"/>
        <v>2.957114223409417</v>
      </c>
    </row>
    <row r="114" spans="1:29" x14ac:dyDescent="0.3">
      <c r="A114" s="1" t="s">
        <v>23</v>
      </c>
      <c r="B114" s="11" t="s">
        <v>192</v>
      </c>
      <c r="C114" s="11" t="s">
        <v>207</v>
      </c>
      <c r="D114" s="11" t="s">
        <v>219</v>
      </c>
      <c r="E114" s="11" t="s">
        <v>225</v>
      </c>
      <c r="G114" s="44">
        <v>17.591563683336567</v>
      </c>
      <c r="H114" s="44">
        <v>25.480896942726567</v>
      </c>
      <c r="I114" s="44">
        <v>4.0515041177019011</v>
      </c>
      <c r="J114" s="44">
        <v>7.0294945842990444</v>
      </c>
      <c r="K114" s="44">
        <v>44.680734063304982</v>
      </c>
      <c r="L114" s="44">
        <v>1.1658066086309411</v>
      </c>
      <c r="N114">
        <v>37.860000000000014</v>
      </c>
      <c r="P114" s="52">
        <f t="shared" si="14"/>
        <v>2.5323825135023679</v>
      </c>
      <c r="Q114" s="52">
        <f t="shared" si="15"/>
        <v>3.724736518346055</v>
      </c>
      <c r="R114" s="52">
        <f t="shared" si="16"/>
        <v>0.54201394309609197</v>
      </c>
      <c r="S114" s="52">
        <f t="shared" si="17"/>
        <v>1.0436731959276939</v>
      </c>
      <c r="T114" s="52">
        <f t="shared" si="18"/>
        <v>6.3834437420253858</v>
      </c>
      <c r="U114" s="52">
        <f t="shared" si="19"/>
        <v>9.8083196006149884E-2</v>
      </c>
      <c r="V114" s="52">
        <f t="shared" si="20"/>
        <v>14.324333108903742</v>
      </c>
      <c r="X114" s="52">
        <f t="shared" si="21"/>
        <v>17.678885950566769</v>
      </c>
      <c r="Y114" s="52">
        <f t="shared" si="22"/>
        <v>26.00286163431111</v>
      </c>
      <c r="Z114" s="52">
        <f t="shared" si="23"/>
        <v>3.7838686029940622</v>
      </c>
      <c r="AA114" s="52">
        <f t="shared" si="24"/>
        <v>7.2860159561562128</v>
      </c>
      <c r="AB114" s="52">
        <f t="shared" si="25"/>
        <v>44.563636530189001</v>
      </c>
      <c r="AC114" s="52">
        <f t="shared" si="26"/>
        <v>0.68473132578286078</v>
      </c>
    </row>
    <row r="115" spans="1:29" x14ac:dyDescent="0.3">
      <c r="A115" s="1" t="s">
        <v>168</v>
      </c>
      <c r="B115" s="30" t="s">
        <v>192</v>
      </c>
      <c r="C115" s="30" t="s">
        <v>207</v>
      </c>
      <c r="D115" s="30" t="s">
        <v>217</v>
      </c>
      <c r="E115" s="30" t="s">
        <v>230</v>
      </c>
      <c r="G115" s="44">
        <v>34.699400851879489</v>
      </c>
      <c r="H115" s="44">
        <v>20.385389967456131</v>
      </c>
      <c r="I115" s="44">
        <v>7.292947970176801</v>
      </c>
      <c r="J115" s="44">
        <v>7.7420477734350612</v>
      </c>
      <c r="K115" s="44">
        <v>27.180634552651757</v>
      </c>
      <c r="L115" s="44">
        <v>2.6995788844007755</v>
      </c>
      <c r="N115">
        <v>5.2099999999999795</v>
      </c>
      <c r="P115" s="52">
        <f t="shared" si="14"/>
        <v>0.68739117276916895</v>
      </c>
      <c r="Q115" s="52">
        <f t="shared" si="15"/>
        <v>0.41006904143029355</v>
      </c>
      <c r="R115" s="52">
        <f t="shared" si="16"/>
        <v>0.13426239902692927</v>
      </c>
      <c r="S115" s="52">
        <f t="shared" si="17"/>
        <v>0.15818066235135889</v>
      </c>
      <c r="T115" s="52">
        <f t="shared" si="18"/>
        <v>0.53438153214835882</v>
      </c>
      <c r="U115" s="52">
        <f t="shared" si="19"/>
        <v>3.1255124417173298E-2</v>
      </c>
      <c r="V115" s="52">
        <f t="shared" si="20"/>
        <v>1.9555399321432829</v>
      </c>
      <c r="X115" s="52">
        <f t="shared" si="21"/>
        <v>35.150965800825368</v>
      </c>
      <c r="Y115" s="52">
        <f t="shared" si="22"/>
        <v>20.969607149921789</v>
      </c>
      <c r="Z115" s="52">
        <f t="shared" si="23"/>
        <v>6.8657457114556033</v>
      </c>
      <c r="AA115" s="52">
        <f t="shared" si="24"/>
        <v>8.0888484940316197</v>
      </c>
      <c r="AB115" s="52">
        <f t="shared" si="25"/>
        <v>27.326546666969548</v>
      </c>
      <c r="AC115" s="52">
        <f t="shared" si="26"/>
        <v>1.5982861767960679</v>
      </c>
    </row>
    <row r="116" spans="1:29" x14ac:dyDescent="0.3">
      <c r="A116" s="1" t="s">
        <v>56</v>
      </c>
      <c r="B116" s="15" t="s">
        <v>192</v>
      </c>
      <c r="C116" s="15" t="s">
        <v>209</v>
      </c>
      <c r="D116" s="15" t="s">
        <v>218</v>
      </c>
      <c r="E116" s="15" t="s">
        <v>226</v>
      </c>
      <c r="G116" s="44">
        <v>10.436153276337167</v>
      </c>
      <c r="H116" s="44">
        <v>41.854210436247577</v>
      </c>
      <c r="I116" s="44">
        <v>6.6548876323611044</v>
      </c>
      <c r="J116" s="44">
        <v>35.133045828918412</v>
      </c>
      <c r="K116" s="44">
        <v>0</v>
      </c>
      <c r="L116" s="44">
        <v>5.9217028261357489</v>
      </c>
      <c r="N116">
        <v>5.2200000000000273</v>
      </c>
      <c r="P116" s="52">
        <f t="shared" si="14"/>
        <v>0.20713581788015326</v>
      </c>
      <c r="Q116" s="52">
        <f t="shared" si="15"/>
        <v>0.84354817944870075</v>
      </c>
      <c r="R116" s="52">
        <f t="shared" si="16"/>
        <v>0.12275093088666131</v>
      </c>
      <c r="S116" s="52">
        <f t="shared" si="17"/>
        <v>0.71919411461551019</v>
      </c>
      <c r="T116" s="52">
        <f t="shared" si="18"/>
        <v>0</v>
      </c>
      <c r="U116" s="52">
        <f t="shared" si="19"/>
        <v>6.8691752783175047E-2</v>
      </c>
      <c r="V116" s="52">
        <f t="shared" si="20"/>
        <v>1.9613207956142003</v>
      </c>
      <c r="X116" s="52">
        <f t="shared" si="21"/>
        <v>10.561037151257418</v>
      </c>
      <c r="Y116" s="52">
        <f t="shared" si="22"/>
        <v>43.009189589739613</v>
      </c>
      <c r="Z116" s="52">
        <f t="shared" si="23"/>
        <v>6.2585850902692881</v>
      </c>
      <c r="AA116" s="52">
        <f t="shared" si="24"/>
        <v>36.668867032039493</v>
      </c>
      <c r="AB116" s="52">
        <f t="shared" si="25"/>
        <v>0</v>
      </c>
      <c r="AC116" s="52">
        <f t="shared" si="26"/>
        <v>3.5023211366942029</v>
      </c>
    </row>
    <row r="117" spans="1:29" x14ac:dyDescent="0.3">
      <c r="A117" s="1" t="s">
        <v>169</v>
      </c>
      <c r="B117" s="31" t="s">
        <v>192</v>
      </c>
      <c r="C117" s="31" t="s">
        <v>209</v>
      </c>
      <c r="D117" s="31" t="s">
        <v>219</v>
      </c>
      <c r="E117" s="31" t="s">
        <v>230</v>
      </c>
      <c r="G117" s="44">
        <v>27.848743616235566</v>
      </c>
      <c r="H117" s="44">
        <v>13.848263894875569</v>
      </c>
      <c r="I117" s="44">
        <v>4.9542671601493256</v>
      </c>
      <c r="J117" s="44">
        <v>8.5111715853985359</v>
      </c>
      <c r="K117" s="44">
        <v>41.466931955485514</v>
      </c>
      <c r="L117" s="44">
        <v>3.3706217878554989</v>
      </c>
      <c r="N117">
        <v>77.050000000000011</v>
      </c>
      <c r="P117" s="52">
        <f t="shared" si="14"/>
        <v>8.1587288807260485</v>
      </c>
      <c r="Q117" s="52">
        <f t="shared" si="15"/>
        <v>4.1197248382245668</v>
      </c>
      <c r="R117" s="52">
        <f t="shared" si="16"/>
        <v>1.348856129644896</v>
      </c>
      <c r="S117" s="52">
        <f t="shared" si="17"/>
        <v>2.5717089045292445</v>
      </c>
      <c r="T117" s="52">
        <f t="shared" si="18"/>
        <v>12.056706064793055</v>
      </c>
      <c r="U117" s="52">
        <f t="shared" si="19"/>
        <v>0.57712535278725829</v>
      </c>
      <c r="V117" s="52">
        <f t="shared" si="20"/>
        <v>28.832850170705068</v>
      </c>
      <c r="X117" s="52">
        <f t="shared" si="21"/>
        <v>28.296643697803869</v>
      </c>
      <c r="Y117" s="52">
        <f t="shared" si="22"/>
        <v>14.288302453048207</v>
      </c>
      <c r="Z117" s="52">
        <f t="shared" si="23"/>
        <v>4.6781921372982032</v>
      </c>
      <c r="AA117" s="52">
        <f t="shared" si="24"/>
        <v>8.919371096868419</v>
      </c>
      <c r="AB117" s="52">
        <f t="shared" si="25"/>
        <v>41.815866254675662</v>
      </c>
      <c r="AC117" s="52">
        <f t="shared" si="26"/>
        <v>2.0016243603056378</v>
      </c>
    </row>
    <row r="118" spans="1:29" x14ac:dyDescent="0.3">
      <c r="A118" s="1" t="s">
        <v>170</v>
      </c>
      <c r="B118" s="31" t="s">
        <v>192</v>
      </c>
      <c r="C118" s="31" t="s">
        <v>209</v>
      </c>
      <c r="D118" s="31" t="s">
        <v>217</v>
      </c>
      <c r="E118" s="31" t="s">
        <v>230</v>
      </c>
      <c r="G118" s="44">
        <v>27.848743616235566</v>
      </c>
      <c r="H118" s="44">
        <v>13.848263894875569</v>
      </c>
      <c r="I118" s="44">
        <v>4.9542671601493256</v>
      </c>
      <c r="J118" s="44">
        <v>8.5111715853985359</v>
      </c>
      <c r="K118" s="44">
        <v>41.466931955485514</v>
      </c>
      <c r="L118" s="44">
        <v>3.3706217878554989</v>
      </c>
      <c r="N118">
        <v>6</v>
      </c>
      <c r="P118" s="52">
        <f t="shared" si="14"/>
        <v>0.63533255398256039</v>
      </c>
      <c r="Q118" s="52">
        <f t="shared" si="15"/>
        <v>0.32080920219788961</v>
      </c>
      <c r="R118" s="52">
        <f t="shared" si="16"/>
        <v>0.10503746629291856</v>
      </c>
      <c r="S118" s="52">
        <f t="shared" si="17"/>
        <v>0.20026286083290673</v>
      </c>
      <c r="T118" s="52">
        <f t="shared" si="18"/>
        <v>0.93887393106759653</v>
      </c>
      <c r="U118" s="52">
        <f t="shared" si="19"/>
        <v>4.4941623838073319E-2</v>
      </c>
      <c r="V118" s="52">
        <f t="shared" si="20"/>
        <v>2.2452576382119451</v>
      </c>
      <c r="X118" s="52">
        <f t="shared" si="21"/>
        <v>28.296643697803869</v>
      </c>
      <c r="Y118" s="52">
        <f t="shared" si="22"/>
        <v>14.288302453048207</v>
      </c>
      <c r="Z118" s="52">
        <f t="shared" si="23"/>
        <v>4.6781921372982032</v>
      </c>
      <c r="AA118" s="52">
        <f t="shared" si="24"/>
        <v>8.919371096868419</v>
      </c>
      <c r="AB118" s="52">
        <f t="shared" si="25"/>
        <v>41.815866254675662</v>
      </c>
      <c r="AC118" s="52">
        <f t="shared" si="26"/>
        <v>2.0016243603056378</v>
      </c>
    </row>
    <row r="119" spans="1:29" x14ac:dyDescent="0.3">
      <c r="A119" s="1" t="s">
        <v>24</v>
      </c>
      <c r="B119" s="11" t="s">
        <v>192</v>
      </c>
      <c r="C119" s="11" t="s">
        <v>197</v>
      </c>
      <c r="D119" s="11" t="s">
        <v>218</v>
      </c>
      <c r="E119" s="11" t="s">
        <v>225</v>
      </c>
      <c r="G119" s="44">
        <v>17.591563683336567</v>
      </c>
      <c r="H119" s="44">
        <v>25.480896942726567</v>
      </c>
      <c r="I119" s="44">
        <v>4.0515041177019011</v>
      </c>
      <c r="J119" s="44">
        <v>7.0294945842990444</v>
      </c>
      <c r="K119" s="44">
        <v>44.680734063304982</v>
      </c>
      <c r="L119" s="44">
        <v>1.1658066086309411</v>
      </c>
      <c r="N119">
        <v>13.54000000000002</v>
      </c>
      <c r="P119" s="52">
        <f t="shared" si="14"/>
        <v>0.90566453335504737</v>
      </c>
      <c r="Q119" s="52">
        <f t="shared" si="15"/>
        <v>1.3320901336081785</v>
      </c>
      <c r="R119" s="52">
        <f t="shared" si="16"/>
        <v>0.19384228181513721</v>
      </c>
      <c r="S119" s="52">
        <f t="shared" si="17"/>
        <v>0.37325237910356551</v>
      </c>
      <c r="T119" s="52">
        <f t="shared" si="18"/>
        <v>2.2829326008194357</v>
      </c>
      <c r="U119" s="52">
        <f t="shared" si="19"/>
        <v>3.5077825513028814E-2</v>
      </c>
      <c r="V119" s="52">
        <f t="shared" si="20"/>
        <v>5.1228597542143932</v>
      </c>
      <c r="X119" s="52">
        <f t="shared" si="21"/>
        <v>17.678885950566762</v>
      </c>
      <c r="Y119" s="52">
        <f t="shared" si="22"/>
        <v>26.002861634311103</v>
      </c>
      <c r="Z119" s="52">
        <f t="shared" si="23"/>
        <v>3.7838686029940622</v>
      </c>
      <c r="AA119" s="52">
        <f t="shared" si="24"/>
        <v>7.286015956156211</v>
      </c>
      <c r="AB119" s="52">
        <f t="shared" si="25"/>
        <v>44.563636530189001</v>
      </c>
      <c r="AC119" s="52">
        <f t="shared" si="26"/>
        <v>0.68473132578286078</v>
      </c>
    </row>
    <row r="120" spans="1:29" x14ac:dyDescent="0.3">
      <c r="A120" s="1" t="s">
        <v>171</v>
      </c>
      <c r="B120" s="31" t="s">
        <v>192</v>
      </c>
      <c r="C120" s="31" t="s">
        <v>197</v>
      </c>
      <c r="D120" s="31" t="s">
        <v>219</v>
      </c>
      <c r="E120" s="31" t="s">
        <v>230</v>
      </c>
      <c r="G120" s="44">
        <v>27.848743616235566</v>
      </c>
      <c r="H120" s="44">
        <v>13.848263894875569</v>
      </c>
      <c r="I120" s="44">
        <v>4.9542671601493256</v>
      </c>
      <c r="J120" s="44">
        <v>8.5111715853985359</v>
      </c>
      <c r="K120" s="44">
        <v>41.466931955485514</v>
      </c>
      <c r="L120" s="44">
        <v>3.3706217878554989</v>
      </c>
      <c r="N120">
        <v>107.39999999999998</v>
      </c>
      <c r="P120" s="52">
        <f t="shared" si="14"/>
        <v>11.37245271628783</v>
      </c>
      <c r="Q120" s="52">
        <f t="shared" si="15"/>
        <v>5.7424847193422224</v>
      </c>
      <c r="R120" s="52">
        <f t="shared" si="16"/>
        <v>1.880170646643242</v>
      </c>
      <c r="S120" s="52">
        <f t="shared" si="17"/>
        <v>3.5847052089090301</v>
      </c>
      <c r="T120" s="52">
        <f t="shared" si="18"/>
        <v>16.805843366109976</v>
      </c>
      <c r="U120" s="52">
        <f t="shared" si="19"/>
        <v>0.80445506670151223</v>
      </c>
      <c r="V120" s="52">
        <f t="shared" si="20"/>
        <v>40.190111723993816</v>
      </c>
      <c r="X120" s="52">
        <f t="shared" si="21"/>
        <v>28.296643697803869</v>
      </c>
      <c r="Y120" s="52">
        <f t="shared" si="22"/>
        <v>14.288302453048205</v>
      </c>
      <c r="Z120" s="52">
        <f t="shared" si="23"/>
        <v>4.6781921372982032</v>
      </c>
      <c r="AA120" s="52">
        <f t="shared" si="24"/>
        <v>8.919371096868419</v>
      </c>
      <c r="AB120" s="52">
        <f t="shared" si="25"/>
        <v>41.815866254675662</v>
      </c>
      <c r="AC120" s="52">
        <f t="shared" si="26"/>
        <v>2.0016243603056374</v>
      </c>
    </row>
    <row r="121" spans="1:29" x14ac:dyDescent="0.3">
      <c r="A121" s="1" t="s">
        <v>172</v>
      </c>
      <c r="B121" s="43" t="s">
        <v>192</v>
      </c>
      <c r="C121" s="43" t="s">
        <v>197</v>
      </c>
      <c r="D121" s="43" t="s">
        <v>217</v>
      </c>
      <c r="E121" s="43" t="s">
        <v>230</v>
      </c>
      <c r="F121" s="5"/>
      <c r="G121" s="44">
        <v>27.848743616235566</v>
      </c>
      <c r="H121" s="44">
        <v>13.848263894875569</v>
      </c>
      <c r="I121" s="44">
        <v>4.9542671601493256</v>
      </c>
      <c r="J121" s="44">
        <v>8.5111715853985359</v>
      </c>
      <c r="K121" s="44">
        <v>41.466931955485514</v>
      </c>
      <c r="L121" s="44">
        <v>3.3706217878554989</v>
      </c>
      <c r="N121">
        <v>3.8100000000000023</v>
      </c>
      <c r="P121" s="52">
        <f t="shared" si="14"/>
        <v>0.4034361717789261</v>
      </c>
      <c r="Q121" s="52">
        <f t="shared" si="15"/>
        <v>0.20371384339566001</v>
      </c>
      <c r="R121" s="52">
        <f t="shared" si="16"/>
        <v>6.6698791096003324E-2</v>
      </c>
      <c r="S121" s="52">
        <f t="shared" si="17"/>
        <v>0.12716691662889587</v>
      </c>
      <c r="T121" s="52">
        <f t="shared" si="18"/>
        <v>0.59618494622792417</v>
      </c>
      <c r="U121" s="52">
        <f t="shared" si="19"/>
        <v>2.8537931137176578E-2</v>
      </c>
      <c r="V121" s="52">
        <f t="shared" si="20"/>
        <v>1.425738600264586</v>
      </c>
      <c r="X121" s="52">
        <f t="shared" si="21"/>
        <v>28.296643697803869</v>
      </c>
      <c r="Y121" s="52">
        <f t="shared" si="22"/>
        <v>14.288302453048207</v>
      </c>
      <c r="Z121" s="52">
        <f t="shared" si="23"/>
        <v>4.6781921372982032</v>
      </c>
      <c r="AA121" s="52">
        <f t="shared" si="24"/>
        <v>8.9193710968684208</v>
      </c>
      <c r="AB121" s="52">
        <f t="shared" si="25"/>
        <v>41.815866254675669</v>
      </c>
      <c r="AC121" s="52">
        <f t="shared" si="26"/>
        <v>2.0016243603056383</v>
      </c>
    </row>
    <row r="122" spans="1:29" x14ac:dyDescent="0.3">
      <c r="A122" s="1" t="s">
        <v>123</v>
      </c>
      <c r="B122" s="23" t="s">
        <v>193</v>
      </c>
      <c r="C122" s="23" t="s">
        <v>204</v>
      </c>
      <c r="D122" s="23" t="s">
        <v>220</v>
      </c>
      <c r="E122" s="23" t="s">
        <v>228</v>
      </c>
      <c r="G122" s="44">
        <v>35.817242686046633</v>
      </c>
      <c r="H122" s="44">
        <v>39.044732535925426</v>
      </c>
      <c r="I122" s="44">
        <v>6.2081760700745647</v>
      </c>
      <c r="J122" s="44">
        <v>6.6923996853666514</v>
      </c>
      <c r="K122" s="44">
        <v>11.480464650840533</v>
      </c>
      <c r="L122" s="44">
        <v>0.7569843717461886</v>
      </c>
      <c r="N122">
        <v>63.610000000000014</v>
      </c>
      <c r="P122" s="52">
        <f t="shared" si="14"/>
        <v>8.6628699895795709</v>
      </c>
      <c r="Q122" s="52">
        <f t="shared" si="15"/>
        <v>9.5893260100780573</v>
      </c>
      <c r="R122" s="52">
        <f t="shared" si="16"/>
        <v>1.3954137096022725</v>
      </c>
      <c r="S122" s="52">
        <f t="shared" si="17"/>
        <v>1.6694256626908737</v>
      </c>
      <c r="T122" s="52">
        <f t="shared" si="18"/>
        <v>2.7557447412828924</v>
      </c>
      <c r="U122" s="52">
        <f t="shared" si="19"/>
        <v>0.1070039464150557</v>
      </c>
      <c r="V122" s="52">
        <f t="shared" si="20"/>
        <v>24.179784059648725</v>
      </c>
      <c r="X122" s="52">
        <f t="shared" si="21"/>
        <v>35.826912135399034</v>
      </c>
      <c r="Y122" s="52">
        <f t="shared" si="22"/>
        <v>39.65844354284679</v>
      </c>
      <c r="Z122" s="52">
        <f t="shared" si="23"/>
        <v>5.7709932651174576</v>
      </c>
      <c r="AA122" s="52">
        <f t="shared" si="24"/>
        <v>6.9042207265895925</v>
      </c>
      <c r="AB122" s="52">
        <f t="shared" si="25"/>
        <v>11.396895582213594</v>
      </c>
      <c r="AC122" s="52">
        <f t="shared" si="26"/>
        <v>0.4425347478335182</v>
      </c>
    </row>
    <row r="123" spans="1:29" x14ac:dyDescent="0.3">
      <c r="A123" s="1" t="s">
        <v>101</v>
      </c>
      <c r="B123" s="21" t="s">
        <v>193</v>
      </c>
      <c r="C123" s="21" t="s">
        <v>204</v>
      </c>
      <c r="D123" s="21" t="s">
        <v>222</v>
      </c>
      <c r="E123" s="21" t="s">
        <v>227</v>
      </c>
      <c r="G123" s="44">
        <v>17.081690730659115</v>
      </c>
      <c r="H123" s="44">
        <v>27.295702857059919</v>
      </c>
      <c r="I123" s="44">
        <v>4.3400612140740567</v>
      </c>
      <c r="J123" s="44">
        <v>3.8326104339993465</v>
      </c>
      <c r="K123" s="44">
        <v>46.997961053959983</v>
      </c>
      <c r="L123" s="44">
        <v>0.45197371024756594</v>
      </c>
      <c r="N123">
        <v>36.340000000000032</v>
      </c>
      <c r="P123" s="52">
        <f t="shared" si="14"/>
        <v>2.3602609929739651</v>
      </c>
      <c r="Q123" s="52">
        <f t="shared" si="15"/>
        <v>3.8298295051179858</v>
      </c>
      <c r="R123" s="52">
        <f t="shared" si="16"/>
        <v>0.55730680042208958</v>
      </c>
      <c r="S123" s="52">
        <f t="shared" si="17"/>
        <v>0.54618456145700534</v>
      </c>
      <c r="T123" s="52">
        <f t="shared" si="18"/>
        <v>6.4449279422675758</v>
      </c>
      <c r="U123" s="52">
        <f t="shared" si="19"/>
        <v>3.6499388067547905E-2</v>
      </c>
      <c r="V123" s="52">
        <f t="shared" si="20"/>
        <v>13.77500919030617</v>
      </c>
      <c r="X123" s="52">
        <f t="shared" si="21"/>
        <v>17.134369642634734</v>
      </c>
      <c r="Y123" s="52">
        <f t="shared" si="22"/>
        <v>27.802736478848495</v>
      </c>
      <c r="Z123" s="52">
        <f t="shared" si="23"/>
        <v>4.0457816958429387</v>
      </c>
      <c r="AA123" s="52">
        <f t="shared" si="24"/>
        <v>3.9650395430688317</v>
      </c>
      <c r="AB123" s="52">
        <f t="shared" si="25"/>
        <v>46.787104481955907</v>
      </c>
      <c r="AC123" s="52">
        <f t="shared" si="26"/>
        <v>0.26496815764909593</v>
      </c>
    </row>
    <row r="124" spans="1:29" x14ac:dyDescent="0.3">
      <c r="A124" s="1" t="s">
        <v>124</v>
      </c>
      <c r="B124" s="23" t="s">
        <v>193</v>
      </c>
      <c r="C124" s="23" t="s">
        <v>204</v>
      </c>
      <c r="D124" s="23" t="s">
        <v>223</v>
      </c>
      <c r="E124" s="23" t="s">
        <v>228</v>
      </c>
      <c r="G124" s="44">
        <v>35.817242686046633</v>
      </c>
      <c r="H124" s="44">
        <v>39.044732535925426</v>
      </c>
      <c r="I124" s="44">
        <v>6.2081760700745647</v>
      </c>
      <c r="J124" s="44">
        <v>6.6923996853666514</v>
      </c>
      <c r="K124" s="44">
        <v>11.480464650840533</v>
      </c>
      <c r="L124" s="44">
        <v>0.7569843717461886</v>
      </c>
      <c r="N124">
        <v>31.350000000000023</v>
      </c>
      <c r="P124" s="52">
        <f t="shared" si="14"/>
        <v>4.2694698030705815</v>
      </c>
      <c r="Q124" s="52">
        <f t="shared" si="15"/>
        <v>4.7260709073407838</v>
      </c>
      <c r="R124" s="52">
        <f t="shared" si="16"/>
        <v>0.68772551164960338</v>
      </c>
      <c r="S124" s="52">
        <f t="shared" si="17"/>
        <v>0.82277149073037126</v>
      </c>
      <c r="T124" s="52">
        <f t="shared" si="18"/>
        <v>1.3581606294484942</v>
      </c>
      <c r="U124" s="52">
        <f t="shared" si="19"/>
        <v>5.2736577898317843E-2</v>
      </c>
      <c r="V124" s="52">
        <f t="shared" si="20"/>
        <v>11.916934920138152</v>
      </c>
      <c r="X124" s="52">
        <f t="shared" si="21"/>
        <v>35.826912135399041</v>
      </c>
      <c r="Y124" s="52">
        <f t="shared" si="22"/>
        <v>39.658443542846797</v>
      </c>
      <c r="Z124" s="52">
        <f t="shared" si="23"/>
        <v>5.7709932651174594</v>
      </c>
      <c r="AA124" s="52">
        <f t="shared" si="24"/>
        <v>6.9042207265895943</v>
      </c>
      <c r="AB124" s="52">
        <f t="shared" si="25"/>
        <v>11.396895582213595</v>
      </c>
      <c r="AC124" s="52">
        <f t="shared" si="26"/>
        <v>0.4425347478335182</v>
      </c>
    </row>
    <row r="125" spans="1:29" x14ac:dyDescent="0.3">
      <c r="A125" s="1" t="s">
        <v>125</v>
      </c>
      <c r="B125" s="23" t="s">
        <v>193</v>
      </c>
      <c r="C125" s="23" t="s">
        <v>204</v>
      </c>
      <c r="D125" s="23" t="s">
        <v>218</v>
      </c>
      <c r="E125" s="23" t="s">
        <v>228</v>
      </c>
      <c r="G125" s="44">
        <v>35.817242686046633</v>
      </c>
      <c r="H125" s="44">
        <v>39.044732535925426</v>
      </c>
      <c r="I125" s="44">
        <v>6.2081760700745647</v>
      </c>
      <c r="J125" s="44">
        <v>6.6923996853666514</v>
      </c>
      <c r="K125" s="44">
        <v>11.480464650840533</v>
      </c>
      <c r="L125" s="44">
        <v>0.7569843717461886</v>
      </c>
      <c r="N125">
        <v>21.470000000000027</v>
      </c>
      <c r="P125" s="52">
        <f t="shared" si="14"/>
        <v>2.9239399257392482</v>
      </c>
      <c r="Q125" s="52">
        <f t="shared" si="15"/>
        <v>3.2366425001788417</v>
      </c>
      <c r="R125" s="52">
        <f t="shared" si="16"/>
        <v>0.47098777464488012</v>
      </c>
      <c r="S125" s="52">
        <f t="shared" si="17"/>
        <v>0.56347380880322429</v>
      </c>
      <c r="T125" s="52">
        <f t="shared" si="18"/>
        <v>0.93013424925866639</v>
      </c>
      <c r="U125" s="52">
        <f t="shared" si="19"/>
        <v>3.6116565469757084E-2</v>
      </c>
      <c r="V125" s="52">
        <f t="shared" si="20"/>
        <v>8.1612948240946181</v>
      </c>
      <c r="X125" s="52">
        <f t="shared" si="21"/>
        <v>35.826912135399034</v>
      </c>
      <c r="Y125" s="52">
        <f t="shared" si="22"/>
        <v>39.658443542846797</v>
      </c>
      <c r="Z125" s="52">
        <f t="shared" si="23"/>
        <v>5.7709932651174585</v>
      </c>
      <c r="AA125" s="52">
        <f t="shared" si="24"/>
        <v>6.9042207265895925</v>
      </c>
      <c r="AB125" s="52">
        <f t="shared" si="25"/>
        <v>11.396895582213595</v>
      </c>
      <c r="AC125" s="52">
        <f t="shared" si="26"/>
        <v>0.44253474783351809</v>
      </c>
    </row>
    <row r="126" spans="1:29" x14ac:dyDescent="0.3">
      <c r="A126" s="1" t="s">
        <v>25</v>
      </c>
      <c r="B126" s="8" t="s">
        <v>193</v>
      </c>
      <c r="C126" s="8" t="s">
        <v>204</v>
      </c>
      <c r="D126" s="8" t="s">
        <v>219</v>
      </c>
      <c r="E126" s="8" t="s">
        <v>225</v>
      </c>
      <c r="G126" s="44">
        <v>52.893322352931833</v>
      </c>
      <c r="H126" s="44">
        <v>28.186544259310374</v>
      </c>
      <c r="I126" s="44">
        <v>10.083839508118476</v>
      </c>
      <c r="J126" s="44">
        <v>5.8533550915421806</v>
      </c>
      <c r="K126" s="44">
        <v>1.6236195635247359</v>
      </c>
      <c r="L126" s="44">
        <v>1.3593192245723902</v>
      </c>
      <c r="N126">
        <v>15.210000000000036</v>
      </c>
      <c r="P126" s="52">
        <f t="shared" si="14"/>
        <v>3.0589636235288795</v>
      </c>
      <c r="Q126" s="52">
        <f t="shared" si="15"/>
        <v>1.6552792980081537</v>
      </c>
      <c r="R126" s="52">
        <f t="shared" si="16"/>
        <v>0.54196183363421335</v>
      </c>
      <c r="S126" s="52">
        <f t="shared" si="17"/>
        <v>0.3491354154602227</v>
      </c>
      <c r="T126" s="52">
        <f t="shared" si="18"/>
        <v>9.3189636080042618E-2</v>
      </c>
      <c r="U126" s="52">
        <f t="shared" si="19"/>
        <v>4.5944989790546897E-2</v>
      </c>
      <c r="V126" s="52">
        <f t="shared" si="20"/>
        <v>5.7444747965020593</v>
      </c>
      <c r="X126" s="52">
        <f t="shared" si="21"/>
        <v>53.250536069747433</v>
      </c>
      <c r="Y126" s="52">
        <f t="shared" si="22"/>
        <v>28.815154677257716</v>
      </c>
      <c r="Z126" s="52">
        <f t="shared" si="23"/>
        <v>9.4344888407244163</v>
      </c>
      <c r="AA126" s="52">
        <f t="shared" si="24"/>
        <v>6.0777604189824137</v>
      </c>
      <c r="AB126" s="52">
        <f t="shared" si="25"/>
        <v>1.6222481494180792</v>
      </c>
      <c r="AC126" s="52">
        <f t="shared" si="26"/>
        <v>0.79981184386993631</v>
      </c>
    </row>
    <row r="127" spans="1:29" x14ac:dyDescent="0.3">
      <c r="A127" s="1" t="s">
        <v>26</v>
      </c>
      <c r="B127" s="8" t="s">
        <v>193</v>
      </c>
      <c r="C127" s="8" t="s">
        <v>204</v>
      </c>
      <c r="D127" s="8" t="s">
        <v>217</v>
      </c>
      <c r="E127" s="8" t="s">
        <v>225</v>
      </c>
      <c r="G127" s="44">
        <v>52.893322352931833</v>
      </c>
      <c r="H127" s="44">
        <v>28.186544259310374</v>
      </c>
      <c r="I127" s="44">
        <v>10.083839508118476</v>
      </c>
      <c r="J127" s="44">
        <v>5.8533550915421806</v>
      </c>
      <c r="K127" s="44">
        <v>1.6236195635247359</v>
      </c>
      <c r="L127" s="44">
        <v>1.3593192245723902</v>
      </c>
      <c r="N127">
        <v>12.139999999999986</v>
      </c>
      <c r="P127" s="52">
        <f t="shared" si="14"/>
        <v>2.4415396705878014</v>
      </c>
      <c r="Q127" s="52">
        <f t="shared" si="15"/>
        <v>1.321176244432539</v>
      </c>
      <c r="R127" s="52">
        <f t="shared" si="16"/>
        <v>0.43257177253907475</v>
      </c>
      <c r="S127" s="52">
        <f t="shared" si="17"/>
        <v>0.27866561102479215</v>
      </c>
      <c r="T127" s="52">
        <f t="shared" si="18"/>
        <v>7.4380156608265191E-2</v>
      </c>
      <c r="U127" s="52">
        <f t="shared" si="19"/>
        <v>3.6671411969575102E-2</v>
      </c>
      <c r="V127" s="52">
        <f t="shared" si="20"/>
        <v>4.5850048671620476</v>
      </c>
      <c r="X127" s="52">
        <f t="shared" si="21"/>
        <v>53.250536069747433</v>
      </c>
      <c r="Y127" s="52">
        <f t="shared" si="22"/>
        <v>28.81515467725772</v>
      </c>
      <c r="Z127" s="52">
        <f t="shared" si="23"/>
        <v>9.4344888407244163</v>
      </c>
      <c r="AA127" s="52">
        <f t="shared" si="24"/>
        <v>6.0777604189824146</v>
      </c>
      <c r="AB127" s="52">
        <f t="shared" si="25"/>
        <v>1.6222481494180794</v>
      </c>
      <c r="AC127" s="52">
        <f t="shared" si="26"/>
        <v>0.79981184386993631</v>
      </c>
    </row>
    <row r="128" spans="1:29" x14ac:dyDescent="0.3">
      <c r="A128" s="1" t="s">
        <v>27</v>
      </c>
      <c r="B128" s="8" t="s">
        <v>193</v>
      </c>
      <c r="C128" s="8" t="s">
        <v>204</v>
      </c>
      <c r="D128" s="8" t="s">
        <v>216</v>
      </c>
      <c r="E128" s="8" t="s">
        <v>225</v>
      </c>
      <c r="G128" s="44">
        <v>52.893322352931833</v>
      </c>
      <c r="H128" s="44">
        <v>28.186544259310374</v>
      </c>
      <c r="I128" s="44">
        <v>10.083839508118476</v>
      </c>
      <c r="J128" s="44">
        <v>5.8533550915421806</v>
      </c>
      <c r="K128" s="44">
        <v>1.6236195635247359</v>
      </c>
      <c r="L128" s="44">
        <v>1.3593192245723902</v>
      </c>
      <c r="N128">
        <v>15.360000000000014</v>
      </c>
      <c r="P128" s="52">
        <f t="shared" si="14"/>
        <v>3.0891309176465165</v>
      </c>
      <c r="Q128" s="52">
        <f t="shared" si="15"/>
        <v>1.6716035514401846</v>
      </c>
      <c r="R128" s="52">
        <f t="shared" si="16"/>
        <v>0.54730662489293258</v>
      </c>
      <c r="S128" s="52">
        <f t="shared" si="17"/>
        <v>0.35257856551407052</v>
      </c>
      <c r="T128" s="52">
        <f t="shared" si="18"/>
        <v>9.4108666021660264E-2</v>
      </c>
      <c r="U128" s="52">
        <f t="shared" si="19"/>
        <v>4.6398096198737623E-2</v>
      </c>
      <c r="V128" s="52">
        <f t="shared" si="20"/>
        <v>5.8011264217141028</v>
      </c>
      <c r="X128" s="52">
        <f t="shared" si="21"/>
        <v>53.250536069747426</v>
      </c>
      <c r="Y128" s="52">
        <f t="shared" si="22"/>
        <v>28.81515467725772</v>
      </c>
      <c r="Z128" s="52">
        <f t="shared" si="23"/>
        <v>9.4344888407244145</v>
      </c>
      <c r="AA128" s="52">
        <f t="shared" si="24"/>
        <v>6.0777604189824128</v>
      </c>
      <c r="AB128" s="52">
        <f t="shared" si="25"/>
        <v>1.6222481494180792</v>
      </c>
      <c r="AC128" s="52">
        <f t="shared" si="26"/>
        <v>0.79981184386993631</v>
      </c>
    </row>
    <row r="129" spans="1:29" x14ac:dyDescent="0.3">
      <c r="A129" s="1" t="s">
        <v>156</v>
      </c>
      <c r="B129" s="28" t="s">
        <v>193</v>
      </c>
      <c r="C129" s="28" t="s">
        <v>204</v>
      </c>
      <c r="D129" s="28" t="s">
        <v>221</v>
      </c>
      <c r="E129" s="28" t="s">
        <v>229</v>
      </c>
      <c r="G129" s="44">
        <v>11.825132812897971</v>
      </c>
      <c r="H129" s="44">
        <v>10.13596116301702</v>
      </c>
      <c r="I129" s="44">
        <v>9.6698060074887877</v>
      </c>
      <c r="J129" s="44">
        <v>21.331853954301518</v>
      </c>
      <c r="K129" s="44">
        <v>44.454503240967256</v>
      </c>
      <c r="L129" s="44">
        <v>2.5827428213274506</v>
      </c>
      <c r="N129">
        <v>84.279999999999973</v>
      </c>
      <c r="P129" s="52">
        <f t="shared" si="14"/>
        <v>3.7894379979887476</v>
      </c>
      <c r="Q129" s="52">
        <f t="shared" si="15"/>
        <v>3.2982965514249973</v>
      </c>
      <c r="R129" s="52">
        <f t="shared" si="16"/>
        <v>2.8797570682372959</v>
      </c>
      <c r="S129" s="52">
        <f t="shared" si="17"/>
        <v>7.0503868677197321</v>
      </c>
      <c r="T129" s="52">
        <f t="shared" si="18"/>
        <v>14.13820955905177</v>
      </c>
      <c r="U129" s="52">
        <f t="shared" si="19"/>
        <v>0.48371903329217214</v>
      </c>
      <c r="V129" s="52">
        <f t="shared" si="20"/>
        <v>31.639807077714714</v>
      </c>
      <c r="X129" s="52">
        <f t="shared" si="21"/>
        <v>11.976805006051421</v>
      </c>
      <c r="Y129" s="52">
        <f t="shared" si="22"/>
        <v>10.424515368641835</v>
      </c>
      <c r="Z129" s="52">
        <f t="shared" si="23"/>
        <v>9.1016897200540576</v>
      </c>
      <c r="AA129" s="52">
        <f t="shared" si="24"/>
        <v>22.283280205856958</v>
      </c>
      <c r="AB129" s="52">
        <f t="shared" si="25"/>
        <v>44.684879159740269</v>
      </c>
      <c r="AC129" s="52">
        <f t="shared" si="26"/>
        <v>1.5288305396554596</v>
      </c>
    </row>
    <row r="130" spans="1:29" x14ac:dyDescent="0.3">
      <c r="A130" s="1" t="s">
        <v>102</v>
      </c>
      <c r="B130" s="40" t="s">
        <v>193</v>
      </c>
      <c r="C130" s="40" t="s">
        <v>205</v>
      </c>
      <c r="D130" s="40" t="s">
        <v>220</v>
      </c>
      <c r="E130" s="40" t="s">
        <v>227</v>
      </c>
      <c r="F130" s="5"/>
      <c r="G130" s="44">
        <v>17.081690730659115</v>
      </c>
      <c r="H130" s="44">
        <v>27.295702857059919</v>
      </c>
      <c r="I130" s="44">
        <v>4.3400612140740567</v>
      </c>
      <c r="J130" s="44">
        <v>3.8326104339993465</v>
      </c>
      <c r="K130" s="44">
        <v>46.997961053959983</v>
      </c>
      <c r="L130" s="44">
        <v>0.45197371024756594</v>
      </c>
      <c r="N130">
        <v>162.56999999999994</v>
      </c>
      <c r="P130" s="52">
        <f t="shared" si="14"/>
        <v>10.558823049746204</v>
      </c>
      <c r="Q130" s="52">
        <f t="shared" si="15"/>
        <v>17.133059511475789</v>
      </c>
      <c r="R130" s="52">
        <f t="shared" si="16"/>
        <v>2.4931581327633183</v>
      </c>
      <c r="S130" s="52">
        <f t="shared" si="17"/>
        <v>2.4434018755108768</v>
      </c>
      <c r="T130" s="52">
        <f t="shared" si="18"/>
        <v>28.831918975631211</v>
      </c>
      <c r="U130" s="52">
        <f t="shared" si="19"/>
        <v>0.1632830357221039</v>
      </c>
      <c r="V130" s="52">
        <f t="shared" si="20"/>
        <v>61.623644580849508</v>
      </c>
      <c r="X130" s="52">
        <f t="shared" si="21"/>
        <v>17.134369642634738</v>
      </c>
      <c r="Y130" s="52">
        <f t="shared" si="22"/>
        <v>27.802736478848495</v>
      </c>
      <c r="Z130" s="52">
        <f t="shared" si="23"/>
        <v>4.0457816958429387</v>
      </c>
      <c r="AA130" s="52">
        <f t="shared" si="24"/>
        <v>3.965039543068833</v>
      </c>
      <c r="AB130" s="52">
        <f t="shared" si="25"/>
        <v>46.787104481955893</v>
      </c>
      <c r="AC130" s="52">
        <f t="shared" si="26"/>
        <v>0.26496815764909598</v>
      </c>
    </row>
    <row r="131" spans="1:29" x14ac:dyDescent="0.3">
      <c r="A131" s="1" t="s">
        <v>183</v>
      </c>
      <c r="B131" s="34" t="s">
        <v>193</v>
      </c>
      <c r="C131" s="34" t="s">
        <v>205</v>
      </c>
      <c r="D131" s="34" t="s">
        <v>222</v>
      </c>
      <c r="E131" s="34" t="s">
        <v>231</v>
      </c>
      <c r="G131" s="44">
        <v>10.490879358813162</v>
      </c>
      <c r="H131" s="44">
        <v>21.612118745286455</v>
      </c>
      <c r="I131" s="44">
        <v>3.4363620827635208</v>
      </c>
      <c r="J131" s="44">
        <v>3.650485974894655</v>
      </c>
      <c r="K131" s="44">
        <v>60.351873333347704</v>
      </c>
      <c r="L131" s="44">
        <v>0.45828050489449623</v>
      </c>
      <c r="N131">
        <v>58.06</v>
      </c>
      <c r="P131" s="52">
        <f t="shared" ref="P131:P188" si="27">G131/100*$N131/$G$191</f>
        <v>2.3159713139646092</v>
      </c>
      <c r="Q131" s="52">
        <f t="shared" ref="Q131:Q188" si="28">H131/100*$N131/$H$191</f>
        <v>4.8447861557966476</v>
      </c>
      <c r="R131" s="52">
        <f t="shared" ref="R131:R188" si="29">I131/100*$N131/$I$191</f>
        <v>0.70500064496554782</v>
      </c>
      <c r="S131" s="52">
        <f t="shared" ref="S131:S188" si="30">J131/100*$N131/$J$191</f>
        <v>0.83116555177405382</v>
      </c>
      <c r="T131" s="52">
        <f t="shared" ref="T131:T188" si="31">K131/100*$N131/$K$191</f>
        <v>13.222753832959127</v>
      </c>
      <c r="U131" s="52">
        <f t="shared" ref="U131:U188" si="32">L131/100*$N131/$L$191</f>
        <v>5.9128369142609896E-2</v>
      </c>
      <c r="V131" s="52">
        <f t="shared" ref="V131:V188" si="33">SUM(P131:U131)</f>
        <v>21.978805868602596</v>
      </c>
      <c r="X131" s="52">
        <f t="shared" ref="X131:X188" si="34">P131/$V131*100</f>
        <v>10.537293644660858</v>
      </c>
      <c r="Y131" s="52">
        <f t="shared" ref="Y131:Y188" si="35">Q131/$V131*100</f>
        <v>22.042990801049729</v>
      </c>
      <c r="Z131" s="52">
        <f t="shared" ref="Z131:Z188" si="36">R131/$V131*100</f>
        <v>3.2076385276811741</v>
      </c>
      <c r="AA131" s="52">
        <f t="shared" ref="AA131:AA188" si="37">S131/$V131*100</f>
        <v>3.7816683797248491</v>
      </c>
      <c r="AB131" s="52">
        <f t="shared" ref="AB131:AB188" si="38">T131/$V131*100</f>
        <v>60.16138416258655</v>
      </c>
      <c r="AC131" s="52">
        <f t="shared" ref="AC131:AC188" si="39">U131/$V131*100</f>
        <v>0.26902448429683162</v>
      </c>
    </row>
    <row r="132" spans="1:29" x14ac:dyDescent="0.3">
      <c r="A132" s="1" t="s">
        <v>126</v>
      </c>
      <c r="B132" s="23" t="s">
        <v>193</v>
      </c>
      <c r="C132" s="23" t="s">
        <v>205</v>
      </c>
      <c r="D132" s="23" t="s">
        <v>223</v>
      </c>
      <c r="E132" s="23" t="s">
        <v>228</v>
      </c>
      <c r="G132" s="44">
        <v>35.817242686046633</v>
      </c>
      <c r="H132" s="44">
        <v>39.044732535925426</v>
      </c>
      <c r="I132" s="44">
        <v>6.2081760700745647</v>
      </c>
      <c r="J132" s="44">
        <v>6.6923996853666514</v>
      </c>
      <c r="K132" s="44">
        <v>11.480464650840533</v>
      </c>
      <c r="L132" s="44">
        <v>0.7569843717461886</v>
      </c>
      <c r="N132">
        <v>45.589999999999975</v>
      </c>
      <c r="P132" s="52">
        <f t="shared" si="27"/>
        <v>6.2087760230299054</v>
      </c>
      <c r="Q132" s="52">
        <f t="shared" si="28"/>
        <v>6.87277743750131</v>
      </c>
      <c r="R132" s="52">
        <f t="shared" si="29"/>
        <v>1.0001086467657216</v>
      </c>
      <c r="S132" s="52">
        <f t="shared" si="30"/>
        <v>1.1964960849249628</v>
      </c>
      <c r="T132" s="52">
        <f t="shared" si="31"/>
        <v>1.9750731450257344</v>
      </c>
      <c r="U132" s="52">
        <f t="shared" si="32"/>
        <v>7.6690927795352706E-2</v>
      </c>
      <c r="V132" s="52">
        <f t="shared" si="33"/>
        <v>17.329922265042988</v>
      </c>
      <c r="X132" s="52">
        <f t="shared" si="34"/>
        <v>35.826912135399034</v>
      </c>
      <c r="Y132" s="52">
        <f t="shared" si="35"/>
        <v>39.658443542846797</v>
      </c>
      <c r="Z132" s="52">
        <f t="shared" si="36"/>
        <v>5.7709932651174576</v>
      </c>
      <c r="AA132" s="52">
        <f t="shared" si="37"/>
        <v>6.9042207265895943</v>
      </c>
      <c r="AB132" s="52">
        <f t="shared" si="38"/>
        <v>11.396895582213594</v>
      </c>
      <c r="AC132" s="52">
        <f t="shared" si="39"/>
        <v>0.4425347478335182</v>
      </c>
    </row>
    <row r="133" spans="1:29" x14ac:dyDescent="0.3">
      <c r="A133" s="1" t="s">
        <v>127</v>
      </c>
      <c r="B133" s="23" t="s">
        <v>193</v>
      </c>
      <c r="C133" s="23" t="s">
        <v>205</v>
      </c>
      <c r="D133" s="23" t="s">
        <v>218</v>
      </c>
      <c r="E133" s="23" t="s">
        <v>228</v>
      </c>
      <c r="G133" s="44">
        <v>35.817242686046633</v>
      </c>
      <c r="H133" s="44">
        <v>39.044732535925426</v>
      </c>
      <c r="I133" s="44">
        <v>6.2081760700745647</v>
      </c>
      <c r="J133" s="44">
        <v>6.6923996853666514</v>
      </c>
      <c r="K133" s="44">
        <v>11.480464650840533</v>
      </c>
      <c r="L133" s="44">
        <v>0.7569843717461886</v>
      </c>
      <c r="N133">
        <v>27.939999999999998</v>
      </c>
      <c r="P133" s="52">
        <f t="shared" si="27"/>
        <v>3.8050713332629007</v>
      </c>
      <c r="Q133" s="52">
        <f t="shared" si="28"/>
        <v>4.2120070542616075</v>
      </c>
      <c r="R133" s="52">
        <f t="shared" si="29"/>
        <v>0.61292028055789161</v>
      </c>
      <c r="S133" s="52">
        <f t="shared" si="30"/>
        <v>0.73327704787899695</v>
      </c>
      <c r="T133" s="52">
        <f t="shared" si="31"/>
        <v>1.2104308767716394</v>
      </c>
      <c r="U133" s="52">
        <f t="shared" si="32"/>
        <v>4.7000318547974457E-2</v>
      </c>
      <c r="V133" s="52">
        <f t="shared" si="33"/>
        <v>10.62070691128101</v>
      </c>
      <c r="X133" s="52">
        <f t="shared" si="34"/>
        <v>35.826912135399041</v>
      </c>
      <c r="Y133" s="52">
        <f t="shared" si="35"/>
        <v>39.658443542846797</v>
      </c>
      <c r="Z133" s="52">
        <f t="shared" si="36"/>
        <v>5.7709932651174594</v>
      </c>
      <c r="AA133" s="52">
        <f t="shared" si="37"/>
        <v>6.9042207265895943</v>
      </c>
      <c r="AB133" s="52">
        <f t="shared" si="38"/>
        <v>11.396895582213595</v>
      </c>
      <c r="AC133" s="52">
        <f t="shared" si="39"/>
        <v>0.4425347478335182</v>
      </c>
    </row>
    <row r="134" spans="1:29" x14ac:dyDescent="0.3">
      <c r="A134" s="1" t="s">
        <v>128</v>
      </c>
      <c r="B134" s="23" t="s">
        <v>193</v>
      </c>
      <c r="C134" s="23" t="s">
        <v>205</v>
      </c>
      <c r="D134" s="23" t="s">
        <v>219</v>
      </c>
      <c r="E134" s="23" t="s">
        <v>228</v>
      </c>
      <c r="G134" s="44">
        <v>35.817242686046633</v>
      </c>
      <c r="H134" s="44">
        <v>39.044732535925426</v>
      </c>
      <c r="I134" s="44">
        <v>6.2081760700745647</v>
      </c>
      <c r="J134" s="44">
        <v>6.6923996853666514</v>
      </c>
      <c r="K134" s="44">
        <v>11.480464650840533</v>
      </c>
      <c r="L134" s="44">
        <v>0.7569843717461886</v>
      </c>
      <c r="N134">
        <v>19.54000000000002</v>
      </c>
      <c r="P134" s="52">
        <f t="shared" si="27"/>
        <v>2.6610985630621751</v>
      </c>
      <c r="Q134" s="52">
        <f t="shared" si="28"/>
        <v>2.9456914044478135</v>
      </c>
      <c r="R134" s="52">
        <f t="shared" si="29"/>
        <v>0.4286493300680464</v>
      </c>
      <c r="S134" s="52">
        <f t="shared" si="30"/>
        <v>0.51282152883162546</v>
      </c>
      <c r="T134" s="52">
        <f t="shared" si="31"/>
        <v>0.84652180859405379</v>
      </c>
      <c r="U134" s="52">
        <f t="shared" si="32"/>
        <v>3.2869943608712308E-2</v>
      </c>
      <c r="V134" s="52">
        <f t="shared" si="33"/>
        <v>7.4276525786124266</v>
      </c>
      <c r="X134" s="52">
        <f t="shared" si="34"/>
        <v>35.826912135399034</v>
      </c>
      <c r="Y134" s="52">
        <f t="shared" si="35"/>
        <v>39.658443542846797</v>
      </c>
      <c r="Z134" s="52">
        <f t="shared" si="36"/>
        <v>5.7709932651174585</v>
      </c>
      <c r="AA134" s="52">
        <f t="shared" si="37"/>
        <v>6.9042207265895925</v>
      </c>
      <c r="AB134" s="52">
        <f t="shared" si="38"/>
        <v>11.396895582213595</v>
      </c>
      <c r="AC134" s="52">
        <f t="shared" si="39"/>
        <v>0.44253474783351809</v>
      </c>
    </row>
    <row r="135" spans="1:29" x14ac:dyDescent="0.3">
      <c r="A135" s="1" t="s">
        <v>28</v>
      </c>
      <c r="B135" s="8" t="s">
        <v>193</v>
      </c>
      <c r="C135" s="8" t="s">
        <v>205</v>
      </c>
      <c r="D135" s="8" t="s">
        <v>217</v>
      </c>
      <c r="E135" s="8" t="s">
        <v>225</v>
      </c>
      <c r="G135" s="44">
        <v>52.893322352931833</v>
      </c>
      <c r="H135" s="44">
        <v>28.186544259310374</v>
      </c>
      <c r="I135" s="44">
        <v>10.083839508118476</v>
      </c>
      <c r="J135" s="44">
        <v>5.8533550915421806</v>
      </c>
      <c r="K135" s="44">
        <v>1.6236195635247359</v>
      </c>
      <c r="L135" s="44">
        <v>1.3593192245723902</v>
      </c>
      <c r="N135">
        <v>11.75</v>
      </c>
      <c r="P135" s="52">
        <f t="shared" si="27"/>
        <v>2.3631047058819359</v>
      </c>
      <c r="Q135" s="52">
        <f t="shared" si="28"/>
        <v>1.2787331855092545</v>
      </c>
      <c r="R135" s="52">
        <f t="shared" si="29"/>
        <v>0.41867531526640317</v>
      </c>
      <c r="S135" s="52">
        <f t="shared" si="30"/>
        <v>0.26971342088478673</v>
      </c>
      <c r="T135" s="52">
        <f t="shared" si="31"/>
        <v>7.199067876005906E-2</v>
      </c>
      <c r="U135" s="52">
        <f t="shared" si="32"/>
        <v>3.5493335308279077E-2</v>
      </c>
      <c r="V135" s="52">
        <f t="shared" si="33"/>
        <v>4.4377106416107184</v>
      </c>
      <c r="X135" s="52">
        <f t="shared" si="34"/>
        <v>53.250536069747433</v>
      </c>
      <c r="Y135" s="52">
        <f t="shared" si="35"/>
        <v>28.81515467725772</v>
      </c>
      <c r="Z135" s="52">
        <f t="shared" si="36"/>
        <v>9.4344888407244163</v>
      </c>
      <c r="AA135" s="52">
        <f t="shared" si="37"/>
        <v>6.0777604189824128</v>
      </c>
      <c r="AB135" s="52">
        <f t="shared" si="38"/>
        <v>1.6222481494180794</v>
      </c>
      <c r="AC135" s="52">
        <f t="shared" si="39"/>
        <v>0.79981184386993653</v>
      </c>
    </row>
    <row r="136" spans="1:29" x14ac:dyDescent="0.3">
      <c r="A136" s="1" t="s">
        <v>29</v>
      </c>
      <c r="B136" s="8" t="s">
        <v>193</v>
      </c>
      <c r="C136" s="8" t="s">
        <v>205</v>
      </c>
      <c r="D136" s="8" t="s">
        <v>216</v>
      </c>
      <c r="E136" s="8" t="s">
        <v>225</v>
      </c>
      <c r="G136" s="44">
        <v>52.893322352931833</v>
      </c>
      <c r="H136" s="44">
        <v>28.186544259310374</v>
      </c>
      <c r="I136" s="44">
        <v>10.083839508118476</v>
      </c>
      <c r="J136" s="44">
        <v>5.8533550915421806</v>
      </c>
      <c r="K136" s="44">
        <v>1.6236195635247359</v>
      </c>
      <c r="L136" s="44">
        <v>1.3593192245723902</v>
      </c>
      <c r="N136">
        <v>7.5100000000000193</v>
      </c>
      <c r="P136" s="52">
        <f t="shared" si="27"/>
        <v>1.5103758588232667</v>
      </c>
      <c r="Q136" s="52">
        <f t="shared" si="28"/>
        <v>0.81730095516378942</v>
      </c>
      <c r="R136" s="52">
        <f t="shared" si="29"/>
        <v>0.26759588235325071</v>
      </c>
      <c r="S136" s="52">
        <f t="shared" si="30"/>
        <v>0.17238704602934077</v>
      </c>
      <c r="T136" s="52">
        <f t="shared" si="31"/>
        <v>4.6012765743663392E-2</v>
      </c>
      <c r="U136" s="52">
        <f t="shared" si="32"/>
        <v>2.2685527503419279E-2</v>
      </c>
      <c r="V136" s="52">
        <f t="shared" si="33"/>
        <v>2.8363580356167302</v>
      </c>
      <c r="X136" s="52">
        <f t="shared" si="34"/>
        <v>53.250536069747433</v>
      </c>
      <c r="Y136" s="52">
        <f t="shared" si="35"/>
        <v>28.81515467725772</v>
      </c>
      <c r="Z136" s="52">
        <f t="shared" si="36"/>
        <v>9.4344888407244163</v>
      </c>
      <c r="AA136" s="52">
        <f t="shared" si="37"/>
        <v>6.0777604189824146</v>
      </c>
      <c r="AB136" s="52">
        <f t="shared" si="38"/>
        <v>1.6222481494180794</v>
      </c>
      <c r="AC136" s="52">
        <f t="shared" si="39"/>
        <v>0.79981184386993653</v>
      </c>
    </row>
    <row r="137" spans="1:29" x14ac:dyDescent="0.3">
      <c r="A137" s="1" t="s">
        <v>157</v>
      </c>
      <c r="B137" s="28" t="s">
        <v>193</v>
      </c>
      <c r="C137" s="28" t="s">
        <v>205</v>
      </c>
      <c r="D137" s="28" t="s">
        <v>221</v>
      </c>
      <c r="E137" s="28" t="s">
        <v>229</v>
      </c>
      <c r="G137" s="44">
        <v>11.825132812897971</v>
      </c>
      <c r="H137" s="44">
        <v>10.13596116301702</v>
      </c>
      <c r="I137" s="44">
        <v>9.6698060074887877</v>
      </c>
      <c r="J137" s="44">
        <v>21.331853954301518</v>
      </c>
      <c r="K137" s="44">
        <v>44.454503240967256</v>
      </c>
      <c r="L137" s="44">
        <v>2.5827428213274506</v>
      </c>
      <c r="N137">
        <v>30.930000000000007</v>
      </c>
      <c r="P137" s="52">
        <f t="shared" si="27"/>
        <v>1.3906895737754157</v>
      </c>
      <c r="Q137" s="52">
        <f t="shared" si="28"/>
        <v>1.2104450917842338</v>
      </c>
      <c r="R137" s="52">
        <f t="shared" si="29"/>
        <v>1.0568448756594637</v>
      </c>
      <c r="S137" s="52">
        <f t="shared" si="30"/>
        <v>2.5874284031629262</v>
      </c>
      <c r="T137" s="52">
        <f t="shared" si="31"/>
        <v>5.1885954160117649</v>
      </c>
      <c r="U137" s="52">
        <f t="shared" si="32"/>
        <v>0.17752052325257348</v>
      </c>
      <c r="V137" s="52">
        <f t="shared" si="33"/>
        <v>11.611523883646377</v>
      </c>
      <c r="X137" s="52">
        <f t="shared" si="34"/>
        <v>11.976805006051421</v>
      </c>
      <c r="Y137" s="52">
        <f t="shared" si="35"/>
        <v>10.424515368641835</v>
      </c>
      <c r="Z137" s="52">
        <f t="shared" si="36"/>
        <v>9.1016897200540559</v>
      </c>
      <c r="AA137" s="52">
        <f t="shared" si="37"/>
        <v>22.283280205856958</v>
      </c>
      <c r="AB137" s="52">
        <f t="shared" si="38"/>
        <v>44.684879159740277</v>
      </c>
      <c r="AC137" s="52">
        <f t="shared" si="39"/>
        <v>1.5288305396554596</v>
      </c>
    </row>
    <row r="138" spans="1:29" x14ac:dyDescent="0.3">
      <c r="A138" s="1" t="s">
        <v>129</v>
      </c>
      <c r="B138" s="23" t="s">
        <v>193</v>
      </c>
      <c r="C138" s="23" t="s">
        <v>198</v>
      </c>
      <c r="D138" s="23" t="s">
        <v>220</v>
      </c>
      <c r="E138" s="23" t="s">
        <v>228</v>
      </c>
      <c r="G138" s="44">
        <v>35.817242686046633</v>
      </c>
      <c r="H138" s="44">
        <v>39.044732535925426</v>
      </c>
      <c r="I138" s="44">
        <v>6.2081760700745647</v>
      </c>
      <c r="J138" s="44">
        <v>6.6923996853666514</v>
      </c>
      <c r="K138" s="44">
        <v>11.480464650840533</v>
      </c>
      <c r="L138" s="44">
        <v>0.7569843717461886</v>
      </c>
      <c r="N138">
        <v>126.68999999999994</v>
      </c>
      <c r="P138" s="52">
        <f t="shared" si="27"/>
        <v>17.253560744848844</v>
      </c>
      <c r="Q138" s="52">
        <f t="shared" si="28"/>
        <v>19.098753532727372</v>
      </c>
      <c r="R138" s="52">
        <f t="shared" si="29"/>
        <v>2.7792007997093506</v>
      </c>
      <c r="S138" s="52">
        <f t="shared" si="30"/>
        <v>3.3249416319180423</v>
      </c>
      <c r="T138" s="52">
        <f t="shared" si="31"/>
        <v>5.4885285532640999</v>
      </c>
      <c r="U138" s="52">
        <f t="shared" si="32"/>
        <v>0.21311633345894354</v>
      </c>
      <c r="V138" s="52">
        <f t="shared" si="33"/>
        <v>48.158101595926652</v>
      </c>
      <c r="X138" s="52">
        <f t="shared" si="34"/>
        <v>35.826912135399041</v>
      </c>
      <c r="Y138" s="52">
        <f t="shared" si="35"/>
        <v>39.658443542846797</v>
      </c>
      <c r="Z138" s="52">
        <f t="shared" si="36"/>
        <v>5.7709932651174594</v>
      </c>
      <c r="AA138" s="52">
        <f t="shared" si="37"/>
        <v>6.9042207265895952</v>
      </c>
      <c r="AB138" s="52">
        <f t="shared" si="38"/>
        <v>11.396895582213597</v>
      </c>
      <c r="AC138" s="52">
        <f t="shared" si="39"/>
        <v>0.44253474783351826</v>
      </c>
    </row>
    <row r="139" spans="1:29" x14ac:dyDescent="0.3">
      <c r="A139" s="1" t="s">
        <v>130</v>
      </c>
      <c r="B139" s="23" t="s">
        <v>193</v>
      </c>
      <c r="C139" s="23" t="s">
        <v>198</v>
      </c>
      <c r="D139" s="23" t="s">
        <v>222</v>
      </c>
      <c r="E139" s="23" t="s">
        <v>228</v>
      </c>
      <c r="G139" s="44">
        <v>35.817242686046633</v>
      </c>
      <c r="H139" s="44">
        <v>39.044732535925426</v>
      </c>
      <c r="I139" s="44">
        <v>6.2081760700745647</v>
      </c>
      <c r="J139" s="44">
        <v>6.6923996853666514</v>
      </c>
      <c r="K139" s="44">
        <v>11.480464650840533</v>
      </c>
      <c r="L139" s="44">
        <v>0.7569843717461886</v>
      </c>
      <c r="N139">
        <v>51.330000000000041</v>
      </c>
      <c r="P139" s="52">
        <f t="shared" si="27"/>
        <v>6.9904907493337456</v>
      </c>
      <c r="Q139" s="52">
        <f t="shared" si="28"/>
        <v>7.7380931315407491</v>
      </c>
      <c r="R139" s="52">
        <f t="shared" si="29"/>
        <v>1.1260271296004511</v>
      </c>
      <c r="S139" s="52">
        <f t="shared" si="30"/>
        <v>1.3471406896073355</v>
      </c>
      <c r="T139" s="52">
        <f t="shared" si="31"/>
        <v>2.223744341613755</v>
      </c>
      <c r="U139" s="52">
        <f t="shared" si="32"/>
        <v>8.6346684003848651E-2</v>
      </c>
      <c r="V139" s="52">
        <f t="shared" si="33"/>
        <v>19.511842725699889</v>
      </c>
      <c r="X139" s="52">
        <f t="shared" si="34"/>
        <v>35.826912135399027</v>
      </c>
      <c r="Y139" s="52">
        <f t="shared" si="35"/>
        <v>39.658443542846797</v>
      </c>
      <c r="Z139" s="52">
        <f t="shared" si="36"/>
        <v>5.7709932651174576</v>
      </c>
      <c r="AA139" s="52">
        <f t="shared" si="37"/>
        <v>6.9042207265895925</v>
      </c>
      <c r="AB139" s="52">
        <f t="shared" si="38"/>
        <v>11.396895582213592</v>
      </c>
      <c r="AC139" s="52">
        <f t="shared" si="39"/>
        <v>0.44253474783351809</v>
      </c>
    </row>
    <row r="140" spans="1:29" x14ac:dyDescent="0.3">
      <c r="A140" s="1" t="s">
        <v>131</v>
      </c>
      <c r="B140" s="23" t="s">
        <v>193</v>
      </c>
      <c r="C140" s="23" t="s">
        <v>198</v>
      </c>
      <c r="D140" s="23" t="s">
        <v>223</v>
      </c>
      <c r="E140" s="23" t="s">
        <v>228</v>
      </c>
      <c r="G140" s="44">
        <v>35.817242686046633</v>
      </c>
      <c r="H140" s="44">
        <v>39.044732535925426</v>
      </c>
      <c r="I140" s="44">
        <v>6.2081760700745647</v>
      </c>
      <c r="J140" s="44">
        <v>6.6923996853666514</v>
      </c>
      <c r="K140" s="44">
        <v>11.480464650840533</v>
      </c>
      <c r="L140" s="44">
        <v>0.7569843717461886</v>
      </c>
      <c r="N140">
        <v>49.980000000000018</v>
      </c>
      <c r="P140" s="52">
        <f t="shared" si="27"/>
        <v>6.8066379826943404</v>
      </c>
      <c r="Q140" s="52">
        <f t="shared" si="28"/>
        <v>7.5345781163920984</v>
      </c>
      <c r="R140" s="52">
        <f t="shared" si="29"/>
        <v>1.0964121554145825</v>
      </c>
      <c r="S140" s="52">
        <f t="shared" si="30"/>
        <v>1.3117103383318642</v>
      </c>
      <c r="T140" s="52">
        <f t="shared" si="31"/>
        <v>2.1652589556566419</v>
      </c>
      <c r="U140" s="52">
        <f t="shared" si="32"/>
        <v>8.4075730888610034E-2</v>
      </c>
      <c r="V140" s="52">
        <f t="shared" si="33"/>
        <v>18.998673279378139</v>
      </c>
      <c r="X140" s="52">
        <f t="shared" si="34"/>
        <v>35.826912135399034</v>
      </c>
      <c r="Y140" s="52">
        <f t="shared" si="35"/>
        <v>39.658443542846797</v>
      </c>
      <c r="Z140" s="52">
        <f t="shared" si="36"/>
        <v>5.7709932651174576</v>
      </c>
      <c r="AA140" s="52">
        <f t="shared" si="37"/>
        <v>6.9042207265895943</v>
      </c>
      <c r="AB140" s="52">
        <f t="shared" si="38"/>
        <v>11.396895582213595</v>
      </c>
      <c r="AC140" s="52">
        <f t="shared" si="39"/>
        <v>0.44253474783351809</v>
      </c>
    </row>
    <row r="141" spans="1:29" x14ac:dyDescent="0.3">
      <c r="A141" s="1" t="s">
        <v>132</v>
      </c>
      <c r="B141" s="23" t="s">
        <v>193</v>
      </c>
      <c r="C141" s="23" t="s">
        <v>198</v>
      </c>
      <c r="D141" s="23" t="s">
        <v>218</v>
      </c>
      <c r="E141" s="23" t="s">
        <v>228</v>
      </c>
      <c r="G141" s="44">
        <v>35.817242686046633</v>
      </c>
      <c r="H141" s="44">
        <v>39.044732535925426</v>
      </c>
      <c r="I141" s="44">
        <v>6.2081760700745647</v>
      </c>
      <c r="J141" s="44">
        <v>6.6923996853666514</v>
      </c>
      <c r="K141" s="44">
        <v>11.480464650840533</v>
      </c>
      <c r="L141" s="44">
        <v>0.7569843717461886</v>
      </c>
      <c r="N141">
        <v>42.389999999999986</v>
      </c>
      <c r="P141" s="52">
        <f t="shared" si="27"/>
        <v>5.7729768724772494</v>
      </c>
      <c r="Q141" s="52">
        <f t="shared" si="28"/>
        <v>6.3903714756674832</v>
      </c>
      <c r="R141" s="52">
        <f t="shared" si="29"/>
        <v>0.92991018943625692</v>
      </c>
      <c r="S141" s="52">
        <f t="shared" si="30"/>
        <v>1.1125130300497736</v>
      </c>
      <c r="T141" s="52">
        <f t="shared" si="31"/>
        <v>1.836441119053321</v>
      </c>
      <c r="U141" s="52">
        <f t="shared" si="32"/>
        <v>7.1307927818490935E-2</v>
      </c>
      <c r="V141" s="52">
        <f t="shared" si="33"/>
        <v>16.113520614502576</v>
      </c>
      <c r="X141" s="52">
        <f t="shared" si="34"/>
        <v>35.826912135399041</v>
      </c>
      <c r="Y141" s="52">
        <f t="shared" si="35"/>
        <v>39.65844354284679</v>
      </c>
      <c r="Z141" s="52">
        <f t="shared" si="36"/>
        <v>5.7709932651174576</v>
      </c>
      <c r="AA141" s="52">
        <f t="shared" si="37"/>
        <v>6.9042207265895925</v>
      </c>
      <c r="AB141" s="52">
        <f t="shared" si="38"/>
        <v>11.396895582213594</v>
      </c>
      <c r="AC141" s="52">
        <f t="shared" si="39"/>
        <v>0.44253474783351809</v>
      </c>
    </row>
    <row r="142" spans="1:29" ht="15" thickBot="1" x14ac:dyDescent="0.35">
      <c r="A142" s="3" t="s">
        <v>133</v>
      </c>
      <c r="B142" s="50" t="s">
        <v>193</v>
      </c>
      <c r="C142" s="50" t="s">
        <v>198</v>
      </c>
      <c r="D142" s="50" t="s">
        <v>219</v>
      </c>
      <c r="E142" s="50" t="s">
        <v>228</v>
      </c>
      <c r="F142" s="4"/>
      <c r="G142" s="44">
        <v>35.817242686046633</v>
      </c>
      <c r="H142" s="44">
        <v>39.044732535925426</v>
      </c>
      <c r="I142" s="44">
        <v>6.2081760700745647</v>
      </c>
      <c r="J142" s="44">
        <v>6.6923996853666514</v>
      </c>
      <c r="K142" s="44">
        <v>11.480464650840533</v>
      </c>
      <c r="L142" s="44">
        <v>0.7569843717461886</v>
      </c>
      <c r="N142">
        <v>22.140000000000043</v>
      </c>
      <c r="P142" s="52">
        <f t="shared" si="27"/>
        <v>3.0151853728862132</v>
      </c>
      <c r="Q142" s="52">
        <f t="shared" si="28"/>
        <v>3.3376462484378018</v>
      </c>
      <c r="R142" s="52">
        <f t="shared" si="29"/>
        <v>0.48568557664823725</v>
      </c>
      <c r="S142" s="52">
        <f t="shared" si="30"/>
        <v>0.58105776091771744</v>
      </c>
      <c r="T142" s="52">
        <f t="shared" si="31"/>
        <v>0.95916032969664111</v>
      </c>
      <c r="U142" s="52">
        <f t="shared" si="32"/>
        <v>3.7243631089912549E-2</v>
      </c>
      <c r="V142" s="52">
        <f t="shared" si="33"/>
        <v>8.4159789196765225</v>
      </c>
      <c r="X142" s="52">
        <f t="shared" si="34"/>
        <v>35.826912135399041</v>
      </c>
      <c r="Y142" s="52">
        <f t="shared" si="35"/>
        <v>39.658443542846797</v>
      </c>
      <c r="Z142" s="52">
        <f t="shared" si="36"/>
        <v>5.7709932651174602</v>
      </c>
      <c r="AA142" s="52">
        <f t="shared" si="37"/>
        <v>6.9042207265895943</v>
      </c>
      <c r="AB142" s="52">
        <f t="shared" si="38"/>
        <v>11.396895582213595</v>
      </c>
      <c r="AC142" s="52">
        <f t="shared" si="39"/>
        <v>0.4425347478335182</v>
      </c>
    </row>
    <row r="143" spans="1:29" ht="15" thickTop="1" x14ac:dyDescent="0.3">
      <c r="A143" s="2" t="s">
        <v>30</v>
      </c>
      <c r="B143" s="8" t="s">
        <v>193</v>
      </c>
      <c r="C143" s="8" t="s">
        <v>198</v>
      </c>
      <c r="D143" s="8" t="s">
        <v>217</v>
      </c>
      <c r="E143" s="8" t="s">
        <v>225</v>
      </c>
      <c r="G143" s="44">
        <v>52.893322352931833</v>
      </c>
      <c r="H143" s="44">
        <v>28.186544259310374</v>
      </c>
      <c r="I143" s="44">
        <v>10.083839508118476</v>
      </c>
      <c r="J143" s="44">
        <v>5.8533550915421806</v>
      </c>
      <c r="K143" s="44">
        <v>1.6236195635247359</v>
      </c>
      <c r="L143" s="44">
        <v>1.3593192245723902</v>
      </c>
      <c r="N143">
        <v>13.800000000000011</v>
      </c>
      <c r="P143" s="52">
        <f t="shared" si="27"/>
        <v>2.7753910588230415</v>
      </c>
      <c r="Q143" s="52">
        <f t="shared" si="28"/>
        <v>1.5018313157470407</v>
      </c>
      <c r="R143" s="52">
        <f t="shared" si="29"/>
        <v>0.49172079580224415</v>
      </c>
      <c r="S143" s="52">
        <f t="shared" si="30"/>
        <v>0.31676980495404766</v>
      </c>
      <c r="T143" s="52">
        <f t="shared" si="31"/>
        <v>8.4550754628835378E-2</v>
      </c>
      <c r="U143" s="52">
        <f t="shared" si="32"/>
        <v>4.1685789553553329E-2</v>
      </c>
      <c r="V143" s="52">
        <f t="shared" si="33"/>
        <v>5.211949519508762</v>
      </c>
      <c r="X143" s="52">
        <f t="shared" si="34"/>
        <v>53.250536069747433</v>
      </c>
      <c r="Y143" s="52">
        <f t="shared" si="35"/>
        <v>28.815154677257727</v>
      </c>
      <c r="Z143" s="52">
        <f t="shared" si="36"/>
        <v>9.4344888407244198</v>
      </c>
      <c r="AA143" s="52">
        <f t="shared" si="37"/>
        <v>6.0777604189824146</v>
      </c>
      <c r="AB143" s="52">
        <f t="shared" si="38"/>
        <v>1.6222481494180794</v>
      </c>
      <c r="AC143" s="52">
        <f t="shared" si="39"/>
        <v>0.79981184386993653</v>
      </c>
    </row>
    <row r="144" spans="1:29" x14ac:dyDescent="0.3">
      <c r="A144" s="1" t="s">
        <v>31</v>
      </c>
      <c r="B144" s="8" t="s">
        <v>193</v>
      </c>
      <c r="C144" s="8" t="s">
        <v>198</v>
      </c>
      <c r="D144" s="8" t="s">
        <v>216</v>
      </c>
      <c r="E144" s="8" t="s">
        <v>225</v>
      </c>
      <c r="G144" s="44">
        <v>52.893322352931833</v>
      </c>
      <c r="H144" s="44">
        <v>28.186544259310374</v>
      </c>
      <c r="I144" s="44">
        <v>10.083839508118476</v>
      </c>
      <c r="J144" s="44">
        <v>5.8533550915421806</v>
      </c>
      <c r="K144" s="44">
        <v>1.6236195635247359</v>
      </c>
      <c r="L144" s="44">
        <v>1.3593192245723902</v>
      </c>
      <c r="N144">
        <v>17.869999999999976</v>
      </c>
      <c r="P144" s="52">
        <f t="shared" si="27"/>
        <v>3.5939303058817136</v>
      </c>
      <c r="Q144" s="52">
        <f t="shared" si="28"/>
        <v>1.9447627255361997</v>
      </c>
      <c r="R144" s="52">
        <f t="shared" si="29"/>
        <v>0.63674279862217997</v>
      </c>
      <c r="S144" s="52">
        <f t="shared" si="30"/>
        <v>0.41019394308179857</v>
      </c>
      <c r="T144" s="52">
        <f t="shared" si="31"/>
        <v>0.10948710037806413</v>
      </c>
      <c r="U144" s="52">
        <f t="shared" si="32"/>
        <v>5.3980076762463511E-2</v>
      </c>
      <c r="V144" s="52">
        <f t="shared" si="33"/>
        <v>6.7490969502624187</v>
      </c>
      <c r="X144" s="52">
        <f t="shared" si="34"/>
        <v>53.250536069747433</v>
      </c>
      <c r="Y144" s="52">
        <f t="shared" si="35"/>
        <v>28.81515467725772</v>
      </c>
      <c r="Z144" s="52">
        <f t="shared" si="36"/>
        <v>9.4344888407244181</v>
      </c>
      <c r="AA144" s="52">
        <f t="shared" si="37"/>
        <v>6.0777604189824146</v>
      </c>
      <c r="AB144" s="52">
        <f t="shared" si="38"/>
        <v>1.6222481494180794</v>
      </c>
      <c r="AC144" s="52">
        <f t="shared" si="39"/>
        <v>0.79981184386993665</v>
      </c>
    </row>
    <row r="145" spans="1:29" x14ac:dyDescent="0.3">
      <c r="A145" s="1" t="s">
        <v>158</v>
      </c>
      <c r="B145" s="28" t="s">
        <v>193</v>
      </c>
      <c r="C145" s="28" t="s">
        <v>198</v>
      </c>
      <c r="D145" s="28" t="s">
        <v>221</v>
      </c>
      <c r="E145" s="28" t="s">
        <v>229</v>
      </c>
      <c r="G145" s="44">
        <v>11.825132812897971</v>
      </c>
      <c r="H145" s="44">
        <v>10.13596116301702</v>
      </c>
      <c r="I145" s="44">
        <v>9.6698060074887877</v>
      </c>
      <c r="J145" s="44">
        <v>21.331853954301518</v>
      </c>
      <c r="K145" s="44">
        <v>44.454503240967256</v>
      </c>
      <c r="L145" s="44">
        <v>2.5827428213274506</v>
      </c>
      <c r="N145">
        <v>66.909999999999968</v>
      </c>
      <c r="P145" s="52">
        <f t="shared" si="27"/>
        <v>3.0084396825513418</v>
      </c>
      <c r="Q145" s="52">
        <f t="shared" si="28"/>
        <v>2.618521858754705</v>
      </c>
      <c r="R145" s="52">
        <f t="shared" si="29"/>
        <v>2.2862428267175776</v>
      </c>
      <c r="S145" s="52">
        <f t="shared" si="30"/>
        <v>5.5973111689502506</v>
      </c>
      <c r="T145" s="52">
        <f t="shared" si="31"/>
        <v>11.224342686238181</v>
      </c>
      <c r="U145" s="52">
        <f t="shared" si="32"/>
        <v>0.38402516038893247</v>
      </c>
      <c r="V145" s="52">
        <f t="shared" si="33"/>
        <v>25.118883383600991</v>
      </c>
      <c r="X145" s="52">
        <f t="shared" si="34"/>
        <v>11.97680500605142</v>
      </c>
      <c r="Y145" s="52">
        <f t="shared" si="35"/>
        <v>10.424515368641833</v>
      </c>
      <c r="Z145" s="52">
        <f t="shared" si="36"/>
        <v>9.1016897200540559</v>
      </c>
      <c r="AA145" s="52">
        <f t="shared" si="37"/>
        <v>22.283280205856951</v>
      </c>
      <c r="AB145" s="52">
        <f t="shared" si="38"/>
        <v>44.684879159740269</v>
      </c>
      <c r="AC145" s="52">
        <f t="shared" si="39"/>
        <v>1.5288305396554591</v>
      </c>
    </row>
    <row r="146" spans="1:29" x14ac:dyDescent="0.3">
      <c r="A146" s="1" t="s">
        <v>32</v>
      </c>
      <c r="B146" s="8" t="s">
        <v>193</v>
      </c>
      <c r="C146" s="8" t="s">
        <v>208</v>
      </c>
      <c r="D146" s="8" t="s">
        <v>220</v>
      </c>
      <c r="E146" s="8" t="s">
        <v>225</v>
      </c>
      <c r="G146" s="44">
        <v>52.893322352931833</v>
      </c>
      <c r="H146" s="44">
        <v>28.186544259310374</v>
      </c>
      <c r="I146" s="44">
        <v>10.083839508118476</v>
      </c>
      <c r="J146" s="44">
        <v>5.8533550915421806</v>
      </c>
      <c r="K146" s="44">
        <v>1.6236195635247359</v>
      </c>
      <c r="L146" s="44">
        <v>1.3593192245723902</v>
      </c>
      <c r="N146">
        <v>210.17999999999995</v>
      </c>
      <c r="P146" s="52">
        <f t="shared" si="27"/>
        <v>42.270412517639585</v>
      </c>
      <c r="Q146" s="52">
        <f t="shared" si="28"/>
        <v>22.873543908964688</v>
      </c>
      <c r="R146" s="52">
        <f t="shared" si="29"/>
        <v>7.489121511718519</v>
      </c>
      <c r="S146" s="52">
        <f t="shared" si="30"/>
        <v>4.8245418554522956</v>
      </c>
      <c r="T146" s="52">
        <f t="shared" si="31"/>
        <v>1.2877447541948261</v>
      </c>
      <c r="U146" s="52">
        <f t="shared" si="32"/>
        <v>0.63489269915694413</v>
      </c>
      <c r="V146" s="52">
        <f t="shared" si="33"/>
        <v>79.380257247126877</v>
      </c>
      <c r="X146" s="52">
        <f t="shared" si="34"/>
        <v>53.250536069747412</v>
      </c>
      <c r="Y146" s="52">
        <f t="shared" si="35"/>
        <v>28.815154677257716</v>
      </c>
      <c r="Z146" s="52">
        <f t="shared" si="36"/>
        <v>9.4344888407244163</v>
      </c>
      <c r="AA146" s="52">
        <f t="shared" si="37"/>
        <v>6.0777604189824128</v>
      </c>
      <c r="AB146" s="52">
        <f t="shared" si="38"/>
        <v>1.6222481494180787</v>
      </c>
      <c r="AC146" s="52">
        <f t="shared" si="39"/>
        <v>0.7998118438699362</v>
      </c>
    </row>
    <row r="147" spans="1:29" x14ac:dyDescent="0.3">
      <c r="A147" s="1" t="s">
        <v>184</v>
      </c>
      <c r="B147" s="34" t="s">
        <v>193</v>
      </c>
      <c r="C147" s="34" t="s">
        <v>208</v>
      </c>
      <c r="D147" s="34" t="s">
        <v>222</v>
      </c>
      <c r="E147" s="34" t="s">
        <v>231</v>
      </c>
      <c r="G147" s="44">
        <v>10.490879358813162</v>
      </c>
      <c r="H147" s="44">
        <v>21.612118745286455</v>
      </c>
      <c r="I147" s="44">
        <v>3.4363620827635208</v>
      </c>
      <c r="J147" s="44">
        <v>3.650485974894655</v>
      </c>
      <c r="K147" s="44">
        <v>60.351873333347704</v>
      </c>
      <c r="L147" s="44">
        <v>0.45828050489449623</v>
      </c>
      <c r="N147">
        <v>117.51000000000005</v>
      </c>
      <c r="P147" s="52">
        <f t="shared" si="27"/>
        <v>4.6873887203579283</v>
      </c>
      <c r="Q147" s="52">
        <f t="shared" si="28"/>
        <v>9.8055601303421334</v>
      </c>
      <c r="R147" s="52">
        <f t="shared" si="29"/>
        <v>1.4268795347898993</v>
      </c>
      <c r="S147" s="52">
        <f t="shared" si="30"/>
        <v>1.6822298310191026</v>
      </c>
      <c r="T147" s="52">
        <f t="shared" si="31"/>
        <v>26.762070322270532</v>
      </c>
      <c r="U147" s="52">
        <f t="shared" si="32"/>
        <v>0.11967231584478283</v>
      </c>
      <c r="V147" s="52">
        <f t="shared" si="33"/>
        <v>44.483800854624377</v>
      </c>
      <c r="X147" s="52">
        <f t="shared" si="34"/>
        <v>10.537293644660862</v>
      </c>
      <c r="Y147" s="52">
        <f t="shared" si="35"/>
        <v>22.042990801049729</v>
      </c>
      <c r="Z147" s="52">
        <f t="shared" si="36"/>
        <v>3.2076385276811745</v>
      </c>
      <c r="AA147" s="52">
        <f t="shared" si="37"/>
        <v>3.78166837972485</v>
      </c>
      <c r="AB147" s="52">
        <f t="shared" si="38"/>
        <v>60.16138416258655</v>
      </c>
      <c r="AC147" s="52">
        <f t="shared" si="39"/>
        <v>0.26902448429683168</v>
      </c>
    </row>
    <row r="148" spans="1:29" x14ac:dyDescent="0.3">
      <c r="A148" s="1" t="s">
        <v>134</v>
      </c>
      <c r="B148" s="23" t="s">
        <v>193</v>
      </c>
      <c r="C148" s="23" t="s">
        <v>208</v>
      </c>
      <c r="D148" s="23" t="s">
        <v>223</v>
      </c>
      <c r="E148" s="23" t="s">
        <v>228</v>
      </c>
      <c r="G148" s="44">
        <v>35.817242686046633</v>
      </c>
      <c r="H148" s="44">
        <v>39.044732535925426</v>
      </c>
      <c r="I148" s="44">
        <v>6.2081760700745647</v>
      </c>
      <c r="J148" s="44">
        <v>6.6923996853666514</v>
      </c>
      <c r="K148" s="44">
        <v>11.480464650840533</v>
      </c>
      <c r="L148" s="44">
        <v>0.7569843717461886</v>
      </c>
      <c r="N148">
        <v>115.23000000000002</v>
      </c>
      <c r="P148" s="52">
        <f t="shared" si="27"/>
        <v>15.692855036932146</v>
      </c>
      <c r="Q148" s="52">
        <f t="shared" si="28"/>
        <v>17.37113718190999</v>
      </c>
      <c r="R148" s="52">
        <f t="shared" si="29"/>
        <v>2.5278025743982053</v>
      </c>
      <c r="S148" s="52">
        <f t="shared" si="30"/>
        <v>3.0241773166462722</v>
      </c>
      <c r="T148" s="52">
        <f t="shared" si="31"/>
        <v>4.9920526102503961</v>
      </c>
      <c r="U148" s="52">
        <f t="shared" si="32"/>
        <v>0.19383846479180739</v>
      </c>
      <c r="V148" s="52">
        <f t="shared" si="33"/>
        <v>43.801863184928827</v>
      </c>
      <c r="X148" s="52">
        <f t="shared" si="34"/>
        <v>35.826912135399027</v>
      </c>
      <c r="Y148" s="52">
        <f t="shared" si="35"/>
        <v>39.65844354284679</v>
      </c>
      <c r="Z148" s="52">
        <f t="shared" si="36"/>
        <v>5.7709932651174567</v>
      </c>
      <c r="AA148" s="52">
        <f t="shared" si="37"/>
        <v>6.9042207265895925</v>
      </c>
      <c r="AB148" s="52">
        <f t="shared" si="38"/>
        <v>11.396895582213594</v>
      </c>
      <c r="AC148" s="52">
        <f t="shared" si="39"/>
        <v>0.44253474783351809</v>
      </c>
    </row>
    <row r="149" spans="1:29" x14ac:dyDescent="0.3">
      <c r="A149" s="1" t="s">
        <v>135</v>
      </c>
      <c r="B149" s="23" t="s">
        <v>193</v>
      </c>
      <c r="C149" s="23" t="s">
        <v>208</v>
      </c>
      <c r="D149" s="23" t="s">
        <v>218</v>
      </c>
      <c r="E149" s="23" t="s">
        <v>228</v>
      </c>
      <c r="G149" s="44">
        <v>35.817242686046633</v>
      </c>
      <c r="H149" s="44">
        <v>39.044732535925426</v>
      </c>
      <c r="I149" s="44">
        <v>6.2081760700745647</v>
      </c>
      <c r="J149" s="44">
        <v>6.6923996853666514</v>
      </c>
      <c r="K149" s="44">
        <v>11.480464650840533</v>
      </c>
      <c r="L149" s="44">
        <v>0.7569843717461886</v>
      </c>
      <c r="N149">
        <v>99.639999999999986</v>
      </c>
      <c r="P149" s="52">
        <f t="shared" si="27"/>
        <v>13.569696050333409</v>
      </c>
      <c r="Q149" s="52">
        <f t="shared" si="28"/>
        <v>15.020915636600808</v>
      </c>
      <c r="R149" s="52">
        <f t="shared" si="29"/>
        <v>2.1858044650962176</v>
      </c>
      <c r="S149" s="52">
        <f t="shared" si="30"/>
        <v>2.6150223711762082</v>
      </c>
      <c r="T149" s="52">
        <f t="shared" si="31"/>
        <v>4.3166547087160394</v>
      </c>
      <c r="U149" s="52">
        <f t="shared" si="32"/>
        <v>0.16761316177953381</v>
      </c>
      <c r="V149" s="52">
        <f t="shared" si="33"/>
        <v>37.875706393702217</v>
      </c>
      <c r="X149" s="52">
        <f t="shared" si="34"/>
        <v>35.826912135399034</v>
      </c>
      <c r="Y149" s="52">
        <f t="shared" si="35"/>
        <v>39.658443542846797</v>
      </c>
      <c r="Z149" s="52">
        <f t="shared" si="36"/>
        <v>5.7709932651174585</v>
      </c>
      <c r="AA149" s="52">
        <f t="shared" si="37"/>
        <v>6.9042207265895925</v>
      </c>
      <c r="AB149" s="52">
        <f t="shared" si="38"/>
        <v>11.396895582213592</v>
      </c>
      <c r="AC149" s="52">
        <f t="shared" si="39"/>
        <v>0.44253474783351809</v>
      </c>
    </row>
    <row r="150" spans="1:29" x14ac:dyDescent="0.3">
      <c r="A150" s="1" t="s">
        <v>136</v>
      </c>
      <c r="B150" s="23" t="s">
        <v>193</v>
      </c>
      <c r="C150" s="23" t="s">
        <v>208</v>
      </c>
      <c r="D150" s="23" t="s">
        <v>219</v>
      </c>
      <c r="E150" s="23" t="s">
        <v>228</v>
      </c>
      <c r="G150" s="44">
        <v>35.817242686046633</v>
      </c>
      <c r="H150" s="44">
        <v>39.044732535925426</v>
      </c>
      <c r="I150" s="44">
        <v>6.2081760700745647</v>
      </c>
      <c r="J150" s="44">
        <v>6.6923996853666514</v>
      </c>
      <c r="K150" s="44">
        <v>11.480464650840533</v>
      </c>
      <c r="L150" s="44">
        <v>0.7569843717461886</v>
      </c>
      <c r="N150">
        <v>65.44</v>
      </c>
      <c r="P150" s="52">
        <f t="shared" si="27"/>
        <v>8.9120926288018705</v>
      </c>
      <c r="Q150" s="52">
        <f t="shared" si="28"/>
        <v>9.8652019195017751</v>
      </c>
      <c r="R150" s="52">
        <f t="shared" si="29"/>
        <v>1.43555845238756</v>
      </c>
      <c r="S150" s="52">
        <f t="shared" si="30"/>
        <v>1.7174534721976222</v>
      </c>
      <c r="T150" s="52">
        <f t="shared" si="31"/>
        <v>2.835024931135866</v>
      </c>
      <c r="U150" s="52">
        <f t="shared" si="32"/>
        <v>0.11008234952682351</v>
      </c>
      <c r="V150" s="52">
        <f t="shared" si="33"/>
        <v>24.875413753551516</v>
      </c>
      <c r="X150" s="52">
        <f t="shared" si="34"/>
        <v>35.826912135399041</v>
      </c>
      <c r="Y150" s="52">
        <f t="shared" si="35"/>
        <v>39.658443542846797</v>
      </c>
      <c r="Z150" s="52">
        <f t="shared" si="36"/>
        <v>5.7709932651174585</v>
      </c>
      <c r="AA150" s="52">
        <f t="shared" si="37"/>
        <v>6.9042207265895943</v>
      </c>
      <c r="AB150" s="52">
        <f t="shared" si="38"/>
        <v>11.396895582213595</v>
      </c>
      <c r="AC150" s="52">
        <f t="shared" si="39"/>
        <v>0.4425347478335182</v>
      </c>
    </row>
    <row r="151" spans="1:29" x14ac:dyDescent="0.3">
      <c r="A151" s="1" t="s">
        <v>33</v>
      </c>
      <c r="B151" s="8" t="s">
        <v>193</v>
      </c>
      <c r="C151" s="8" t="s">
        <v>208</v>
      </c>
      <c r="D151" s="8" t="s">
        <v>217</v>
      </c>
      <c r="E151" s="8" t="s">
        <v>225</v>
      </c>
      <c r="G151" s="44">
        <v>52.893322352931833</v>
      </c>
      <c r="H151" s="44">
        <v>28.186544259310374</v>
      </c>
      <c r="I151" s="44">
        <v>10.083839508118476</v>
      </c>
      <c r="J151" s="44">
        <v>5.8533550915421806</v>
      </c>
      <c r="K151" s="44">
        <v>1.6236195635247359</v>
      </c>
      <c r="L151" s="44">
        <v>1.3593192245723902</v>
      </c>
      <c r="N151">
        <v>13.189999999999998</v>
      </c>
      <c r="P151" s="52">
        <f t="shared" si="27"/>
        <v>2.6527107294112962</v>
      </c>
      <c r="Q151" s="52">
        <f t="shared" si="28"/>
        <v>1.4354460184567714</v>
      </c>
      <c r="R151" s="52">
        <f t="shared" si="29"/>
        <v>0.46998531135011545</v>
      </c>
      <c r="S151" s="52">
        <f t="shared" si="30"/>
        <v>0.30276766140173078</v>
      </c>
      <c r="T151" s="52">
        <f t="shared" si="31"/>
        <v>8.0813366199589676E-2</v>
      </c>
      <c r="U151" s="52">
        <f t="shared" si="32"/>
        <v>3.9843156826910718E-2</v>
      </c>
      <c r="V151" s="52">
        <f t="shared" si="33"/>
        <v>4.981566243646415</v>
      </c>
      <c r="X151" s="52">
        <f t="shared" si="34"/>
        <v>53.250536069747426</v>
      </c>
      <c r="Y151" s="52">
        <f t="shared" si="35"/>
        <v>28.815154677257716</v>
      </c>
      <c r="Z151" s="52">
        <f t="shared" si="36"/>
        <v>9.4344888407244163</v>
      </c>
      <c r="AA151" s="52">
        <f t="shared" si="37"/>
        <v>6.0777604189824128</v>
      </c>
      <c r="AB151" s="52">
        <f t="shared" si="38"/>
        <v>1.6222481494180792</v>
      </c>
      <c r="AC151" s="52">
        <f t="shared" si="39"/>
        <v>0.79981184386993631</v>
      </c>
    </row>
    <row r="152" spans="1:29" x14ac:dyDescent="0.3">
      <c r="A152" s="1" t="s">
        <v>34</v>
      </c>
      <c r="B152" s="8" t="s">
        <v>193</v>
      </c>
      <c r="C152" s="8" t="s">
        <v>208</v>
      </c>
      <c r="D152" s="8" t="s">
        <v>216</v>
      </c>
      <c r="E152" s="8" t="s">
        <v>225</v>
      </c>
      <c r="G152" s="44">
        <v>52.893322352931833</v>
      </c>
      <c r="H152" s="44">
        <v>28.186544259310374</v>
      </c>
      <c r="I152" s="44">
        <v>10.083839508118476</v>
      </c>
      <c r="J152" s="44">
        <v>5.8533550915421806</v>
      </c>
      <c r="K152" s="44">
        <v>1.6236195635247359</v>
      </c>
      <c r="L152" s="44">
        <v>1.3593192245723902</v>
      </c>
      <c r="N152">
        <v>4.8799999999999955</v>
      </c>
      <c r="P152" s="52">
        <f t="shared" si="27"/>
        <v>0.9814426352939436</v>
      </c>
      <c r="Q152" s="52">
        <f t="shared" si="28"/>
        <v>0.531082378322141</v>
      </c>
      <c r="R152" s="52">
        <f t="shared" si="29"/>
        <v>0.17388387561702515</v>
      </c>
      <c r="S152" s="52">
        <f t="shared" si="30"/>
        <v>0.11201714841853262</v>
      </c>
      <c r="T152" s="52">
        <f t="shared" si="31"/>
        <v>2.9899107433964924E-2</v>
      </c>
      <c r="U152" s="52">
        <f t="shared" si="32"/>
        <v>1.4741061813140574E-2</v>
      </c>
      <c r="V152" s="52">
        <f t="shared" si="33"/>
        <v>1.8430662068987478</v>
      </c>
      <c r="X152" s="52">
        <f t="shared" si="34"/>
        <v>53.250536069747433</v>
      </c>
      <c r="Y152" s="52">
        <f t="shared" si="35"/>
        <v>28.81515467725772</v>
      </c>
      <c r="Z152" s="52">
        <f t="shared" si="36"/>
        <v>9.4344888407244163</v>
      </c>
      <c r="AA152" s="52">
        <f t="shared" si="37"/>
        <v>6.0777604189824146</v>
      </c>
      <c r="AB152" s="52">
        <f t="shared" si="38"/>
        <v>1.6222481494180794</v>
      </c>
      <c r="AC152" s="52">
        <f t="shared" si="39"/>
        <v>0.79981184386993653</v>
      </c>
    </row>
    <row r="153" spans="1:29" x14ac:dyDescent="0.3">
      <c r="A153" s="1" t="s">
        <v>159</v>
      </c>
      <c r="B153" s="28" t="s">
        <v>193</v>
      </c>
      <c r="C153" s="28" t="s">
        <v>208</v>
      </c>
      <c r="D153" s="28" t="s">
        <v>221</v>
      </c>
      <c r="E153" s="28" t="s">
        <v>229</v>
      </c>
      <c r="G153" s="44">
        <v>11.825132812897971</v>
      </c>
      <c r="H153" s="44">
        <v>10.13596116301702</v>
      </c>
      <c r="I153" s="44">
        <v>9.6698060074887877</v>
      </c>
      <c r="J153" s="44">
        <v>21.331853954301518</v>
      </c>
      <c r="K153" s="44">
        <v>44.454503240967256</v>
      </c>
      <c r="L153" s="44">
        <v>2.5827428213274506</v>
      </c>
      <c r="N153">
        <v>17.299999999999983</v>
      </c>
      <c r="P153" s="52">
        <f t="shared" si="27"/>
        <v>0.77785094168492275</v>
      </c>
      <c r="Q153" s="52">
        <f t="shared" si="28"/>
        <v>0.67703524370731394</v>
      </c>
      <c r="R153" s="52">
        <f t="shared" si="29"/>
        <v>0.59112241671221155</v>
      </c>
      <c r="S153" s="52">
        <f t="shared" si="30"/>
        <v>1.4472198957231999</v>
      </c>
      <c r="T153" s="52">
        <f t="shared" si="31"/>
        <v>2.9021241738442751</v>
      </c>
      <c r="U153" s="52">
        <f t="shared" si="32"/>
        <v>9.9292112908810778E-2</v>
      </c>
      <c r="V153" s="52">
        <f t="shared" si="33"/>
        <v>6.4946447845807347</v>
      </c>
      <c r="X153" s="52">
        <f t="shared" si="34"/>
        <v>11.976805006051418</v>
      </c>
      <c r="Y153" s="52">
        <f t="shared" si="35"/>
        <v>10.424515368641833</v>
      </c>
      <c r="Z153" s="52">
        <f t="shared" si="36"/>
        <v>9.1016897200540559</v>
      </c>
      <c r="AA153" s="52">
        <f t="shared" si="37"/>
        <v>22.283280205856954</v>
      </c>
      <c r="AB153" s="52">
        <f t="shared" si="38"/>
        <v>44.684879159740269</v>
      </c>
      <c r="AC153" s="52">
        <f t="shared" si="39"/>
        <v>1.5288305396554591</v>
      </c>
    </row>
    <row r="154" spans="1:29" x14ac:dyDescent="0.3">
      <c r="A154" s="1" t="s">
        <v>185</v>
      </c>
      <c r="B154" s="35" t="s">
        <v>193</v>
      </c>
      <c r="C154" s="35" t="s">
        <v>196</v>
      </c>
      <c r="D154" s="35" t="s">
        <v>220</v>
      </c>
      <c r="E154" s="35" t="s">
        <v>231</v>
      </c>
      <c r="G154" s="44">
        <v>12.441976548021454</v>
      </c>
      <c r="H154" s="44">
        <v>31.809704535585631</v>
      </c>
      <c r="I154" s="44">
        <v>5.0577948334583072</v>
      </c>
      <c r="J154" s="44">
        <v>5.1574102185981126</v>
      </c>
      <c r="K154" s="44">
        <v>45.072101588712869</v>
      </c>
      <c r="L154" s="44">
        <v>0.46101227562361963</v>
      </c>
      <c r="N154">
        <v>337.55999999999995</v>
      </c>
      <c r="P154" s="52">
        <f t="shared" si="27"/>
        <v>15.969253245437725</v>
      </c>
      <c r="Q154" s="52">
        <f t="shared" si="28"/>
        <v>41.458238853406506</v>
      </c>
      <c r="R154" s="52">
        <f t="shared" si="29"/>
        <v>6.0328947843893497</v>
      </c>
      <c r="S154" s="52">
        <f t="shared" si="30"/>
        <v>6.8271976211371701</v>
      </c>
      <c r="T154" s="52">
        <f t="shared" si="31"/>
        <v>57.413353253909115</v>
      </c>
      <c r="U154" s="52">
        <f t="shared" si="32"/>
        <v>0.34582067502113117</v>
      </c>
      <c r="V154" s="52">
        <f t="shared" si="33"/>
        <v>128.04675843330102</v>
      </c>
      <c r="X154" s="52">
        <f t="shared" si="34"/>
        <v>12.471423283828022</v>
      </c>
      <c r="Y154" s="52">
        <f t="shared" si="35"/>
        <v>32.377421623681258</v>
      </c>
      <c r="Z154" s="52">
        <f t="shared" si="36"/>
        <v>4.7114779461846803</v>
      </c>
      <c r="AA154" s="52">
        <f t="shared" si="37"/>
        <v>5.3318004334279392</v>
      </c>
      <c r="AB154" s="52">
        <f t="shared" si="38"/>
        <v>44.837802968526901</v>
      </c>
      <c r="AC154" s="52">
        <f t="shared" si="39"/>
        <v>0.2700737443511837</v>
      </c>
    </row>
    <row r="155" spans="1:29" x14ac:dyDescent="0.3">
      <c r="A155" s="1" t="s">
        <v>35</v>
      </c>
      <c r="B155" s="12" t="s">
        <v>193</v>
      </c>
      <c r="C155" s="12" t="s">
        <v>196</v>
      </c>
      <c r="D155" s="12" t="s">
        <v>222</v>
      </c>
      <c r="E155" s="12" t="s">
        <v>225</v>
      </c>
      <c r="G155" s="44">
        <v>51.465533966436475</v>
      </c>
      <c r="H155" s="44">
        <v>32.719892210563245</v>
      </c>
      <c r="I155" s="44">
        <v>5.2025161563121296</v>
      </c>
      <c r="J155" s="44">
        <v>5.6078694939474136</v>
      </c>
      <c r="K155" s="44">
        <v>3.8032722770335181</v>
      </c>
      <c r="L155" s="44">
        <v>1.2009158957072146</v>
      </c>
      <c r="N155">
        <v>116.27999999999997</v>
      </c>
      <c r="P155" s="52">
        <f t="shared" si="27"/>
        <v>22.754419352156773</v>
      </c>
      <c r="Q155" s="52">
        <f t="shared" si="28"/>
        <v>14.689841954611172</v>
      </c>
      <c r="R155" s="52">
        <f t="shared" si="29"/>
        <v>2.1376274864168701</v>
      </c>
      <c r="S155" s="52">
        <f t="shared" si="30"/>
        <v>2.5571884892400201</v>
      </c>
      <c r="T155" s="52">
        <f t="shared" si="31"/>
        <v>1.6688471712205941</v>
      </c>
      <c r="U155" s="52">
        <f t="shared" si="32"/>
        <v>0.31031666745074415</v>
      </c>
      <c r="V155" s="52">
        <f t="shared" si="33"/>
        <v>44.118241121096162</v>
      </c>
      <c r="X155" s="52">
        <f t="shared" si="34"/>
        <v>51.575989372967591</v>
      </c>
      <c r="Y155" s="52">
        <f t="shared" si="35"/>
        <v>33.296526745684076</v>
      </c>
      <c r="Z155" s="52">
        <f t="shared" si="36"/>
        <v>4.8452237262802251</v>
      </c>
      <c r="AA155" s="52">
        <f t="shared" si="37"/>
        <v>5.7962158605122651</v>
      </c>
      <c r="AB155" s="52">
        <f t="shared" si="38"/>
        <v>3.7826693195676748</v>
      </c>
      <c r="AC155" s="52">
        <f t="shared" si="39"/>
        <v>0.70337497498820056</v>
      </c>
    </row>
    <row r="156" spans="1:29" x14ac:dyDescent="0.3">
      <c r="A156" s="1" t="s">
        <v>36</v>
      </c>
      <c r="B156" s="12" t="s">
        <v>193</v>
      </c>
      <c r="C156" s="12" t="s">
        <v>196</v>
      </c>
      <c r="D156" s="12" t="s">
        <v>223</v>
      </c>
      <c r="E156" s="12" t="s">
        <v>225</v>
      </c>
      <c r="G156" s="44">
        <v>51.465533966436475</v>
      </c>
      <c r="H156" s="44">
        <v>32.719892210563245</v>
      </c>
      <c r="I156" s="44">
        <v>5.2025161563121296</v>
      </c>
      <c r="J156" s="44">
        <v>5.6078694939474136</v>
      </c>
      <c r="K156" s="44">
        <v>3.8032722770335181</v>
      </c>
      <c r="L156" s="44">
        <v>1.2009158957072146</v>
      </c>
      <c r="N156">
        <v>96.240000000000009</v>
      </c>
      <c r="P156" s="52">
        <f t="shared" si="27"/>
        <v>18.832863075778885</v>
      </c>
      <c r="Q156" s="52">
        <f t="shared" si="28"/>
        <v>12.158156086272616</v>
      </c>
      <c r="R156" s="52">
        <f t="shared" si="29"/>
        <v>1.7692231621324359</v>
      </c>
      <c r="S156" s="52">
        <f t="shared" si="30"/>
        <v>2.1164759219509768</v>
      </c>
      <c r="T156" s="52">
        <f t="shared" si="31"/>
        <v>1.38123367525172</v>
      </c>
      <c r="U156" s="52">
        <f t="shared" si="32"/>
        <v>0.25683587956191634</v>
      </c>
      <c r="V156" s="52">
        <f t="shared" si="33"/>
        <v>36.514787800948554</v>
      </c>
      <c r="X156" s="52">
        <f t="shared" si="34"/>
        <v>51.57598937296757</v>
      </c>
      <c r="Y156" s="52">
        <f t="shared" si="35"/>
        <v>33.296526745684055</v>
      </c>
      <c r="Z156" s="52">
        <f t="shared" si="36"/>
        <v>4.8452237262802234</v>
      </c>
      <c r="AA156" s="52">
        <f t="shared" si="37"/>
        <v>5.7962158605122625</v>
      </c>
      <c r="AB156" s="52">
        <f t="shared" si="38"/>
        <v>3.7826693195676722</v>
      </c>
      <c r="AC156" s="52">
        <f t="shared" si="39"/>
        <v>0.70337497498820034</v>
      </c>
    </row>
    <row r="157" spans="1:29" x14ac:dyDescent="0.3">
      <c r="A157" s="1" t="s">
        <v>37</v>
      </c>
      <c r="B157" s="12" t="s">
        <v>193</v>
      </c>
      <c r="C157" s="12" t="s">
        <v>196</v>
      </c>
      <c r="D157" s="12" t="s">
        <v>218</v>
      </c>
      <c r="E157" s="12" t="s">
        <v>225</v>
      </c>
      <c r="G157" s="44">
        <v>51.465533966436475</v>
      </c>
      <c r="H157" s="44">
        <v>32.719892210563245</v>
      </c>
      <c r="I157" s="44">
        <v>5.2025161563121296</v>
      </c>
      <c r="J157" s="44">
        <v>5.6078694939474136</v>
      </c>
      <c r="K157" s="44">
        <v>3.8032722770335181</v>
      </c>
      <c r="L157" s="44">
        <v>1.2009158957072146</v>
      </c>
      <c r="N157">
        <v>76.509999999999991</v>
      </c>
      <c r="P157" s="52">
        <f t="shared" si="27"/>
        <v>14.97196959609146</v>
      </c>
      <c r="Q157" s="52">
        <f t="shared" si="28"/>
        <v>9.6656330232826022</v>
      </c>
      <c r="R157" s="52">
        <f t="shared" si="29"/>
        <v>1.4065177071358337</v>
      </c>
      <c r="S157" s="52">
        <f t="shared" si="30"/>
        <v>1.6825807646349671</v>
      </c>
      <c r="T157" s="52">
        <f t="shared" si="31"/>
        <v>1.0980692902484319</v>
      </c>
      <c r="U157" s="52">
        <f t="shared" si="32"/>
        <v>0.20418238929013105</v>
      </c>
      <c r="V157" s="52">
        <f t="shared" si="33"/>
        <v>29.028952770683428</v>
      </c>
      <c r="X157" s="52">
        <f t="shared" si="34"/>
        <v>51.57598937296757</v>
      </c>
      <c r="Y157" s="52">
        <f t="shared" si="35"/>
        <v>33.296526745684062</v>
      </c>
      <c r="Z157" s="52">
        <f t="shared" si="36"/>
        <v>4.8452237262802234</v>
      </c>
      <c r="AA157" s="52">
        <f t="shared" si="37"/>
        <v>5.7962158605122642</v>
      </c>
      <c r="AB157" s="52">
        <f t="shared" si="38"/>
        <v>3.7826693195676726</v>
      </c>
      <c r="AC157" s="52">
        <f t="shared" si="39"/>
        <v>0.70337497498820034</v>
      </c>
    </row>
    <row r="158" spans="1:29" ht="15" thickBot="1" x14ac:dyDescent="0.35">
      <c r="A158" s="3" t="s">
        <v>38</v>
      </c>
      <c r="B158" s="47" t="s">
        <v>193</v>
      </c>
      <c r="C158" s="47" t="s">
        <v>196</v>
      </c>
      <c r="D158" s="47" t="s">
        <v>219</v>
      </c>
      <c r="E158" s="47" t="s">
        <v>225</v>
      </c>
      <c r="F158" s="4"/>
      <c r="G158" s="44">
        <v>51.465533966436475</v>
      </c>
      <c r="H158" s="44">
        <v>32.719892210563245</v>
      </c>
      <c r="I158" s="44">
        <v>5.2025161563121296</v>
      </c>
      <c r="J158" s="44">
        <v>5.6078694939474136</v>
      </c>
      <c r="K158" s="44">
        <v>3.8032722770335181</v>
      </c>
      <c r="L158" s="44">
        <v>1.2009158957072146</v>
      </c>
      <c r="N158">
        <v>50.700000000000045</v>
      </c>
      <c r="P158" s="52">
        <f t="shared" si="27"/>
        <v>9.9213025555069638</v>
      </c>
      <c r="Q158" s="52">
        <f t="shared" si="28"/>
        <v>6.4050136489403782</v>
      </c>
      <c r="R158" s="52">
        <f t="shared" si="29"/>
        <v>0.9320408803004423</v>
      </c>
      <c r="S158" s="52">
        <f t="shared" si="30"/>
        <v>1.1149764052671927</v>
      </c>
      <c r="T158" s="52">
        <f t="shared" si="31"/>
        <v>0.72764492243622469</v>
      </c>
      <c r="U158" s="52">
        <f t="shared" si="32"/>
        <v>0.13530319091634632</v>
      </c>
      <c r="V158" s="52">
        <f t="shared" si="33"/>
        <v>19.236281603367544</v>
      </c>
      <c r="X158" s="52">
        <f t="shared" si="34"/>
        <v>51.575989372967591</v>
      </c>
      <c r="Y158" s="52">
        <f t="shared" si="35"/>
        <v>33.296526745684069</v>
      </c>
      <c r="Z158" s="52">
        <f t="shared" si="36"/>
        <v>4.8452237262802251</v>
      </c>
      <c r="AA158" s="52">
        <f t="shared" si="37"/>
        <v>5.7962158605122651</v>
      </c>
      <c r="AB158" s="52">
        <f t="shared" si="38"/>
        <v>3.7826693195676739</v>
      </c>
      <c r="AC158" s="52">
        <f t="shared" si="39"/>
        <v>0.70337497498820067</v>
      </c>
    </row>
    <row r="159" spans="1:29" ht="15" thickTop="1" x14ac:dyDescent="0.3">
      <c r="A159" s="2" t="s">
        <v>15</v>
      </c>
      <c r="B159" s="6" t="s">
        <v>193</v>
      </c>
      <c r="C159" s="6" t="s">
        <v>196</v>
      </c>
      <c r="D159" s="6" t="s">
        <v>217</v>
      </c>
      <c r="E159" s="6" t="s">
        <v>224</v>
      </c>
      <c r="G159" s="44">
        <v>26.779069205606643</v>
      </c>
      <c r="H159" s="44">
        <v>16.524009410166908</v>
      </c>
      <c r="I159" s="44">
        <v>5.9115249244406405</v>
      </c>
      <c r="J159" s="44">
        <v>8.527732993800786</v>
      </c>
      <c r="K159" s="44">
        <v>39.732319752812003</v>
      </c>
      <c r="L159" s="44">
        <v>2.5253437131730134</v>
      </c>
      <c r="N159">
        <v>23.189999999999998</v>
      </c>
      <c r="P159" s="52">
        <f t="shared" si="27"/>
        <v>2.3612418816654674</v>
      </c>
      <c r="Q159" s="52">
        <f t="shared" si="28"/>
        <v>1.4795049352191911</v>
      </c>
      <c r="R159" s="52">
        <f t="shared" si="29"/>
        <v>0.48441082331370477</v>
      </c>
      <c r="S159" s="52">
        <f t="shared" si="30"/>
        <v>0.77552207108329507</v>
      </c>
      <c r="T159" s="52">
        <f t="shared" si="31"/>
        <v>3.4769528115762651</v>
      </c>
      <c r="U159" s="52">
        <f t="shared" si="32"/>
        <v>0.13013937935218262</v>
      </c>
      <c r="V159" s="52">
        <f t="shared" si="33"/>
        <v>8.7077719022101068</v>
      </c>
      <c r="X159" s="52">
        <f t="shared" si="34"/>
        <v>27.116487526116344</v>
      </c>
      <c r="Y159" s="52">
        <f t="shared" si="35"/>
        <v>16.990625751734264</v>
      </c>
      <c r="Z159" s="52">
        <f t="shared" si="36"/>
        <v>5.5629709729851466</v>
      </c>
      <c r="AA159" s="52">
        <f t="shared" si="37"/>
        <v>8.9060907863980781</v>
      </c>
      <c r="AB159" s="52">
        <f t="shared" si="38"/>
        <v>39.929305115281956</v>
      </c>
      <c r="AC159" s="52">
        <f t="shared" si="39"/>
        <v>1.4945198474842012</v>
      </c>
    </row>
    <row r="160" spans="1:29" x14ac:dyDescent="0.3">
      <c r="A160" s="1" t="s">
        <v>160</v>
      </c>
      <c r="B160" s="42" t="s">
        <v>193</v>
      </c>
      <c r="C160" s="42" t="s">
        <v>196</v>
      </c>
      <c r="D160" s="42" t="s">
        <v>216</v>
      </c>
      <c r="E160" s="42" t="s">
        <v>229</v>
      </c>
      <c r="F160" s="5"/>
      <c r="G160" s="44">
        <v>11.825132812897971</v>
      </c>
      <c r="H160" s="44">
        <v>10.13596116301702</v>
      </c>
      <c r="I160" s="44">
        <v>9.6698060074887877</v>
      </c>
      <c r="J160" s="44">
        <v>21.331853954301518</v>
      </c>
      <c r="K160" s="44">
        <v>44.454503240967256</v>
      </c>
      <c r="L160" s="44">
        <v>2.5827428213274506</v>
      </c>
      <c r="N160">
        <v>4.3199999999999932</v>
      </c>
      <c r="P160" s="52">
        <f t="shared" si="27"/>
        <v>0.19423792301033899</v>
      </c>
      <c r="Q160" s="52">
        <f t="shared" si="28"/>
        <v>0.16906313600090139</v>
      </c>
      <c r="R160" s="52">
        <f t="shared" si="29"/>
        <v>0.1476097595489452</v>
      </c>
      <c r="S160" s="52">
        <f t="shared" si="30"/>
        <v>0.36138670228463698</v>
      </c>
      <c r="T160" s="52">
        <f t="shared" si="31"/>
        <v>0.7246922792489745</v>
      </c>
      <c r="U160" s="52">
        <f t="shared" si="32"/>
        <v>2.4794331084743486E-2</v>
      </c>
      <c r="V160" s="52">
        <f t="shared" si="33"/>
        <v>1.6217841311785406</v>
      </c>
      <c r="X160" s="52">
        <f t="shared" si="34"/>
        <v>11.976805006051421</v>
      </c>
      <c r="Y160" s="52">
        <f t="shared" si="35"/>
        <v>10.424515368641833</v>
      </c>
      <c r="Z160" s="52">
        <f t="shared" si="36"/>
        <v>9.1016897200540559</v>
      </c>
      <c r="AA160" s="52">
        <f t="shared" si="37"/>
        <v>22.283280205856958</v>
      </c>
      <c r="AB160" s="52">
        <f t="shared" si="38"/>
        <v>44.684879159740269</v>
      </c>
      <c r="AC160" s="52">
        <f t="shared" si="39"/>
        <v>1.5288305396554593</v>
      </c>
    </row>
    <row r="161" spans="1:29" x14ac:dyDescent="0.3">
      <c r="A161" s="1" t="s">
        <v>57</v>
      </c>
      <c r="B161" s="16" t="s">
        <v>193</v>
      </c>
      <c r="C161" s="16" t="s">
        <v>196</v>
      </c>
      <c r="D161" s="16" t="s">
        <v>221</v>
      </c>
      <c r="E161" s="16" t="s">
        <v>226</v>
      </c>
      <c r="G161" s="44">
        <v>15.188497419849757</v>
      </c>
      <c r="H161" s="44">
        <v>13.314596181657359</v>
      </c>
      <c r="I161" s="44">
        <v>12.702254879827757</v>
      </c>
      <c r="J161" s="44">
        <v>26.904155609055717</v>
      </c>
      <c r="K161" s="44">
        <v>26.022554372772021</v>
      </c>
      <c r="L161" s="44">
        <v>5.8679415368373755</v>
      </c>
      <c r="N161">
        <v>13.340000000000032</v>
      </c>
      <c r="P161" s="52">
        <f t="shared" si="27"/>
        <v>0.77039754973686791</v>
      </c>
      <c r="Q161" s="52">
        <f t="shared" si="28"/>
        <v>0.68577881491625325</v>
      </c>
      <c r="R161" s="52">
        <f t="shared" si="29"/>
        <v>0.59875646677350769</v>
      </c>
      <c r="S161" s="52">
        <f t="shared" si="30"/>
        <v>1.4074566110776634</v>
      </c>
      <c r="T161" s="52">
        <f t="shared" si="31"/>
        <v>1.309965567293508</v>
      </c>
      <c r="U161" s="52">
        <f t="shared" si="32"/>
        <v>0.17395186689202394</v>
      </c>
      <c r="V161" s="52">
        <f t="shared" si="33"/>
        <v>4.9463068766898237</v>
      </c>
      <c r="X161" s="52">
        <f t="shared" si="34"/>
        <v>15.575207299965074</v>
      </c>
      <c r="Y161" s="52">
        <f t="shared" si="35"/>
        <v>13.864461547019729</v>
      </c>
      <c r="Z161" s="52">
        <f t="shared" si="36"/>
        <v>12.105121693828439</v>
      </c>
      <c r="AA161" s="52">
        <f t="shared" si="37"/>
        <v>28.454696527433494</v>
      </c>
      <c r="AB161" s="52">
        <f t="shared" si="38"/>
        <v>26.483709966862502</v>
      </c>
      <c r="AC161" s="52">
        <f t="shared" si="39"/>
        <v>3.5168029648907737</v>
      </c>
    </row>
    <row r="162" spans="1:29" x14ac:dyDescent="0.3">
      <c r="A162" s="1" t="s">
        <v>137</v>
      </c>
      <c r="B162" s="24" t="s">
        <v>193</v>
      </c>
      <c r="C162" s="24" t="s">
        <v>202</v>
      </c>
      <c r="D162" s="24" t="s">
        <v>220</v>
      </c>
      <c r="E162" s="24" t="s">
        <v>228</v>
      </c>
      <c r="G162" s="44">
        <v>25.012005270978658</v>
      </c>
      <c r="H162" s="44">
        <v>41.653174162753551</v>
      </c>
      <c r="I162" s="44">
        <v>6.6229225374235421</v>
      </c>
      <c r="J162" s="44">
        <v>4.3650205896532537</v>
      </c>
      <c r="K162" s="44">
        <v>21.763393185060213</v>
      </c>
      <c r="L162" s="44">
        <v>0.58348425413079086</v>
      </c>
      <c r="N162">
        <v>259.75</v>
      </c>
      <c r="P162" s="52">
        <f t="shared" si="27"/>
        <v>24.702921555652882</v>
      </c>
      <c r="Q162" s="52">
        <f t="shared" si="28"/>
        <v>41.77379146245265</v>
      </c>
      <c r="R162" s="52">
        <f t="shared" si="29"/>
        <v>6.078813177016837</v>
      </c>
      <c r="S162" s="52">
        <f t="shared" si="30"/>
        <v>4.4463297967154229</v>
      </c>
      <c r="T162" s="52">
        <f t="shared" si="31"/>
        <v>21.332231621959963</v>
      </c>
      <c r="U162" s="52">
        <f t="shared" si="32"/>
        <v>0.33680007780105092</v>
      </c>
      <c r="V162" s="52">
        <f t="shared" si="33"/>
        <v>98.670887691598793</v>
      </c>
      <c r="X162" s="52">
        <f t="shared" si="34"/>
        <v>25.035673777318397</v>
      </c>
      <c r="Y162" s="52">
        <f t="shared" si="35"/>
        <v>42.336490974945825</v>
      </c>
      <c r="Z162" s="52">
        <f t="shared" si="36"/>
        <v>6.1606957424123889</v>
      </c>
      <c r="AA162" s="52">
        <f t="shared" si="37"/>
        <v>4.50622255534243</v>
      </c>
      <c r="AB162" s="52">
        <f t="shared" si="38"/>
        <v>21.619580122391326</v>
      </c>
      <c r="AC162" s="52">
        <f t="shared" si="39"/>
        <v>0.34133682758965117</v>
      </c>
    </row>
    <row r="163" spans="1:29" x14ac:dyDescent="0.3">
      <c r="A163" s="1" t="s">
        <v>186</v>
      </c>
      <c r="B163" s="35" t="s">
        <v>193</v>
      </c>
      <c r="C163" s="35" t="s">
        <v>202</v>
      </c>
      <c r="D163" s="35" t="s">
        <v>222</v>
      </c>
      <c r="E163" s="35" t="s">
        <v>231</v>
      </c>
      <c r="G163" s="44">
        <v>12.441976548021454</v>
      </c>
      <c r="H163" s="44">
        <v>31.809704535585631</v>
      </c>
      <c r="I163" s="44">
        <v>5.0577948334583072</v>
      </c>
      <c r="J163" s="44">
        <v>5.1574102185981126</v>
      </c>
      <c r="K163" s="44">
        <v>45.072101588712869</v>
      </c>
      <c r="L163" s="44">
        <v>0.46101227562361963</v>
      </c>
      <c r="N163">
        <v>127.56</v>
      </c>
      <c r="P163" s="52">
        <f t="shared" si="27"/>
        <v>6.034595165268505</v>
      </c>
      <c r="Q163" s="52">
        <f t="shared" si="28"/>
        <v>15.666586527255998</v>
      </c>
      <c r="R163" s="52">
        <f t="shared" si="29"/>
        <v>2.2797608090315959</v>
      </c>
      <c r="S163" s="52">
        <f t="shared" si="30"/>
        <v>2.5799186175857853</v>
      </c>
      <c r="T163" s="52">
        <f t="shared" si="31"/>
        <v>21.695838787381941</v>
      </c>
      <c r="U163" s="52">
        <f t="shared" si="32"/>
        <v>0.13068161306344206</v>
      </c>
      <c r="V163" s="52">
        <f t="shared" si="33"/>
        <v>48.387381519587272</v>
      </c>
      <c r="X163" s="52">
        <f t="shared" si="34"/>
        <v>12.471423283828024</v>
      </c>
      <c r="Y163" s="52">
        <f t="shared" si="35"/>
        <v>32.377421623681258</v>
      </c>
      <c r="Z163" s="52">
        <f t="shared" si="36"/>
        <v>4.7114779461846803</v>
      </c>
      <c r="AA163" s="52">
        <f t="shared" si="37"/>
        <v>5.3318004334279401</v>
      </c>
      <c r="AB163" s="52">
        <f t="shared" si="38"/>
        <v>44.837802968526908</v>
      </c>
      <c r="AC163" s="52">
        <f t="shared" si="39"/>
        <v>0.27007374435118375</v>
      </c>
    </row>
    <row r="164" spans="1:29" x14ac:dyDescent="0.3">
      <c r="A164" s="1" t="s">
        <v>138</v>
      </c>
      <c r="B164" s="24" t="s">
        <v>193</v>
      </c>
      <c r="C164" s="24" t="s">
        <v>202</v>
      </c>
      <c r="D164" s="24" t="s">
        <v>223</v>
      </c>
      <c r="E164" s="24" t="s">
        <v>228</v>
      </c>
      <c r="G164" s="44">
        <v>25.012005270978658</v>
      </c>
      <c r="H164" s="44">
        <v>41.653174162753551</v>
      </c>
      <c r="I164" s="44">
        <v>6.6229225374235421</v>
      </c>
      <c r="J164" s="44">
        <v>4.3650205896532537</v>
      </c>
      <c r="K164" s="44">
        <v>21.763393185060213</v>
      </c>
      <c r="L164" s="44">
        <v>0.58348425413079086</v>
      </c>
      <c r="N164">
        <v>154.41000000000003</v>
      </c>
      <c r="P164" s="52">
        <f t="shared" si="27"/>
        <v>14.684805071831999</v>
      </c>
      <c r="Q164" s="52">
        <f t="shared" si="28"/>
        <v>24.832689662049336</v>
      </c>
      <c r="R164" s="52">
        <f t="shared" si="29"/>
        <v>3.6135882296945909</v>
      </c>
      <c r="S164" s="52">
        <f t="shared" si="30"/>
        <v>2.6431483499935653</v>
      </c>
      <c r="T164" s="52">
        <f t="shared" si="31"/>
        <v>12.681077515868484</v>
      </c>
      <c r="U164" s="52">
        <f t="shared" si="32"/>
        <v>0.20021289706741208</v>
      </c>
      <c r="V164" s="52">
        <f t="shared" si="33"/>
        <v>58.655521726505391</v>
      </c>
      <c r="X164" s="52">
        <f t="shared" si="34"/>
        <v>25.035673777318383</v>
      </c>
      <c r="Y164" s="52">
        <f t="shared" si="35"/>
        <v>42.336490974945818</v>
      </c>
      <c r="Z164" s="52">
        <f t="shared" si="36"/>
        <v>6.160695742412388</v>
      </c>
      <c r="AA164" s="52">
        <f t="shared" si="37"/>
        <v>4.50622255534243</v>
      </c>
      <c r="AB164" s="52">
        <f t="shared" si="38"/>
        <v>21.619580122391323</v>
      </c>
      <c r="AC164" s="52">
        <f t="shared" si="39"/>
        <v>0.34133682758965112</v>
      </c>
    </row>
    <row r="165" spans="1:29" x14ac:dyDescent="0.3">
      <c r="A165" s="1" t="s">
        <v>139</v>
      </c>
      <c r="B165" s="24" t="s">
        <v>193</v>
      </c>
      <c r="C165" s="24" t="s">
        <v>202</v>
      </c>
      <c r="D165" s="24" t="s">
        <v>218</v>
      </c>
      <c r="E165" s="24" t="s">
        <v>228</v>
      </c>
      <c r="G165" s="44">
        <v>25.012005270978658</v>
      </c>
      <c r="H165" s="44">
        <v>41.653174162753551</v>
      </c>
      <c r="I165" s="44">
        <v>6.6229225374235421</v>
      </c>
      <c r="J165" s="44">
        <v>4.3650205896532537</v>
      </c>
      <c r="K165" s="44">
        <v>21.763393185060213</v>
      </c>
      <c r="L165" s="44">
        <v>0.58348425413079086</v>
      </c>
      <c r="N165">
        <v>144.22000000000003</v>
      </c>
      <c r="P165" s="52">
        <f t="shared" si="27"/>
        <v>13.715708745933625</v>
      </c>
      <c r="Q165" s="52">
        <f t="shared" si="28"/>
        <v>23.193902616804323</v>
      </c>
      <c r="R165" s="52">
        <f t="shared" si="29"/>
        <v>3.3751162132410726</v>
      </c>
      <c r="S165" s="52">
        <f t="shared" si="30"/>
        <v>2.4687187036854605</v>
      </c>
      <c r="T165" s="52">
        <f t="shared" si="31"/>
        <v>11.844213453393904</v>
      </c>
      <c r="U165" s="52">
        <f t="shared" si="32"/>
        <v>0.18700022029053928</v>
      </c>
      <c r="V165" s="52">
        <f t="shared" si="33"/>
        <v>54.784659953348928</v>
      </c>
      <c r="X165" s="52">
        <f t="shared" si="34"/>
        <v>25.035673777318383</v>
      </c>
      <c r="Y165" s="52">
        <f t="shared" si="35"/>
        <v>42.336490974945811</v>
      </c>
      <c r="Z165" s="52">
        <f t="shared" si="36"/>
        <v>6.1606957424123889</v>
      </c>
      <c r="AA165" s="52">
        <f t="shared" si="37"/>
        <v>4.5062225553424291</v>
      </c>
      <c r="AB165" s="52">
        <f t="shared" si="38"/>
        <v>21.619580122391323</v>
      </c>
      <c r="AC165" s="52">
        <f t="shared" si="39"/>
        <v>0.34133682758965112</v>
      </c>
    </row>
    <row r="166" spans="1:29" x14ac:dyDescent="0.3">
      <c r="A166" s="1" t="s">
        <v>39</v>
      </c>
      <c r="B166" s="12" t="s">
        <v>193</v>
      </c>
      <c r="C166" s="12" t="s">
        <v>202</v>
      </c>
      <c r="D166" s="12" t="s">
        <v>219</v>
      </c>
      <c r="E166" s="12" t="s">
        <v>225</v>
      </c>
      <c r="G166" s="44">
        <v>51.465533966436475</v>
      </c>
      <c r="H166" s="44">
        <v>32.719892210563245</v>
      </c>
      <c r="I166" s="44">
        <v>5.2025161563121296</v>
      </c>
      <c r="J166" s="44">
        <v>5.6078694939474136</v>
      </c>
      <c r="K166" s="44">
        <v>3.8032722770335181</v>
      </c>
      <c r="L166" s="44">
        <v>1.2009158957072146</v>
      </c>
      <c r="N166">
        <v>55.5</v>
      </c>
      <c r="P166" s="52">
        <f t="shared" si="27"/>
        <v>10.860597472004656</v>
      </c>
      <c r="Q166" s="52">
        <f t="shared" si="28"/>
        <v>7.0114054736921245</v>
      </c>
      <c r="R166" s="52">
        <f t="shared" si="29"/>
        <v>1.0202814370152762</v>
      </c>
      <c r="S166" s="52">
        <f t="shared" si="30"/>
        <v>1.2205363016238489</v>
      </c>
      <c r="T166" s="52">
        <f t="shared" si="31"/>
        <v>0.79653438254852937</v>
      </c>
      <c r="U166" s="52">
        <f t="shared" si="32"/>
        <v>0.14811296047055647</v>
      </c>
      <c r="V166" s="52">
        <f t="shared" si="33"/>
        <v>21.057468027354989</v>
      </c>
      <c r="X166" s="52">
        <f t="shared" si="34"/>
        <v>51.575989372967577</v>
      </c>
      <c r="Y166" s="52">
        <f t="shared" si="35"/>
        <v>33.296526745684062</v>
      </c>
      <c r="Z166" s="52">
        <f t="shared" si="36"/>
        <v>4.8452237262802242</v>
      </c>
      <c r="AA166" s="52">
        <f t="shared" si="37"/>
        <v>5.7962158605122642</v>
      </c>
      <c r="AB166" s="52">
        <f t="shared" si="38"/>
        <v>3.7826693195676735</v>
      </c>
      <c r="AC166" s="52">
        <f t="shared" si="39"/>
        <v>0.70337497498820056</v>
      </c>
    </row>
    <row r="167" spans="1:29" x14ac:dyDescent="0.3">
      <c r="A167" s="1" t="s">
        <v>40</v>
      </c>
      <c r="B167" s="12" t="s">
        <v>193</v>
      </c>
      <c r="C167" s="12" t="s">
        <v>202</v>
      </c>
      <c r="D167" s="12" t="s">
        <v>217</v>
      </c>
      <c r="E167" s="12" t="s">
        <v>225</v>
      </c>
      <c r="G167" s="44">
        <v>51.465533966436475</v>
      </c>
      <c r="H167" s="44">
        <v>32.719892210563245</v>
      </c>
      <c r="I167" s="44">
        <v>5.2025161563121296</v>
      </c>
      <c r="J167" s="44">
        <v>5.6078694939474136</v>
      </c>
      <c r="K167" s="44">
        <v>3.8032722770335181</v>
      </c>
      <c r="L167" s="44">
        <v>1.2009158957072146</v>
      </c>
      <c r="N167">
        <v>11.789999999999964</v>
      </c>
      <c r="P167" s="52">
        <f t="shared" si="27"/>
        <v>2.3071431386474686</v>
      </c>
      <c r="Q167" s="52">
        <f t="shared" si="28"/>
        <v>1.4894499195464845</v>
      </c>
      <c r="R167" s="52">
        <f t="shared" si="29"/>
        <v>0.21674086743081206</v>
      </c>
      <c r="S167" s="52">
        <f t="shared" si="30"/>
        <v>0.25928149542603846</v>
      </c>
      <c r="T167" s="52">
        <f t="shared" si="31"/>
        <v>0.16920973640084921</v>
      </c>
      <c r="U167" s="52">
        <f t="shared" si="32"/>
        <v>3.1463996467528926E-2</v>
      </c>
      <c r="V167" s="52">
        <f t="shared" si="33"/>
        <v>4.4732891539191817</v>
      </c>
      <c r="X167" s="52">
        <f t="shared" si="34"/>
        <v>51.575989372967577</v>
      </c>
      <c r="Y167" s="52">
        <f t="shared" si="35"/>
        <v>33.296526745684055</v>
      </c>
      <c r="Z167" s="52">
        <f t="shared" si="36"/>
        <v>4.8452237262802234</v>
      </c>
      <c r="AA167" s="52">
        <f t="shared" si="37"/>
        <v>5.7962158605122642</v>
      </c>
      <c r="AB167" s="52">
        <f t="shared" si="38"/>
        <v>3.7826693195676726</v>
      </c>
      <c r="AC167" s="52">
        <f t="shared" si="39"/>
        <v>0.70337497498820045</v>
      </c>
    </row>
    <row r="168" spans="1:29" x14ac:dyDescent="0.3">
      <c r="A168" s="1" t="s">
        <v>58</v>
      </c>
      <c r="B168" s="16" t="s">
        <v>193</v>
      </c>
      <c r="C168" s="16" t="s">
        <v>202</v>
      </c>
      <c r="D168" s="16" t="s">
        <v>221</v>
      </c>
      <c r="E168" s="16" t="s">
        <v>226</v>
      </c>
      <c r="G168" s="44">
        <v>15.188497419849757</v>
      </c>
      <c r="H168" s="44">
        <v>13.314596181657359</v>
      </c>
      <c r="I168" s="44">
        <v>12.702254879827757</v>
      </c>
      <c r="J168" s="44">
        <v>26.904155609055717</v>
      </c>
      <c r="K168" s="44">
        <v>26.022554372772021</v>
      </c>
      <c r="L168" s="44">
        <v>5.8679415368373755</v>
      </c>
      <c r="N168">
        <v>6.7800000000000011</v>
      </c>
      <c r="P168" s="52">
        <f t="shared" si="27"/>
        <v>0.39155137835202042</v>
      </c>
      <c r="Q168" s="52">
        <f t="shared" si="28"/>
        <v>0.34854425525728538</v>
      </c>
      <c r="R168" s="52">
        <f t="shared" si="29"/>
        <v>0.3043155056015272</v>
      </c>
      <c r="S168" s="52">
        <f t="shared" si="30"/>
        <v>0.71533401972312871</v>
      </c>
      <c r="T168" s="52">
        <f t="shared" si="31"/>
        <v>0.66578459866941264</v>
      </c>
      <c r="U168" s="52">
        <f t="shared" si="32"/>
        <v>8.8410319155016459E-2</v>
      </c>
      <c r="V168" s="52">
        <f t="shared" si="33"/>
        <v>2.5139400767583906</v>
      </c>
      <c r="X168" s="52">
        <f t="shared" si="34"/>
        <v>15.575207299965074</v>
      </c>
      <c r="Y168" s="52">
        <f t="shared" si="35"/>
        <v>13.864461547019733</v>
      </c>
      <c r="Z168" s="52">
        <f t="shared" si="36"/>
        <v>12.105121693828437</v>
      </c>
      <c r="AA168" s="52">
        <f t="shared" si="37"/>
        <v>28.454696527433494</v>
      </c>
      <c r="AB168" s="52">
        <f t="shared" si="38"/>
        <v>26.483709966862502</v>
      </c>
      <c r="AC168" s="52">
        <f t="shared" si="39"/>
        <v>3.5168029648907728</v>
      </c>
    </row>
    <row r="169" spans="1:29" x14ac:dyDescent="0.3">
      <c r="A169" s="2" t="s">
        <v>187</v>
      </c>
      <c r="B169" s="35" t="s">
        <v>193</v>
      </c>
      <c r="C169" s="35" t="s">
        <v>203</v>
      </c>
      <c r="D169" s="35" t="s">
        <v>220</v>
      </c>
      <c r="E169" s="35" t="s">
        <v>231</v>
      </c>
      <c r="G169" s="44">
        <v>12.441976548021454</v>
      </c>
      <c r="H169" s="44">
        <v>31.809704535585631</v>
      </c>
      <c r="I169" s="44">
        <v>5.0577948334583072</v>
      </c>
      <c r="J169" s="44">
        <v>5.1574102185981126</v>
      </c>
      <c r="K169" s="44">
        <v>45.072101588712869</v>
      </c>
      <c r="L169" s="44">
        <v>0.46101227562361963</v>
      </c>
      <c r="N169">
        <v>131.01</v>
      </c>
      <c r="P169" s="52">
        <f t="shared" si="27"/>
        <v>6.1978074051569996</v>
      </c>
      <c r="Q169" s="52">
        <f t="shared" si="28"/>
        <v>16.09030652975704</v>
      </c>
      <c r="R169" s="52">
        <f t="shared" si="29"/>
        <v>2.3414194386267591</v>
      </c>
      <c r="S169" s="52">
        <f t="shared" si="30"/>
        <v>2.6496953440727009</v>
      </c>
      <c r="T169" s="52">
        <f t="shared" si="31"/>
        <v>22.282626525046314</v>
      </c>
      <c r="U169" s="52">
        <f t="shared" si="32"/>
        <v>0.13421604050988978</v>
      </c>
      <c r="V169" s="52">
        <f t="shared" si="33"/>
        <v>49.696071283169708</v>
      </c>
      <c r="X169" s="52">
        <f t="shared" si="34"/>
        <v>12.471423283828024</v>
      </c>
      <c r="Y169" s="52">
        <f t="shared" si="35"/>
        <v>32.377421623681258</v>
      </c>
      <c r="Z169" s="52">
        <f t="shared" si="36"/>
        <v>4.7114779461846803</v>
      </c>
      <c r="AA169" s="52">
        <f t="shared" si="37"/>
        <v>5.3318004334279401</v>
      </c>
      <c r="AB169" s="52">
        <f t="shared" si="38"/>
        <v>44.837802968526908</v>
      </c>
      <c r="AC169" s="52">
        <f t="shared" si="39"/>
        <v>0.2700737443511837</v>
      </c>
    </row>
    <row r="170" spans="1:29" x14ac:dyDescent="0.3">
      <c r="A170" s="1" t="s">
        <v>140</v>
      </c>
      <c r="B170" s="24" t="s">
        <v>193</v>
      </c>
      <c r="C170" s="24" t="s">
        <v>203</v>
      </c>
      <c r="D170" s="24" t="s">
        <v>222</v>
      </c>
      <c r="E170" s="24" t="s">
        <v>228</v>
      </c>
      <c r="G170" s="44">
        <v>25.012005270978658</v>
      </c>
      <c r="H170" s="44">
        <v>41.653174162753551</v>
      </c>
      <c r="I170" s="44">
        <v>6.6229225374235421</v>
      </c>
      <c r="J170" s="44">
        <v>4.3650205896532537</v>
      </c>
      <c r="K170" s="44">
        <v>21.763393185060213</v>
      </c>
      <c r="L170" s="44">
        <v>0.58348425413079086</v>
      </c>
      <c r="N170">
        <v>113.96000000000004</v>
      </c>
      <c r="P170" s="52">
        <f t="shared" si="27"/>
        <v>10.837901599546498</v>
      </c>
      <c r="Q170" s="52">
        <f t="shared" si="28"/>
        <v>18.32739663161157</v>
      </c>
      <c r="R170" s="52">
        <f t="shared" si="29"/>
        <v>2.6669549553526046</v>
      </c>
      <c r="S170" s="52">
        <f t="shared" si="30"/>
        <v>1.9507362603799412</v>
      </c>
      <c r="T170" s="52">
        <f t="shared" si="31"/>
        <v>9.3590803296960843</v>
      </c>
      <c r="U170" s="52">
        <f t="shared" si="32"/>
        <v>0.14776414577943323</v>
      </c>
      <c r="V170" s="52">
        <f t="shared" si="33"/>
        <v>43.289833922366135</v>
      </c>
      <c r="X170" s="52">
        <f t="shared" si="34"/>
        <v>25.035673777318383</v>
      </c>
      <c r="Y170" s="52">
        <f t="shared" si="35"/>
        <v>42.336490974945811</v>
      </c>
      <c r="Z170" s="52">
        <f t="shared" si="36"/>
        <v>6.1606957424123889</v>
      </c>
      <c r="AA170" s="52">
        <f t="shared" si="37"/>
        <v>4.50622255534243</v>
      </c>
      <c r="AB170" s="52">
        <f t="shared" si="38"/>
        <v>21.619580122391323</v>
      </c>
      <c r="AC170" s="52">
        <f t="shared" si="39"/>
        <v>0.34133682758965117</v>
      </c>
    </row>
    <row r="171" spans="1:29" ht="15" thickBot="1" x14ac:dyDescent="0.35">
      <c r="A171" s="3" t="s">
        <v>41</v>
      </c>
      <c r="B171" s="47" t="s">
        <v>193</v>
      </c>
      <c r="C171" s="47" t="s">
        <v>203</v>
      </c>
      <c r="D171" s="47" t="s">
        <v>223</v>
      </c>
      <c r="E171" s="47" t="s">
        <v>225</v>
      </c>
      <c r="F171" s="4"/>
      <c r="G171" s="44">
        <v>51.465533966436475</v>
      </c>
      <c r="H171" s="44">
        <v>32.719892210563245</v>
      </c>
      <c r="I171" s="44">
        <v>5.2025161563121296</v>
      </c>
      <c r="J171" s="44">
        <v>5.6078694939474136</v>
      </c>
      <c r="K171" s="44">
        <v>3.8032722770335181</v>
      </c>
      <c r="L171" s="44">
        <v>1.2009158957072146</v>
      </c>
      <c r="N171">
        <v>113.33999999999997</v>
      </c>
      <c r="P171" s="52">
        <f t="shared" si="27"/>
        <v>22.179101215801936</v>
      </c>
      <c r="Q171" s="52">
        <f t="shared" si="28"/>
        <v>14.318426961950724</v>
      </c>
      <c r="R171" s="52">
        <f t="shared" si="29"/>
        <v>2.0835801454290337</v>
      </c>
      <c r="S171" s="52">
        <f t="shared" si="30"/>
        <v>2.4925330527215679</v>
      </c>
      <c r="T171" s="52">
        <f t="shared" si="31"/>
        <v>1.6266523769018071</v>
      </c>
      <c r="U171" s="52">
        <f t="shared" si="32"/>
        <v>0.30247068359879037</v>
      </c>
      <c r="V171" s="52">
        <f t="shared" si="33"/>
        <v>43.002764436403858</v>
      </c>
      <c r="X171" s="52">
        <f t="shared" si="34"/>
        <v>51.575989372967577</v>
      </c>
      <c r="Y171" s="52">
        <f t="shared" si="35"/>
        <v>33.296526745684062</v>
      </c>
      <c r="Z171" s="52">
        <f t="shared" si="36"/>
        <v>4.8452237262802234</v>
      </c>
      <c r="AA171" s="52">
        <f t="shared" si="37"/>
        <v>5.7962158605122642</v>
      </c>
      <c r="AB171" s="52">
        <f t="shared" si="38"/>
        <v>3.7826693195676735</v>
      </c>
      <c r="AC171" s="52">
        <f t="shared" si="39"/>
        <v>0.70337497498820045</v>
      </c>
    </row>
    <row r="172" spans="1:29" ht="15" thickTop="1" x14ac:dyDescent="0.3">
      <c r="A172" s="1" t="s">
        <v>42</v>
      </c>
      <c r="B172" s="12" t="s">
        <v>193</v>
      </c>
      <c r="C172" s="12" t="s">
        <v>203</v>
      </c>
      <c r="D172" s="12" t="s">
        <v>218</v>
      </c>
      <c r="E172" s="12" t="s">
        <v>225</v>
      </c>
      <c r="G172" s="44">
        <v>51.465533966436475</v>
      </c>
      <c r="H172" s="44">
        <v>32.719892210563245</v>
      </c>
      <c r="I172" s="44">
        <v>5.2025161563121296</v>
      </c>
      <c r="J172" s="44">
        <v>5.6078694939474136</v>
      </c>
      <c r="K172" s="44">
        <v>3.8032722770335181</v>
      </c>
      <c r="L172" s="44">
        <v>1.2009158957072146</v>
      </c>
      <c r="N172">
        <v>104.13</v>
      </c>
      <c r="P172" s="52">
        <f t="shared" si="27"/>
        <v>20.376829094771978</v>
      </c>
      <c r="Q172" s="52">
        <f t="shared" si="28"/>
        <v>13.154912648208303</v>
      </c>
      <c r="R172" s="52">
        <f t="shared" si="29"/>
        <v>1.9142685772324453</v>
      </c>
      <c r="S172" s="52">
        <f t="shared" si="30"/>
        <v>2.2899900015872321</v>
      </c>
      <c r="T172" s="52">
        <f t="shared" si="31"/>
        <v>1.4944707253113219</v>
      </c>
      <c r="U172" s="52">
        <f t="shared" si="32"/>
        <v>0.27789193826664943</v>
      </c>
      <c r="V172" s="52">
        <f t="shared" si="33"/>
        <v>39.508362985377936</v>
      </c>
      <c r="X172" s="52">
        <f t="shared" si="34"/>
        <v>51.57598937296757</v>
      </c>
      <c r="Y172" s="52">
        <f t="shared" si="35"/>
        <v>33.296526745684055</v>
      </c>
      <c r="Z172" s="52">
        <f t="shared" si="36"/>
        <v>4.8452237262802234</v>
      </c>
      <c r="AA172" s="52">
        <f t="shared" si="37"/>
        <v>5.7962158605122633</v>
      </c>
      <c r="AB172" s="52">
        <f t="shared" si="38"/>
        <v>3.7826693195676726</v>
      </c>
      <c r="AC172" s="52">
        <f t="shared" si="39"/>
        <v>0.70337497498820023</v>
      </c>
    </row>
    <row r="173" spans="1:29" x14ac:dyDescent="0.3">
      <c r="A173" s="1" t="s">
        <v>43</v>
      </c>
      <c r="B173" s="12" t="s">
        <v>193</v>
      </c>
      <c r="C173" s="12" t="s">
        <v>203</v>
      </c>
      <c r="D173" s="12" t="s">
        <v>219</v>
      </c>
      <c r="E173" s="12" t="s">
        <v>225</v>
      </c>
      <c r="G173" s="44">
        <v>51.465533966436475</v>
      </c>
      <c r="H173" s="44">
        <v>32.719892210563245</v>
      </c>
      <c r="I173" s="44">
        <v>5.2025161563121296</v>
      </c>
      <c r="J173" s="44">
        <v>5.6078694939474136</v>
      </c>
      <c r="K173" s="44">
        <v>3.8032722770335181</v>
      </c>
      <c r="L173" s="44">
        <v>1.2009158957072146</v>
      </c>
      <c r="N173">
        <v>114.46000000000004</v>
      </c>
      <c r="P173" s="52">
        <f t="shared" si="27"/>
        <v>22.39827002965141</v>
      </c>
      <c r="Q173" s="52">
        <f t="shared" si="28"/>
        <v>14.459918387726141</v>
      </c>
      <c r="R173" s="52">
        <f t="shared" si="29"/>
        <v>2.1041696086624966</v>
      </c>
      <c r="S173" s="52">
        <f t="shared" si="30"/>
        <v>2.5171636952047893</v>
      </c>
      <c r="T173" s="52">
        <f t="shared" si="31"/>
        <v>1.6427265842613461</v>
      </c>
      <c r="U173" s="52">
        <f t="shared" si="32"/>
        <v>0.30545962982810626</v>
      </c>
      <c r="V173" s="52">
        <f t="shared" si="33"/>
        <v>43.427707935334283</v>
      </c>
      <c r="X173" s="52">
        <f t="shared" si="34"/>
        <v>51.575989372967591</v>
      </c>
      <c r="Y173" s="52">
        <f t="shared" si="35"/>
        <v>33.296526745684069</v>
      </c>
      <c r="Z173" s="52">
        <f t="shared" si="36"/>
        <v>4.8452237262802251</v>
      </c>
      <c r="AA173" s="52">
        <f t="shared" si="37"/>
        <v>5.7962158605122651</v>
      </c>
      <c r="AB173" s="52">
        <f t="shared" si="38"/>
        <v>3.7826693195676739</v>
      </c>
      <c r="AC173" s="52">
        <f t="shared" si="39"/>
        <v>0.70337497498820045</v>
      </c>
    </row>
    <row r="174" spans="1:29" x14ac:dyDescent="0.3">
      <c r="A174" s="1" t="s">
        <v>44</v>
      </c>
      <c r="B174" s="12" t="s">
        <v>193</v>
      </c>
      <c r="C174" s="12" t="s">
        <v>203</v>
      </c>
      <c r="D174" s="12" t="s">
        <v>217</v>
      </c>
      <c r="E174" s="12" t="s">
        <v>225</v>
      </c>
      <c r="G174" s="44">
        <v>51.465533966436475</v>
      </c>
      <c r="H174" s="44">
        <v>32.719892210563245</v>
      </c>
      <c r="I174" s="44">
        <v>5.2025161563121296</v>
      </c>
      <c r="J174" s="44">
        <v>5.6078694939474136</v>
      </c>
      <c r="K174" s="44">
        <v>3.8032722770335181</v>
      </c>
      <c r="L174" s="44">
        <v>1.2009158957072146</v>
      </c>
      <c r="N174">
        <v>51.699999999999989</v>
      </c>
      <c r="P174" s="52">
        <f t="shared" si="27"/>
        <v>10.116988996443974</v>
      </c>
      <c r="Q174" s="52">
        <f t="shared" si="28"/>
        <v>6.5313452790969864</v>
      </c>
      <c r="R174" s="52">
        <f t="shared" si="29"/>
        <v>0.95042432961603185</v>
      </c>
      <c r="S174" s="52">
        <f t="shared" si="30"/>
        <v>1.136968050341495</v>
      </c>
      <c r="T174" s="52">
        <f t="shared" si="31"/>
        <v>0.74199689329295415</v>
      </c>
      <c r="U174" s="52">
        <f t="shared" si="32"/>
        <v>0.13797189290680664</v>
      </c>
      <c r="V174" s="52">
        <f t="shared" si="33"/>
        <v>19.615695441698247</v>
      </c>
      <c r="X174" s="52">
        <f t="shared" si="34"/>
        <v>51.575989372967577</v>
      </c>
      <c r="Y174" s="52">
        <f t="shared" si="35"/>
        <v>33.296526745684062</v>
      </c>
      <c r="Z174" s="52">
        <f t="shared" si="36"/>
        <v>4.8452237262802242</v>
      </c>
      <c r="AA174" s="52">
        <f t="shared" si="37"/>
        <v>5.7962158605122642</v>
      </c>
      <c r="AB174" s="52">
        <f t="shared" si="38"/>
        <v>3.7826693195676735</v>
      </c>
      <c r="AC174" s="52">
        <f t="shared" si="39"/>
        <v>0.70337497498820056</v>
      </c>
    </row>
    <row r="175" spans="1:29" x14ac:dyDescent="0.3">
      <c r="A175" s="1" t="s">
        <v>16</v>
      </c>
      <c r="B175" s="6" t="s">
        <v>193</v>
      </c>
      <c r="C175" s="6" t="s">
        <v>203</v>
      </c>
      <c r="D175" s="6" t="s">
        <v>216</v>
      </c>
      <c r="E175" s="6" t="s">
        <v>224</v>
      </c>
      <c r="G175" s="44">
        <v>26.779069205606643</v>
      </c>
      <c r="H175" s="44">
        <v>16.524009410166908</v>
      </c>
      <c r="I175" s="44">
        <v>5.9115249244406405</v>
      </c>
      <c r="J175" s="44">
        <v>8.527732993800786</v>
      </c>
      <c r="K175" s="44">
        <v>39.732319752812003</v>
      </c>
      <c r="L175" s="44">
        <v>2.5253437131730134</v>
      </c>
      <c r="N175">
        <v>5.0199999999999818</v>
      </c>
      <c r="P175" s="52">
        <f t="shared" si="27"/>
        <v>0.51114421069256599</v>
      </c>
      <c r="Q175" s="52">
        <f t="shared" si="28"/>
        <v>0.32027230594223005</v>
      </c>
      <c r="R175" s="52">
        <f t="shared" si="29"/>
        <v>0.10486167887170285</v>
      </c>
      <c r="S175" s="52">
        <f t="shared" si="30"/>
        <v>0.16787929266227369</v>
      </c>
      <c r="T175" s="52">
        <f t="shared" si="31"/>
        <v>0.75266507607213406</v>
      </c>
      <c r="U175" s="52">
        <f t="shared" si="32"/>
        <v>2.8171612089174403E-2</v>
      </c>
      <c r="V175" s="52">
        <f t="shared" si="33"/>
        <v>1.884994176330081</v>
      </c>
      <c r="X175" s="52">
        <f t="shared" si="34"/>
        <v>27.116487526116344</v>
      </c>
      <c r="Y175" s="52">
        <f t="shared" si="35"/>
        <v>16.990625751734271</v>
      </c>
      <c r="Z175" s="52">
        <f t="shared" si="36"/>
        <v>5.5629709729851466</v>
      </c>
      <c r="AA175" s="52">
        <f t="shared" si="37"/>
        <v>8.9060907863980781</v>
      </c>
      <c r="AB175" s="52">
        <f t="shared" si="38"/>
        <v>39.929305115281963</v>
      </c>
      <c r="AC175" s="52">
        <f t="shared" si="39"/>
        <v>1.4945198474842012</v>
      </c>
    </row>
    <row r="176" spans="1:29" x14ac:dyDescent="0.3">
      <c r="A176" s="1" t="s">
        <v>59</v>
      </c>
      <c r="B176" s="16" t="s">
        <v>193</v>
      </c>
      <c r="C176" s="16" t="s">
        <v>203</v>
      </c>
      <c r="D176" s="16" t="s">
        <v>221</v>
      </c>
      <c r="E176" s="16" t="s">
        <v>226</v>
      </c>
      <c r="G176" s="44">
        <v>15.188497419849757</v>
      </c>
      <c r="H176" s="44">
        <v>13.314596181657359</v>
      </c>
      <c r="I176" s="44">
        <v>12.702254879827757</v>
      </c>
      <c r="J176" s="44">
        <v>26.904155609055717</v>
      </c>
      <c r="K176" s="44">
        <v>26.022554372772021</v>
      </c>
      <c r="L176" s="44">
        <v>5.8679415368373755</v>
      </c>
      <c r="N176">
        <v>12.329999999999984</v>
      </c>
      <c r="P176" s="52">
        <f t="shared" si="27"/>
        <v>0.71206909956938114</v>
      </c>
      <c r="Q176" s="52">
        <f t="shared" si="28"/>
        <v>0.63385703057851361</v>
      </c>
      <c r="R176" s="52">
        <f t="shared" si="29"/>
        <v>0.55342333098330754</v>
      </c>
      <c r="S176" s="52">
        <f t="shared" si="30"/>
        <v>1.3008950535672807</v>
      </c>
      <c r="T176" s="52">
        <f t="shared" si="31"/>
        <v>1.2107852657218061</v>
      </c>
      <c r="U176" s="52">
        <f t="shared" si="32"/>
        <v>0.16078159810934387</v>
      </c>
      <c r="V176" s="52">
        <f t="shared" si="33"/>
        <v>4.5718113785296319</v>
      </c>
      <c r="X176" s="52">
        <f t="shared" si="34"/>
        <v>15.575207299965074</v>
      </c>
      <c r="Y176" s="52">
        <f t="shared" si="35"/>
        <v>13.864461547019733</v>
      </c>
      <c r="Z176" s="52">
        <f t="shared" si="36"/>
        <v>12.10512169382844</v>
      </c>
      <c r="AA176" s="52">
        <f t="shared" si="37"/>
        <v>28.454696527433498</v>
      </c>
      <c r="AB176" s="52">
        <f t="shared" si="38"/>
        <v>26.483709966862502</v>
      </c>
      <c r="AC176" s="52">
        <f t="shared" si="39"/>
        <v>3.5168029648907742</v>
      </c>
    </row>
    <row r="177" spans="1:29" x14ac:dyDescent="0.3">
      <c r="A177" s="1" t="s">
        <v>45</v>
      </c>
      <c r="B177" s="13" t="s">
        <v>193</v>
      </c>
      <c r="C177" s="13" t="s">
        <v>209</v>
      </c>
      <c r="D177" s="13" t="s">
        <v>220</v>
      </c>
      <c r="E177" s="13" t="s">
        <v>225</v>
      </c>
      <c r="G177" s="44">
        <v>23.623165594497049</v>
      </c>
      <c r="H177" s="44">
        <v>35.237432458886119</v>
      </c>
      <c r="I177" s="44">
        <v>5.6028091564167406</v>
      </c>
      <c r="J177" s="44">
        <v>2.7109446901697205</v>
      </c>
      <c r="K177" s="44">
        <v>31.868515380367352</v>
      </c>
      <c r="L177" s="44">
        <v>0.95713271966301838</v>
      </c>
      <c r="N177">
        <v>218.81999999999994</v>
      </c>
      <c r="P177" s="52">
        <f t="shared" si="27"/>
        <v>19.654833062311191</v>
      </c>
      <c r="Q177" s="52">
        <f t="shared" si="28"/>
        <v>29.770868612561614</v>
      </c>
      <c r="R177" s="52">
        <f t="shared" si="29"/>
        <v>4.3321791505551621</v>
      </c>
      <c r="S177" s="52">
        <f t="shared" si="30"/>
        <v>2.3263094788350513</v>
      </c>
      <c r="T177" s="52">
        <f t="shared" si="31"/>
        <v>26.314975605781061</v>
      </c>
      <c r="U177" s="52">
        <f t="shared" si="32"/>
        <v>0.46542173714813689</v>
      </c>
      <c r="V177" s="52">
        <f t="shared" si="33"/>
        <v>82.864587647192209</v>
      </c>
      <c r="X177" s="52">
        <f t="shared" si="34"/>
        <v>23.719219054096357</v>
      </c>
      <c r="Y177" s="52">
        <f t="shared" si="35"/>
        <v>35.927130584798576</v>
      </c>
      <c r="Z177" s="52">
        <f t="shared" si="36"/>
        <v>5.2280223356689257</v>
      </c>
      <c r="AA177" s="52">
        <f t="shared" si="37"/>
        <v>2.8073626441486024</v>
      </c>
      <c r="AB177" s="52">
        <f t="shared" si="38"/>
        <v>31.756599957777887</v>
      </c>
      <c r="AC177" s="52">
        <f t="shared" si="39"/>
        <v>0.56166542350966164</v>
      </c>
    </row>
    <row r="178" spans="1:29" x14ac:dyDescent="0.3">
      <c r="A178" s="1" t="s">
        <v>188</v>
      </c>
      <c r="B178" s="36" t="s">
        <v>193</v>
      </c>
      <c r="C178" s="36" t="s">
        <v>209</v>
      </c>
      <c r="D178" s="36" t="s">
        <v>222</v>
      </c>
      <c r="E178" s="36" t="s">
        <v>231</v>
      </c>
      <c r="G178" s="44">
        <v>9.1379455365175577</v>
      </c>
      <c r="H178" s="44">
        <v>21.78877653699141</v>
      </c>
      <c r="I178" s="44">
        <v>3.4644509593884503</v>
      </c>
      <c r="J178" s="44">
        <v>1.2649517224513085</v>
      </c>
      <c r="K178" s="44">
        <v>63.986454082703403</v>
      </c>
      <c r="L178" s="44">
        <v>0.35742116194788398</v>
      </c>
      <c r="N178">
        <v>130.19</v>
      </c>
      <c r="P178" s="52">
        <f t="shared" si="27"/>
        <v>4.5234567657765057</v>
      </c>
      <c r="Q178" s="52">
        <f t="shared" si="28"/>
        <v>10.952435588227459</v>
      </c>
      <c r="R178" s="52">
        <f t="shared" si="29"/>
        <v>1.5937698600805028</v>
      </c>
      <c r="S178" s="52">
        <f t="shared" si="30"/>
        <v>0.64581986174876804</v>
      </c>
      <c r="T178" s="52">
        <f t="shared" si="31"/>
        <v>31.435458328404362</v>
      </c>
      <c r="U178" s="52">
        <f t="shared" si="32"/>
        <v>0.10340591349776669</v>
      </c>
      <c r="V178" s="52">
        <f t="shared" si="33"/>
        <v>49.254346317735369</v>
      </c>
      <c r="X178" s="52">
        <f t="shared" si="34"/>
        <v>9.1838733105827703</v>
      </c>
      <c r="Y178" s="52">
        <f t="shared" si="35"/>
        <v>22.236485522666932</v>
      </c>
      <c r="Z178" s="52">
        <f t="shared" si="36"/>
        <v>3.2357953748878043</v>
      </c>
      <c r="AA178" s="52">
        <f t="shared" si="37"/>
        <v>1.3111936509778082</v>
      </c>
      <c r="AB178" s="52">
        <f t="shared" si="38"/>
        <v>63.822709422671132</v>
      </c>
      <c r="AC178" s="52">
        <f t="shared" si="39"/>
        <v>0.2099427182135449</v>
      </c>
    </row>
    <row r="179" spans="1:29" x14ac:dyDescent="0.3">
      <c r="A179" s="1" t="s">
        <v>46</v>
      </c>
      <c r="B179" s="13" t="s">
        <v>193</v>
      </c>
      <c r="C179" s="13" t="s">
        <v>209</v>
      </c>
      <c r="D179" s="13" t="s">
        <v>223</v>
      </c>
      <c r="E179" s="13" t="s">
        <v>225</v>
      </c>
      <c r="G179" s="44">
        <v>23.623165594497049</v>
      </c>
      <c r="H179" s="44">
        <v>35.237432458886119</v>
      </c>
      <c r="I179" s="44">
        <v>5.6028091564167406</v>
      </c>
      <c r="J179" s="44">
        <v>2.7109446901697205</v>
      </c>
      <c r="K179" s="44">
        <v>31.868515380367352</v>
      </c>
      <c r="L179" s="44">
        <v>0.95713271966301838</v>
      </c>
      <c r="N179">
        <v>173.26000000000005</v>
      </c>
      <c r="P179" s="52">
        <f t="shared" si="27"/>
        <v>15.562546277196047</v>
      </c>
      <c r="Q179" s="52">
        <f t="shared" si="28"/>
        <v>23.57234574450429</v>
      </c>
      <c r="R179" s="52">
        <f t="shared" si="29"/>
        <v>3.4301862701087091</v>
      </c>
      <c r="S179" s="52">
        <f t="shared" si="30"/>
        <v>1.8419540275247293</v>
      </c>
      <c r="T179" s="52">
        <f t="shared" si="31"/>
        <v>20.835996131329996</v>
      </c>
      <c r="U179" s="52">
        <f t="shared" si="32"/>
        <v>0.36851736668625468</v>
      </c>
      <c r="V179" s="52">
        <f t="shared" si="33"/>
        <v>65.61154581735002</v>
      </c>
      <c r="X179" s="52">
        <f t="shared" si="34"/>
        <v>23.719219054096357</v>
      </c>
      <c r="Y179" s="52">
        <f t="shared" si="35"/>
        <v>35.927130584798576</v>
      </c>
      <c r="Z179" s="52">
        <f t="shared" si="36"/>
        <v>5.2280223356689248</v>
      </c>
      <c r="AA179" s="52">
        <f t="shared" si="37"/>
        <v>2.8073626441486024</v>
      </c>
      <c r="AB179" s="52">
        <f t="shared" si="38"/>
        <v>31.756599957777887</v>
      </c>
      <c r="AC179" s="52">
        <f t="shared" si="39"/>
        <v>0.56166542350966164</v>
      </c>
    </row>
    <row r="180" spans="1:29" x14ac:dyDescent="0.3">
      <c r="A180" s="1" t="s">
        <v>141</v>
      </c>
      <c r="B180" s="25" t="s">
        <v>193</v>
      </c>
      <c r="C180" s="25" t="s">
        <v>209</v>
      </c>
      <c r="D180" s="25" t="s">
        <v>218</v>
      </c>
      <c r="E180" s="25" t="s">
        <v>228</v>
      </c>
      <c r="G180" s="44">
        <v>16.670000370878078</v>
      </c>
      <c r="H180" s="44">
        <v>32.930121504678368</v>
      </c>
      <c r="I180" s="44">
        <v>5.2359429565022282</v>
      </c>
      <c r="J180" s="44">
        <v>2.0884477127766101</v>
      </c>
      <c r="K180" s="44">
        <v>42.703971091329009</v>
      </c>
      <c r="L180" s="44">
        <v>0.37151636383572728</v>
      </c>
      <c r="N180">
        <v>152.69</v>
      </c>
      <c r="P180" s="52">
        <f t="shared" si="27"/>
        <v>9.678107819883552</v>
      </c>
      <c r="Q180" s="52">
        <f t="shared" si="28"/>
        <v>19.41351448860749</v>
      </c>
      <c r="R180" s="52">
        <f t="shared" si="29"/>
        <v>2.8250039930329516</v>
      </c>
      <c r="S180" s="52">
        <f t="shared" si="30"/>
        <v>1.2505297304465124</v>
      </c>
      <c r="T180" s="52">
        <f t="shared" si="31"/>
        <v>24.605544701641612</v>
      </c>
      <c r="U180" s="52">
        <f t="shared" si="32"/>
        <v>0.12605963020906044</v>
      </c>
      <c r="V180" s="52">
        <f t="shared" si="33"/>
        <v>57.898760363821182</v>
      </c>
      <c r="X180" s="52">
        <f t="shared" si="34"/>
        <v>16.715570003690523</v>
      </c>
      <c r="Y180" s="52">
        <f t="shared" si="35"/>
        <v>33.530103868576575</v>
      </c>
      <c r="Z180" s="52">
        <f t="shared" si="36"/>
        <v>4.8792132599754119</v>
      </c>
      <c r="AA180" s="52">
        <f t="shared" si="37"/>
        <v>2.1598557941284056</v>
      </c>
      <c r="AB180" s="52">
        <f t="shared" si="38"/>
        <v>42.497532843581773</v>
      </c>
      <c r="AC180" s="52">
        <f t="shared" si="39"/>
        <v>0.21772423004729904</v>
      </c>
    </row>
    <row r="181" spans="1:29" x14ac:dyDescent="0.3">
      <c r="A181" s="1" t="s">
        <v>47</v>
      </c>
      <c r="B181" s="38" t="s">
        <v>193</v>
      </c>
      <c r="C181" s="38" t="s">
        <v>209</v>
      </c>
      <c r="D181" s="38" t="s">
        <v>219</v>
      </c>
      <c r="E181" s="38" t="s">
        <v>225</v>
      </c>
      <c r="F181" s="5"/>
      <c r="G181" s="44">
        <v>23.623165594497049</v>
      </c>
      <c r="H181" s="44">
        <v>35.237432458886119</v>
      </c>
      <c r="I181" s="44">
        <v>5.6028091564167406</v>
      </c>
      <c r="J181" s="44">
        <v>2.7109446901697205</v>
      </c>
      <c r="K181" s="44">
        <v>31.868515380367352</v>
      </c>
      <c r="L181" s="44">
        <v>0.95713271966301838</v>
      </c>
      <c r="N181">
        <v>49.600000000000023</v>
      </c>
      <c r="P181" s="52">
        <f t="shared" si="27"/>
        <v>4.4551673516618031</v>
      </c>
      <c r="Q181" s="52">
        <f t="shared" si="28"/>
        <v>6.7481723936708589</v>
      </c>
      <c r="R181" s="52">
        <f t="shared" si="29"/>
        <v>0.9819764457889415</v>
      </c>
      <c r="S181" s="52">
        <f t="shared" si="30"/>
        <v>0.52730532012713016</v>
      </c>
      <c r="T181" s="52">
        <f t="shared" si="31"/>
        <v>5.9648240108159296</v>
      </c>
      <c r="U181" s="52">
        <f t="shared" si="32"/>
        <v>0.10549729532285718</v>
      </c>
      <c r="V181" s="52">
        <f t="shared" si="33"/>
        <v>18.782942817387521</v>
      </c>
      <c r="X181" s="52">
        <f t="shared" si="34"/>
        <v>23.719219054096353</v>
      </c>
      <c r="Y181" s="52">
        <f t="shared" si="35"/>
        <v>35.927130584798576</v>
      </c>
      <c r="Z181" s="52">
        <f t="shared" si="36"/>
        <v>5.2280223356689239</v>
      </c>
      <c r="AA181" s="52">
        <f t="shared" si="37"/>
        <v>2.8073626441486015</v>
      </c>
      <c r="AB181" s="52">
        <f t="shared" si="38"/>
        <v>31.75659995777788</v>
      </c>
      <c r="AC181" s="52">
        <f t="shared" si="39"/>
        <v>0.56166542350966153</v>
      </c>
    </row>
    <row r="182" spans="1:29" x14ac:dyDescent="0.3">
      <c r="A182" s="1" t="s">
        <v>60</v>
      </c>
      <c r="B182" s="39" t="s">
        <v>193</v>
      </c>
      <c r="C182" s="39" t="s">
        <v>209</v>
      </c>
      <c r="D182" s="39" t="s">
        <v>217</v>
      </c>
      <c r="E182" s="39" t="s">
        <v>226</v>
      </c>
      <c r="F182" s="5"/>
      <c r="G182" s="44">
        <v>15.188497419849757</v>
      </c>
      <c r="H182" s="44">
        <v>13.314596181657359</v>
      </c>
      <c r="I182" s="44">
        <v>12.702254879827757</v>
      </c>
      <c r="J182" s="44">
        <v>26.904155609055717</v>
      </c>
      <c r="K182" s="44">
        <v>26.022554372772021</v>
      </c>
      <c r="L182" s="44">
        <v>5.8679415368373755</v>
      </c>
      <c r="N182">
        <v>4.3499999999999659</v>
      </c>
      <c r="P182" s="52">
        <f t="shared" si="27"/>
        <v>0.25121659230549781</v>
      </c>
      <c r="Q182" s="52">
        <f t="shared" si="28"/>
        <v>0.22362352660312379</v>
      </c>
      <c r="R182" s="52">
        <f t="shared" si="29"/>
        <v>0.19524667394788092</v>
      </c>
      <c r="S182" s="52">
        <f t="shared" si="30"/>
        <v>0.45895324274271165</v>
      </c>
      <c r="T182" s="52">
        <f t="shared" si="31"/>
        <v>0.4271626849870091</v>
      </c>
      <c r="U182" s="52">
        <f t="shared" si="32"/>
        <v>5.6723434856094185E-2</v>
      </c>
      <c r="V182" s="52">
        <f t="shared" si="33"/>
        <v>1.6129261554423173</v>
      </c>
      <c r="X182" s="52">
        <f t="shared" si="34"/>
        <v>15.575207299965074</v>
      </c>
      <c r="Y182" s="52">
        <f t="shared" si="35"/>
        <v>13.864461547019733</v>
      </c>
      <c r="Z182" s="52">
        <f t="shared" si="36"/>
        <v>12.105121693828437</v>
      </c>
      <c r="AA182" s="52">
        <f t="shared" si="37"/>
        <v>28.454696527433498</v>
      </c>
      <c r="AB182" s="52">
        <f t="shared" si="38"/>
        <v>26.483709966862495</v>
      </c>
      <c r="AC182" s="52">
        <f t="shared" si="39"/>
        <v>3.5168029648907737</v>
      </c>
    </row>
    <row r="183" spans="1:29" x14ac:dyDescent="0.3">
      <c r="A183" s="1" t="s">
        <v>189</v>
      </c>
      <c r="B183" s="36" t="s">
        <v>193</v>
      </c>
      <c r="C183" s="36" t="s">
        <v>197</v>
      </c>
      <c r="D183" s="36" t="s">
        <v>220</v>
      </c>
      <c r="E183" s="36" t="s">
        <v>231</v>
      </c>
      <c r="G183" s="44">
        <v>9.1379455365175577</v>
      </c>
      <c r="H183" s="44">
        <v>21.78877653699141</v>
      </c>
      <c r="I183" s="44">
        <v>3.4644509593884503</v>
      </c>
      <c r="J183" s="44">
        <v>1.2649517224513085</v>
      </c>
      <c r="K183" s="44">
        <v>63.986454082703403</v>
      </c>
      <c r="L183" s="44">
        <v>0.35742116194788398</v>
      </c>
      <c r="N183">
        <v>194.47000000000003</v>
      </c>
      <c r="P183" s="52">
        <f t="shared" si="27"/>
        <v>6.7568679410135735</v>
      </c>
      <c r="Q183" s="52">
        <f t="shared" si="28"/>
        <v>16.360090243817456</v>
      </c>
      <c r="R183" s="52">
        <f t="shared" si="29"/>
        <v>2.3806776610327631</v>
      </c>
      <c r="S183" s="52">
        <f t="shared" si="30"/>
        <v>0.96468690770629817</v>
      </c>
      <c r="T183" s="52">
        <f t="shared" si="31"/>
        <v>46.956398964012578</v>
      </c>
      <c r="U183" s="52">
        <f t="shared" si="32"/>
        <v>0.15446154080890001</v>
      </c>
      <c r="V183" s="52">
        <f t="shared" si="33"/>
        <v>73.573183258391566</v>
      </c>
      <c r="X183" s="52">
        <f t="shared" si="34"/>
        <v>9.1838733105827703</v>
      </c>
      <c r="Y183" s="52">
        <f t="shared" si="35"/>
        <v>22.236485522666939</v>
      </c>
      <c r="Z183" s="52">
        <f t="shared" si="36"/>
        <v>3.2357953748878052</v>
      </c>
      <c r="AA183" s="52">
        <f t="shared" si="37"/>
        <v>1.3111936509778086</v>
      </c>
      <c r="AB183" s="52">
        <f t="shared" si="38"/>
        <v>63.822709422671139</v>
      </c>
      <c r="AC183" s="52">
        <f t="shared" si="39"/>
        <v>0.2099427182135449</v>
      </c>
    </row>
    <row r="184" spans="1:29" x14ac:dyDescent="0.3">
      <c r="A184" s="1" t="s">
        <v>190</v>
      </c>
      <c r="B184" s="36" t="s">
        <v>193</v>
      </c>
      <c r="C184" s="36" t="s">
        <v>197</v>
      </c>
      <c r="D184" s="36" t="s">
        <v>222</v>
      </c>
      <c r="E184" s="36" t="s">
        <v>231</v>
      </c>
      <c r="G184" s="44">
        <v>9.1379455365175577</v>
      </c>
      <c r="H184" s="44">
        <v>21.78877653699141</v>
      </c>
      <c r="I184" s="44">
        <v>3.4644509593884503</v>
      </c>
      <c r="J184" s="44">
        <v>1.2649517224513085</v>
      </c>
      <c r="K184" s="44">
        <v>63.986454082703403</v>
      </c>
      <c r="L184" s="44">
        <v>0.35742116194788398</v>
      </c>
      <c r="N184">
        <v>174.62000000000006</v>
      </c>
      <c r="P184" s="52">
        <f t="shared" si="27"/>
        <v>6.0671788957669071</v>
      </c>
      <c r="Q184" s="52">
        <f t="shared" si="28"/>
        <v>14.690178219650354</v>
      </c>
      <c r="R184" s="52">
        <f t="shared" si="29"/>
        <v>2.1376764188283084</v>
      </c>
      <c r="S184" s="52">
        <f t="shared" si="30"/>
        <v>0.86621909715469647</v>
      </c>
      <c r="T184" s="52">
        <f t="shared" si="31"/>
        <v>42.163451365742162</v>
      </c>
      <c r="U184" s="52">
        <f t="shared" si="32"/>
        <v>0.13869529622075449</v>
      </c>
      <c r="V184" s="52">
        <f t="shared" si="33"/>
        <v>66.06339929336319</v>
      </c>
      <c r="X184" s="52">
        <f t="shared" si="34"/>
        <v>9.1838733105827686</v>
      </c>
      <c r="Y184" s="52">
        <f t="shared" si="35"/>
        <v>22.236485522666932</v>
      </c>
      <c r="Z184" s="52">
        <f t="shared" si="36"/>
        <v>3.2357953748878043</v>
      </c>
      <c r="AA184" s="52">
        <f t="shared" si="37"/>
        <v>1.3111936509778084</v>
      </c>
      <c r="AB184" s="52">
        <f t="shared" si="38"/>
        <v>63.822709422671132</v>
      </c>
      <c r="AC184" s="52">
        <f t="shared" si="39"/>
        <v>0.2099427182135449</v>
      </c>
    </row>
    <row r="185" spans="1:29" x14ac:dyDescent="0.3">
      <c r="A185" s="1" t="s">
        <v>142</v>
      </c>
      <c r="B185" s="25" t="s">
        <v>193</v>
      </c>
      <c r="C185" s="25" t="s">
        <v>197</v>
      </c>
      <c r="D185" s="25" t="s">
        <v>223</v>
      </c>
      <c r="E185" s="25" t="s">
        <v>228</v>
      </c>
      <c r="G185" s="44">
        <v>16.670000370878078</v>
      </c>
      <c r="H185" s="44">
        <v>32.930121504678368</v>
      </c>
      <c r="I185" s="44">
        <v>5.2359429565022282</v>
      </c>
      <c r="J185" s="44">
        <v>2.0884477127766101</v>
      </c>
      <c r="K185" s="44">
        <v>42.703971091329009</v>
      </c>
      <c r="L185" s="44">
        <v>0.37151636383572728</v>
      </c>
      <c r="N185">
        <v>154.42000000000002</v>
      </c>
      <c r="P185" s="52">
        <f t="shared" si="27"/>
        <v>9.7877621949467439</v>
      </c>
      <c r="Q185" s="52">
        <f t="shared" si="28"/>
        <v>19.633472443059592</v>
      </c>
      <c r="R185" s="52">
        <f t="shared" si="29"/>
        <v>2.8570117008589193</v>
      </c>
      <c r="S185" s="52">
        <f t="shared" si="30"/>
        <v>1.2646984149292715</v>
      </c>
      <c r="T185" s="52">
        <f t="shared" si="31"/>
        <v>24.884329116690662</v>
      </c>
      <c r="U185" s="52">
        <f t="shared" si="32"/>
        <v>0.12748790423002893</v>
      </c>
      <c r="V185" s="52">
        <f t="shared" si="33"/>
        <v>58.554761774715224</v>
      </c>
      <c r="X185" s="52">
        <f t="shared" si="34"/>
        <v>16.715570003690523</v>
      </c>
      <c r="Y185" s="52">
        <f t="shared" si="35"/>
        <v>33.530103868576582</v>
      </c>
      <c r="Z185" s="52">
        <f t="shared" si="36"/>
        <v>4.8792132599754119</v>
      </c>
      <c r="AA185" s="52">
        <f t="shared" si="37"/>
        <v>2.1598557941284056</v>
      </c>
      <c r="AB185" s="52">
        <f t="shared" si="38"/>
        <v>42.497532843581766</v>
      </c>
      <c r="AC185" s="52">
        <f t="shared" si="39"/>
        <v>0.2177242300472991</v>
      </c>
    </row>
    <row r="186" spans="1:29" x14ac:dyDescent="0.3">
      <c r="A186" s="1" t="s">
        <v>143</v>
      </c>
      <c r="B186" s="25" t="s">
        <v>193</v>
      </c>
      <c r="C186" s="25" t="s">
        <v>197</v>
      </c>
      <c r="D186" s="25" t="s">
        <v>218</v>
      </c>
      <c r="E186" s="25" t="s">
        <v>228</v>
      </c>
      <c r="G186" s="44">
        <v>16.670000370878078</v>
      </c>
      <c r="H186" s="44">
        <v>32.930121504678368</v>
      </c>
      <c r="I186" s="44">
        <v>5.2359429565022282</v>
      </c>
      <c r="J186" s="44">
        <v>2.0884477127766101</v>
      </c>
      <c r="K186" s="44">
        <v>42.703971091329009</v>
      </c>
      <c r="L186" s="44">
        <v>0.37151636383572728</v>
      </c>
      <c r="N186">
        <v>68.300000000000011</v>
      </c>
      <c r="P186" s="52">
        <f t="shared" si="27"/>
        <v>4.3291293738820267</v>
      </c>
      <c r="Q186" s="52">
        <f t="shared" si="28"/>
        <v>8.6838891844383514</v>
      </c>
      <c r="R186" s="52">
        <f t="shared" si="29"/>
        <v>1.2636569043431174</v>
      </c>
      <c r="S186" s="52">
        <f t="shared" si="30"/>
        <v>0.55937638738291184</v>
      </c>
      <c r="T186" s="52">
        <f t="shared" si="31"/>
        <v>11.006344247312347</v>
      </c>
      <c r="U186" s="52">
        <f t="shared" si="32"/>
        <v>5.6387928111067062E-2</v>
      </c>
      <c r="V186" s="52">
        <f t="shared" si="33"/>
        <v>25.898784025469823</v>
      </c>
      <c r="X186" s="52">
        <f t="shared" si="34"/>
        <v>16.715570003690523</v>
      </c>
      <c r="Y186" s="52">
        <f t="shared" si="35"/>
        <v>33.530103868576582</v>
      </c>
      <c r="Z186" s="52">
        <f t="shared" si="36"/>
        <v>4.8792132599754119</v>
      </c>
      <c r="AA186" s="52">
        <f t="shared" si="37"/>
        <v>2.1598557941284056</v>
      </c>
      <c r="AB186" s="52">
        <f t="shared" si="38"/>
        <v>42.497532843581773</v>
      </c>
      <c r="AC186" s="52">
        <f t="shared" si="39"/>
        <v>0.2177242300472991</v>
      </c>
    </row>
    <row r="187" spans="1:29" x14ac:dyDescent="0.3">
      <c r="A187" s="1" t="s">
        <v>144</v>
      </c>
      <c r="B187" s="41" t="s">
        <v>193</v>
      </c>
      <c r="C187" s="41" t="s">
        <v>197</v>
      </c>
      <c r="D187" s="41" t="s">
        <v>219</v>
      </c>
      <c r="E187" s="41" t="s">
        <v>228</v>
      </c>
      <c r="F187" s="5"/>
      <c r="G187" s="44">
        <v>16.670000370878078</v>
      </c>
      <c r="H187" s="44">
        <v>32.930121504678368</v>
      </c>
      <c r="I187" s="44">
        <v>5.2359429565022282</v>
      </c>
      <c r="J187" s="44">
        <v>2.0884477127766101</v>
      </c>
      <c r="K187" s="44">
        <v>42.703971091329009</v>
      </c>
      <c r="L187" s="44">
        <v>0.37151636383572728</v>
      </c>
      <c r="N187">
        <v>30.32000000000005</v>
      </c>
      <c r="P187" s="52">
        <f t="shared" si="27"/>
        <v>1.921803845038115</v>
      </c>
      <c r="Q187" s="52">
        <f t="shared" si="28"/>
        <v>3.8549856525940149</v>
      </c>
      <c r="R187" s="52">
        <f t="shared" si="29"/>
        <v>0.56096745738921494</v>
      </c>
      <c r="S187" s="52">
        <f t="shared" si="30"/>
        <v>0.24832052804465465</v>
      </c>
      <c r="T187" s="52">
        <f t="shared" si="31"/>
        <v>4.885978881090935</v>
      </c>
      <c r="U187" s="52">
        <f t="shared" si="32"/>
        <v>2.5031947003331709E-2</v>
      </c>
      <c r="V187" s="52">
        <f t="shared" si="33"/>
        <v>11.497088311160265</v>
      </c>
      <c r="X187" s="52">
        <f t="shared" si="34"/>
        <v>16.715570003690523</v>
      </c>
      <c r="Y187" s="52">
        <f t="shared" si="35"/>
        <v>33.530103868576589</v>
      </c>
      <c r="Z187" s="52">
        <f t="shared" si="36"/>
        <v>4.8792132599754128</v>
      </c>
      <c r="AA187" s="52">
        <f t="shared" si="37"/>
        <v>2.159855794128406</v>
      </c>
      <c r="AB187" s="52">
        <f t="shared" si="38"/>
        <v>42.497532843581773</v>
      </c>
      <c r="AC187" s="52">
        <f t="shared" si="39"/>
        <v>0.2177242300472991</v>
      </c>
    </row>
    <row r="188" spans="1:29" x14ac:dyDescent="0.3">
      <c r="A188" s="1" t="s">
        <v>17</v>
      </c>
      <c r="B188" s="37" t="s">
        <v>193</v>
      </c>
      <c r="C188" s="37" t="s">
        <v>197</v>
      </c>
      <c r="D188" s="37" t="s">
        <v>217</v>
      </c>
      <c r="E188" s="37" t="s">
        <v>224</v>
      </c>
      <c r="F188" s="5"/>
      <c r="G188" s="44">
        <v>26.779069205606643</v>
      </c>
      <c r="H188" s="44">
        <v>16.524009410166908</v>
      </c>
      <c r="I188" s="44">
        <v>5.9115249244406405</v>
      </c>
      <c r="J188" s="44">
        <v>8.527732993800786</v>
      </c>
      <c r="K188" s="44">
        <v>39.732319752812003</v>
      </c>
      <c r="L188" s="44">
        <v>2.5253437131730134</v>
      </c>
      <c r="N188">
        <v>5.0299999999999727</v>
      </c>
      <c r="P188" s="52">
        <f t="shared" si="27"/>
        <v>0.51216242625171371</v>
      </c>
      <c r="Q188" s="52">
        <f t="shared" si="28"/>
        <v>0.32091029858354864</v>
      </c>
      <c r="R188" s="52">
        <f t="shared" si="29"/>
        <v>0.10507056667822</v>
      </c>
      <c r="S188" s="52">
        <f t="shared" si="30"/>
        <v>0.16821371356399109</v>
      </c>
      <c r="T188" s="52">
        <f t="shared" si="31"/>
        <v>0.75416440889299352</v>
      </c>
      <c r="U188" s="52">
        <f t="shared" si="32"/>
        <v>2.8227730838355971E-2</v>
      </c>
      <c r="V188" s="52">
        <f t="shared" si="33"/>
        <v>1.8887491448088229</v>
      </c>
      <c r="X188" s="52">
        <f t="shared" si="34"/>
        <v>27.116487526116352</v>
      </c>
      <c r="Y188" s="52">
        <f t="shared" si="35"/>
        <v>16.990625751734267</v>
      </c>
      <c r="Z188" s="52">
        <f t="shared" si="36"/>
        <v>5.5629709729851458</v>
      </c>
      <c r="AA188" s="52">
        <f t="shared" si="37"/>
        <v>8.9060907863980781</v>
      </c>
      <c r="AB188" s="52">
        <f t="shared" si="38"/>
        <v>39.929305115281956</v>
      </c>
      <c r="AC188" s="52">
        <f t="shared" si="39"/>
        <v>1.494519847484201</v>
      </c>
    </row>
    <row r="190" spans="1:29" x14ac:dyDescent="0.3">
      <c r="G190" t="s">
        <v>232</v>
      </c>
      <c r="H190" t="s">
        <v>233</v>
      </c>
      <c r="I190" t="s">
        <v>234</v>
      </c>
      <c r="J190" t="s">
        <v>235</v>
      </c>
      <c r="K190" t="s">
        <v>236</v>
      </c>
      <c r="L190" t="s">
        <v>237</v>
      </c>
    </row>
    <row r="191" spans="1:29" x14ac:dyDescent="0.3">
      <c r="F191" t="s">
        <v>239</v>
      </c>
      <c r="G191" s="44">
        <v>2.63</v>
      </c>
      <c r="H191" s="44">
        <v>2.59</v>
      </c>
      <c r="I191" s="44">
        <v>2.83</v>
      </c>
      <c r="J191" s="44">
        <v>2.5499999999999998</v>
      </c>
      <c r="K191" s="44">
        <v>2.65</v>
      </c>
      <c r="L191" s="44">
        <v>4.5</v>
      </c>
    </row>
  </sheetData>
  <sortState xmlns:xlrd2="http://schemas.microsoft.com/office/spreadsheetml/2017/richdata2" ref="A2:L188">
    <sortCondition ref="B2:B188"/>
    <sortCondition ref="C2:C188"/>
    <sortCondition ref="D2:D1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dcterms:created xsi:type="dcterms:W3CDTF">2021-03-15T09:26:02Z</dcterms:created>
  <dcterms:modified xsi:type="dcterms:W3CDTF">2021-05-03T12:07:50Z</dcterms:modified>
</cp:coreProperties>
</file>