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ieving data\"/>
    </mc:Choice>
  </mc:AlternateContent>
  <xr:revisionPtr revIDLastSave="0" documentId="13_ncr:1_{545471F5-710B-46A5-9FDF-425448FA98E0}" xr6:coauthVersionLast="46" xr6:coauthVersionMax="46" xr10:uidLastSave="{00000000-0000-0000-0000-000000000000}"/>
  <bookViews>
    <workbookView xWindow="-108" yWindow="-108" windowWidth="23256" windowHeight="12576" activeTab="1" xr2:uid="{14877958-B278-41CE-848F-6617233EFF7A}"/>
  </bookViews>
  <sheets>
    <sheet name="Overview Britanny" sheetId="1" r:id="rId1"/>
    <sheet name="Overview Calabria" sheetId="4" r:id="rId2"/>
    <sheet name="Calculations Dry Sieving" sheetId="2" r:id="rId3"/>
    <sheet name="Calculations Wet Siev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4" l="1"/>
  <c r="J42" i="4"/>
  <c r="J41" i="4"/>
  <c r="J40" i="4"/>
  <c r="J39" i="4"/>
  <c r="J33" i="4"/>
  <c r="J32" i="4"/>
  <c r="J31" i="4"/>
  <c r="J30" i="4"/>
  <c r="J23" i="4"/>
  <c r="J22" i="4"/>
  <c r="J21" i="4"/>
  <c r="J20" i="4"/>
  <c r="J19" i="4"/>
  <c r="J18" i="4"/>
  <c r="J17" i="4"/>
  <c r="J6" i="4"/>
  <c r="J7" i="4"/>
  <c r="J8" i="4"/>
  <c r="J9" i="4"/>
  <c r="J10" i="4"/>
  <c r="J11" i="4"/>
  <c r="J5" i="4"/>
  <c r="J53" i="1"/>
  <c r="J52" i="1"/>
  <c r="J51" i="1"/>
  <c r="J50" i="1"/>
  <c r="J49" i="1"/>
  <c r="J48" i="1"/>
  <c r="J47" i="1"/>
  <c r="J46" i="1"/>
  <c r="J45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G222" i="2"/>
  <c r="F222" i="2"/>
  <c r="E222" i="2"/>
  <c r="D222" i="2"/>
  <c r="C222" i="2"/>
  <c r="B222" i="2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K49" i="3"/>
  <c r="J49" i="3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G174" i="2"/>
  <c r="F174" i="2"/>
  <c r="E174" i="2"/>
  <c r="D174" i="2"/>
  <c r="C174" i="2"/>
  <c r="B174" i="2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K30" i="3"/>
  <c r="J30" i="3"/>
  <c r="B133" i="2" l="1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H140" i="2"/>
  <c r="H132" i="2"/>
  <c r="G132" i="2"/>
  <c r="F132" i="2"/>
  <c r="E132" i="2"/>
  <c r="D132" i="2"/>
  <c r="C132" i="2"/>
  <c r="B132" i="2"/>
  <c r="J19" i="3"/>
  <c r="K19" i="3"/>
  <c r="J20" i="3"/>
  <c r="K20" i="3"/>
  <c r="J21" i="3"/>
  <c r="K21" i="3"/>
  <c r="K18" i="3"/>
  <c r="J18" i="3"/>
  <c r="J8" i="3"/>
  <c r="K8" i="3"/>
  <c r="J9" i="3"/>
  <c r="K9" i="3"/>
  <c r="K7" i="3"/>
  <c r="J7" i="3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H100" i="2"/>
  <c r="G100" i="2"/>
  <c r="F100" i="2"/>
  <c r="E100" i="2"/>
  <c r="D100" i="2"/>
  <c r="C100" i="2"/>
  <c r="B100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G72" i="2"/>
  <c r="F72" i="2"/>
  <c r="E72" i="2"/>
  <c r="D72" i="2"/>
  <c r="C72" i="2"/>
  <c r="B72" i="2"/>
  <c r="H72" i="2"/>
  <c r="B34" i="2" l="1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C39" i="2"/>
  <c r="D39" i="2"/>
  <c r="E39" i="2"/>
  <c r="F39" i="2"/>
  <c r="G39" i="2"/>
  <c r="B40" i="2"/>
  <c r="C40" i="2"/>
  <c r="D40" i="2"/>
  <c r="E40" i="2"/>
  <c r="F40" i="2"/>
  <c r="G40" i="2"/>
  <c r="C41" i="2"/>
  <c r="D41" i="2"/>
  <c r="E41" i="2"/>
  <c r="F41" i="2"/>
  <c r="G41" i="2"/>
  <c r="B42" i="2"/>
  <c r="C42" i="2"/>
  <c r="D42" i="2"/>
  <c r="E42" i="2"/>
  <c r="F42" i="2"/>
  <c r="G42" i="2"/>
  <c r="D43" i="2"/>
  <c r="E43" i="2"/>
  <c r="F43" i="2"/>
  <c r="G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G33" i="2"/>
  <c r="F33" i="2"/>
  <c r="E33" i="2"/>
  <c r="D33" i="2"/>
  <c r="C33" i="2"/>
  <c r="B33" i="2"/>
</calcChain>
</file>

<file path=xl/sharedStrings.xml><?xml version="1.0" encoding="utf-8"?>
<sst xmlns="http://schemas.openxmlformats.org/spreadsheetml/2006/main" count="610" uniqueCount="91">
  <si>
    <t>Pluton L1</t>
  </si>
  <si>
    <t>Pluton L2</t>
  </si>
  <si>
    <t>Pluton L3</t>
  </si>
  <si>
    <t>Sample</t>
  </si>
  <si>
    <t>.-1phi (&gt;2mm)</t>
  </si>
  <si>
    <t>0phi (1-2mm)</t>
  </si>
  <si>
    <t>1phi (500µm-1mm)</t>
  </si>
  <si>
    <t>2phi (250-500µm)</t>
  </si>
  <si>
    <t>3phi (125-250µm)</t>
  </si>
  <si>
    <t>4phi (63-125 µm)</t>
  </si>
  <si>
    <t>5phi (32-63µm)</t>
  </si>
  <si>
    <t xml:space="preserve">6phi (2-32µm) </t>
  </si>
  <si>
    <t>Total mass</t>
  </si>
  <si>
    <t>Date:</t>
  </si>
  <si>
    <t>Sieve masses (in grams)</t>
  </si>
  <si>
    <t>Grain size fraction (mass in grams)</t>
  </si>
  <si>
    <t>Catch tray (&lt;63µm)</t>
  </si>
  <si>
    <t>Mass of sieves and sample</t>
  </si>
  <si>
    <t>Mass of sediment per grain size fraction</t>
  </si>
  <si>
    <t>Mass of sample (=Sieve and Sample - Sieve)</t>
  </si>
  <si>
    <t>L2-4C</t>
  </si>
  <si>
    <t>L2-5A</t>
  </si>
  <si>
    <t>L2-4A</t>
  </si>
  <si>
    <t>L2-4D</t>
  </si>
  <si>
    <t>L1-5B</t>
  </si>
  <si>
    <t>L2-5B</t>
  </si>
  <si>
    <t>L2-4B</t>
  </si>
  <si>
    <t>L2-3F</t>
  </si>
  <si>
    <t>L2-2B</t>
  </si>
  <si>
    <t>L1-4D 1</t>
  </si>
  <si>
    <t>L1-4G 2</t>
  </si>
  <si>
    <t>L1-4G 1</t>
  </si>
  <si>
    <t>L1-4E 1</t>
  </si>
  <si>
    <t>L1-4E 2</t>
  </si>
  <si>
    <t>L1-4D 2</t>
  </si>
  <si>
    <t>L2-2A</t>
  </si>
  <si>
    <t>L2-3D</t>
  </si>
  <si>
    <t>L2-2C</t>
  </si>
  <si>
    <t>AU-05</t>
  </si>
  <si>
    <t>L2-3B</t>
  </si>
  <si>
    <t>L1-4C</t>
  </si>
  <si>
    <t>AU-0607</t>
  </si>
  <si>
    <t>Measuring cup empty (mass in gram)</t>
  </si>
  <si>
    <t>Measuring cup + sample (mass in gram)</t>
  </si>
  <si>
    <t>Sample (mass in gram)</t>
  </si>
  <si>
    <t>L2-2ABC</t>
  </si>
  <si>
    <t>L2-3BDF</t>
  </si>
  <si>
    <t>L2-4ABCD</t>
  </si>
  <si>
    <t>AU-0102</t>
  </si>
  <si>
    <t>AU-0304</t>
  </si>
  <si>
    <t>L1-3FG</t>
  </si>
  <si>
    <t>L1-2ABC</t>
  </si>
  <si>
    <t>L1-4A</t>
  </si>
  <si>
    <t>L1-3AE</t>
  </si>
  <si>
    <t>L1-5A</t>
  </si>
  <si>
    <t>L1-4B</t>
  </si>
  <si>
    <t>PZ-06</t>
  </si>
  <si>
    <t>L1-CDAE</t>
  </si>
  <si>
    <t>PZ-01</t>
  </si>
  <si>
    <t>PZ-0203</t>
  </si>
  <si>
    <t>PZ-0405</t>
  </si>
  <si>
    <t>L3-2A</t>
  </si>
  <si>
    <t>L3-2B</t>
  </si>
  <si>
    <t>L3-2C</t>
  </si>
  <si>
    <t>L3-3A</t>
  </si>
  <si>
    <t>L3-4B</t>
  </si>
  <si>
    <t>L3-4C</t>
  </si>
  <si>
    <t>&lt;&gt; different sieve compared to previous days</t>
  </si>
  <si>
    <t>L1-3CDAE</t>
  </si>
  <si>
    <t>L3-5A</t>
  </si>
  <si>
    <t>L3-5B</t>
  </si>
  <si>
    <t>AL-0102</t>
  </si>
  <si>
    <t>L3-4A</t>
  </si>
  <si>
    <t>AL-0304</t>
  </si>
  <si>
    <t>AM-03</t>
  </si>
  <si>
    <t>AL-0506</t>
  </si>
  <si>
    <t>AM-0607</t>
  </si>
  <si>
    <t>AL-0708</t>
  </si>
  <si>
    <t>AL-0910</t>
  </si>
  <si>
    <t>AM-1112</t>
  </si>
  <si>
    <t>AL-1112</t>
  </si>
  <si>
    <t>AM-1415</t>
  </si>
  <si>
    <t>AL-1314</t>
  </si>
  <si>
    <t>AM-10</t>
  </si>
  <si>
    <t>AM-0102</t>
  </si>
  <si>
    <t>AM-0405</t>
  </si>
  <si>
    <t>AM-0809</t>
  </si>
  <si>
    <t>Pluton AL</t>
  </si>
  <si>
    <t>Pluton AM</t>
  </si>
  <si>
    <t>Pluton AU</t>
  </si>
  <si>
    <t>Pluton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</si>
</sst>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0" borderId="4" xfId="0" applyFont="1" applyBorder="1"/>
    <xf numFmtId="0" fontId="0" fillId="0" borderId="0" xfId="0" applyFill="1" applyBorder="1"/>
    <xf numFmtId="0" fontId="0" fillId="3" borderId="0" xfId="0" applyFill="1"/>
    <xf numFmtId="0" fontId="0" fillId="0" borderId="3" xfId="0" applyFill="1" applyBorder="1"/>
    <xf numFmtId="0" fontId="0" fillId="0" borderId="0" xfId="0" applyFont="1" applyFill="1"/>
    <xf numFmtId="0" fontId="0" fillId="0" borderId="0" xfId="0" applyFont="1"/>
    <xf numFmtId="0" fontId="0" fillId="2" borderId="0" xfId="0" applyFill="1" applyBorder="1"/>
    <xf numFmtId="0" fontId="0" fillId="3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7C17-EA4E-46A2-889C-940D7213C1A4}">
  <dimension ref="A1:K53"/>
  <sheetViews>
    <sheetView topLeftCell="A13" zoomScale="70" zoomScaleNormal="70" workbookViewId="0">
      <selection activeCell="A40" sqref="A40:K40"/>
    </sheetView>
  </sheetViews>
  <sheetFormatPr defaultRowHeight="14.4" x14ac:dyDescent="0.3"/>
  <cols>
    <col min="1" max="1" width="33.88671875" style="9" bestFit="1" customWidth="1"/>
    <col min="2" max="2" width="30" style="9" bestFit="1" customWidth="1"/>
    <col min="3" max="3" width="11.77734375" style="9" bestFit="1" customWidth="1"/>
    <col min="4" max="4" width="16.5546875" style="9" bestFit="1" customWidth="1"/>
    <col min="5" max="6" width="15.44140625" style="9" bestFit="1" customWidth="1"/>
    <col min="7" max="7" width="14.88671875" style="9" bestFit="1" customWidth="1"/>
    <col min="8" max="8" width="13.44140625" style="9" bestFit="1" customWidth="1"/>
    <col min="9" max="9" width="12.77734375" style="9" bestFit="1" customWidth="1"/>
    <col min="10" max="10" width="9.77734375" style="9" bestFit="1" customWidth="1"/>
    <col min="11" max="15" width="8.88671875" style="9"/>
    <col min="16" max="16" width="10.77734375" style="9" customWidth="1"/>
    <col min="17" max="16384" width="8.88671875" style="9"/>
  </cols>
  <sheetData>
    <row r="1" spans="1:10" x14ac:dyDescent="0.3">
      <c r="A1" s="10" t="s">
        <v>0</v>
      </c>
    </row>
    <row r="2" spans="1:10" x14ac:dyDescent="0.3">
      <c r="A2" s="11" t="s">
        <v>18</v>
      </c>
    </row>
    <row r="3" spans="1:10" x14ac:dyDescent="0.3">
      <c r="B3" s="10" t="s">
        <v>15</v>
      </c>
    </row>
    <row r="4" spans="1:10" x14ac:dyDescent="0.3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0" t="s">
        <v>12</v>
      </c>
    </row>
    <row r="5" spans="1:10" x14ac:dyDescent="0.3">
      <c r="A5" s="9" t="s">
        <v>51</v>
      </c>
      <c r="B5" s="18"/>
      <c r="C5" s="18"/>
      <c r="D5" s="18"/>
      <c r="E5" s="18"/>
      <c r="F5" s="18"/>
      <c r="G5" s="9">
        <v>1.2599999999999909</v>
      </c>
      <c r="H5">
        <v>3.25</v>
      </c>
      <c r="I5">
        <v>44.259999999999991</v>
      </c>
      <c r="J5" s="9">
        <f>SUM(B5:I5)</f>
        <v>48.769999999999982</v>
      </c>
    </row>
    <row r="6" spans="1:10" x14ac:dyDescent="0.3">
      <c r="A6" s="9" t="s">
        <v>53</v>
      </c>
      <c r="B6" s="9">
        <v>64.279999999999973</v>
      </c>
      <c r="C6" s="9">
        <v>402.59999999999997</v>
      </c>
      <c r="D6" s="9">
        <v>434.92</v>
      </c>
      <c r="E6" s="9">
        <v>164.24</v>
      </c>
      <c r="F6" s="9">
        <v>18.949999999999989</v>
      </c>
      <c r="G6" s="9">
        <v>1.5</v>
      </c>
      <c r="H6" s="18"/>
      <c r="I6" s="18"/>
      <c r="J6" s="9">
        <f t="shared" ref="J6:J19" si="0">SUM(B6:I6)</f>
        <v>1086.49</v>
      </c>
    </row>
    <row r="7" spans="1:10" x14ac:dyDescent="0.3">
      <c r="A7" s="9" t="s">
        <v>68</v>
      </c>
      <c r="B7" s="9">
        <v>21.669999999999959</v>
      </c>
      <c r="C7" s="9">
        <v>96.240000000000009</v>
      </c>
      <c r="D7" s="9">
        <v>98.149999999999977</v>
      </c>
      <c r="E7" s="9">
        <v>45.5</v>
      </c>
      <c r="F7" s="9">
        <v>24.410000000000025</v>
      </c>
      <c r="G7" s="9">
        <v>4.4900000000000091</v>
      </c>
      <c r="H7">
        <v>2.4699999999999989</v>
      </c>
      <c r="I7">
        <v>30.470000000000027</v>
      </c>
      <c r="J7" s="9">
        <f t="shared" si="0"/>
        <v>323.39999999999998</v>
      </c>
    </row>
    <row r="8" spans="1:10" x14ac:dyDescent="0.3">
      <c r="A8" s="9" t="s">
        <v>50</v>
      </c>
      <c r="B8" s="9">
        <v>2.9600000000000364</v>
      </c>
      <c r="C8" s="9">
        <v>28.879999999999995</v>
      </c>
      <c r="D8" s="9">
        <v>97.349999999999966</v>
      </c>
      <c r="E8" s="9">
        <v>125.40000000000003</v>
      </c>
      <c r="F8" s="9">
        <v>94.56</v>
      </c>
      <c r="G8" s="9">
        <v>11.659999999999968</v>
      </c>
      <c r="H8">
        <v>3.9699999999999989</v>
      </c>
      <c r="I8">
        <v>23.839999999999975</v>
      </c>
      <c r="J8" s="9">
        <f t="shared" si="0"/>
        <v>388.61999999999995</v>
      </c>
    </row>
    <row r="9" spans="1:10" x14ac:dyDescent="0.3">
      <c r="A9" s="9" t="s">
        <v>52</v>
      </c>
      <c r="B9" s="9">
        <v>39.639999999999986</v>
      </c>
      <c r="C9" s="9">
        <v>191.79000000000002</v>
      </c>
      <c r="D9" s="9">
        <v>205.8</v>
      </c>
      <c r="E9" s="9">
        <v>240.14999999999998</v>
      </c>
      <c r="F9" s="9">
        <v>42.579999999999984</v>
      </c>
      <c r="G9" s="9">
        <v>3.1899999999999977</v>
      </c>
      <c r="H9" s="18"/>
      <c r="I9" s="18"/>
      <c r="J9" s="9">
        <f t="shared" si="0"/>
        <v>723.15000000000009</v>
      </c>
    </row>
    <row r="10" spans="1:10" x14ac:dyDescent="0.3">
      <c r="A10" s="9" t="s">
        <v>55</v>
      </c>
      <c r="B10" s="9">
        <v>26.490000000000009</v>
      </c>
      <c r="C10" s="9">
        <v>119.30000000000001</v>
      </c>
      <c r="D10" s="9">
        <v>200.32999999999998</v>
      </c>
      <c r="E10" s="9">
        <v>344.61</v>
      </c>
      <c r="F10" s="9">
        <v>50.329999999999984</v>
      </c>
      <c r="G10" s="9">
        <v>2.1099999999999568</v>
      </c>
      <c r="H10" s="18"/>
      <c r="I10" s="18"/>
      <c r="J10" s="9">
        <f t="shared" si="0"/>
        <v>743.16999999999985</v>
      </c>
    </row>
    <row r="11" spans="1:10" x14ac:dyDescent="0.3">
      <c r="A11" s="9" t="s">
        <v>40</v>
      </c>
      <c r="B11" s="9">
        <v>26.259999999999991</v>
      </c>
      <c r="C11" s="9">
        <v>307.07</v>
      </c>
      <c r="D11" s="9">
        <v>315.43</v>
      </c>
      <c r="E11" s="9">
        <v>243.74999999999994</v>
      </c>
      <c r="F11" s="9">
        <v>18.920000000000016</v>
      </c>
      <c r="G11" s="9">
        <v>0.38999999999998636</v>
      </c>
      <c r="H11" s="18"/>
      <c r="I11" s="18"/>
      <c r="J11" s="9">
        <f t="shared" si="0"/>
        <v>911.82</v>
      </c>
    </row>
    <row r="12" spans="1:10" x14ac:dyDescent="0.3">
      <c r="A12" s="9" t="s">
        <v>29</v>
      </c>
      <c r="B12" s="9">
        <v>100.06999999999994</v>
      </c>
      <c r="C12" s="9">
        <v>263.02000000000004</v>
      </c>
      <c r="D12" s="9">
        <v>36.300000000000011</v>
      </c>
      <c r="E12" s="9">
        <v>5.7900000000000205</v>
      </c>
      <c r="F12" s="9">
        <v>0.12999999999999545</v>
      </c>
      <c r="G12" s="9">
        <v>1.999999999998181E-2</v>
      </c>
      <c r="H12" s="18"/>
      <c r="I12" s="18"/>
      <c r="J12" s="9">
        <f t="shared" si="0"/>
        <v>405.33</v>
      </c>
    </row>
    <row r="13" spans="1:10" x14ac:dyDescent="0.3">
      <c r="A13" s="9" t="s">
        <v>34</v>
      </c>
      <c r="B13" s="9">
        <v>89.159999999999968</v>
      </c>
      <c r="C13" s="9">
        <v>237.45999999999998</v>
      </c>
      <c r="D13" s="9">
        <v>28</v>
      </c>
      <c r="E13" s="9">
        <v>2.9700000000000273</v>
      </c>
      <c r="F13" s="9">
        <v>9.0000000000031832E-2</v>
      </c>
      <c r="G13" s="9">
        <v>9.9999999999909051E-3</v>
      </c>
      <c r="H13" s="18"/>
      <c r="I13" s="18"/>
      <c r="J13" s="9">
        <f t="shared" si="0"/>
        <v>357.69</v>
      </c>
    </row>
    <row r="14" spans="1:10" x14ac:dyDescent="0.3">
      <c r="A14" s="9" t="s">
        <v>32</v>
      </c>
      <c r="B14" s="9">
        <v>231.33999999999992</v>
      </c>
      <c r="C14" s="9">
        <v>161.98999999999995</v>
      </c>
      <c r="D14" s="9">
        <v>7.9999999999984084E-2</v>
      </c>
      <c r="E14" s="9">
        <v>3.0000000000029559E-2</v>
      </c>
      <c r="F14" s="9">
        <v>5.0000000000011369E-2</v>
      </c>
      <c r="G14" s="9">
        <v>1.999999999998181E-2</v>
      </c>
      <c r="H14" s="18"/>
      <c r="I14" s="18"/>
      <c r="J14" s="9">
        <f t="shared" si="0"/>
        <v>393.50999999999988</v>
      </c>
    </row>
    <row r="15" spans="1:10" x14ac:dyDescent="0.3">
      <c r="A15" s="9" t="s">
        <v>33</v>
      </c>
      <c r="B15" s="9">
        <v>220.81999999999994</v>
      </c>
      <c r="C15" s="9">
        <v>154.80000000000001</v>
      </c>
      <c r="D15" s="9">
        <v>0.18000000000000682</v>
      </c>
      <c r="E15" s="9">
        <v>6.9999999999993179E-2</v>
      </c>
      <c r="F15" s="9">
        <v>6.0000000000002274E-2</v>
      </c>
      <c r="G15" s="9">
        <v>2.9999999999972715E-2</v>
      </c>
      <c r="H15" s="18"/>
      <c r="I15" s="18"/>
      <c r="J15" s="9">
        <f t="shared" si="0"/>
        <v>375.95999999999992</v>
      </c>
    </row>
    <row r="16" spans="1:10" x14ac:dyDescent="0.3">
      <c r="A16" s="9" t="s">
        <v>31</v>
      </c>
      <c r="B16" s="9">
        <v>349.4</v>
      </c>
      <c r="C16" s="9">
        <v>54.680000000000007</v>
      </c>
      <c r="D16" s="9">
        <v>0.27999999999997272</v>
      </c>
      <c r="E16" s="9">
        <v>0.17000000000001592</v>
      </c>
      <c r="F16" s="9">
        <v>8.9999999999974989E-2</v>
      </c>
      <c r="G16" s="9">
        <v>3.999999999996362E-2</v>
      </c>
      <c r="H16" s="18"/>
      <c r="I16" s="18"/>
      <c r="J16" s="9">
        <f t="shared" si="0"/>
        <v>404.65999999999991</v>
      </c>
    </row>
    <row r="17" spans="1:11" x14ac:dyDescent="0.3">
      <c r="A17" s="9" t="s">
        <v>30</v>
      </c>
      <c r="B17" s="9">
        <v>365.93999999999994</v>
      </c>
      <c r="C17" s="9">
        <v>31.420000000000016</v>
      </c>
      <c r="D17" s="9">
        <v>0.25</v>
      </c>
      <c r="E17" s="9">
        <v>0.10000000000002274</v>
      </c>
      <c r="F17" s="9">
        <v>9.9999999999965894E-2</v>
      </c>
      <c r="G17" s="9">
        <v>1.999999999998181E-2</v>
      </c>
      <c r="H17" s="18"/>
      <c r="I17" s="18"/>
      <c r="J17" s="9">
        <f t="shared" si="0"/>
        <v>397.82999999999993</v>
      </c>
    </row>
    <row r="18" spans="1:11" x14ac:dyDescent="0.3">
      <c r="A18" s="9" t="s">
        <v>54</v>
      </c>
      <c r="B18" s="9">
        <v>57.299999999999955</v>
      </c>
      <c r="C18" s="9">
        <v>76.950000000000045</v>
      </c>
      <c r="D18" s="9">
        <v>31.560000000000002</v>
      </c>
      <c r="E18" s="9">
        <v>102.99000000000001</v>
      </c>
      <c r="F18" s="9">
        <v>173.51999999999998</v>
      </c>
      <c r="G18" s="9">
        <v>0.69999999999998863</v>
      </c>
      <c r="H18" s="18"/>
      <c r="I18" s="18"/>
      <c r="J18" s="9">
        <f t="shared" si="0"/>
        <v>443.02</v>
      </c>
    </row>
    <row r="19" spans="1:11" x14ac:dyDescent="0.3">
      <c r="A19" s="9" t="s">
        <v>24</v>
      </c>
      <c r="B19" s="9">
        <v>33.229999999999905</v>
      </c>
      <c r="C19" s="9">
        <v>144.27000000000004</v>
      </c>
      <c r="D19" s="9">
        <v>136.82</v>
      </c>
      <c r="E19" s="9">
        <v>38.56</v>
      </c>
      <c r="F19" s="9">
        <v>106.02999999999997</v>
      </c>
      <c r="G19" s="9">
        <v>6.3499999999999659</v>
      </c>
      <c r="H19" s="18"/>
      <c r="I19" s="18"/>
      <c r="J19" s="9">
        <f t="shared" si="0"/>
        <v>465.25999999999988</v>
      </c>
    </row>
    <row r="20" spans="1:1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1" x14ac:dyDescent="0.3">
      <c r="A21" s="10" t="s">
        <v>1</v>
      </c>
    </row>
    <row r="22" spans="1:11" x14ac:dyDescent="0.3">
      <c r="A22" s="11" t="s">
        <v>18</v>
      </c>
    </row>
    <row r="23" spans="1:11" x14ac:dyDescent="0.3">
      <c r="B23" s="10" t="s">
        <v>15</v>
      </c>
    </row>
    <row r="24" spans="1:11" x14ac:dyDescent="0.3">
      <c r="A24" s="10" t="s">
        <v>3</v>
      </c>
      <c r="B24" s="11" t="s">
        <v>4</v>
      </c>
      <c r="C24" s="11" t="s">
        <v>5</v>
      </c>
      <c r="D24" s="11" t="s">
        <v>6</v>
      </c>
      <c r="E24" s="11" t="s">
        <v>7</v>
      </c>
      <c r="F24" s="11" t="s">
        <v>8</v>
      </c>
      <c r="G24" s="11" t="s">
        <v>9</v>
      </c>
      <c r="H24" s="11" t="s">
        <v>10</v>
      </c>
      <c r="I24" s="11" t="s">
        <v>11</v>
      </c>
      <c r="J24" s="10" t="s">
        <v>12</v>
      </c>
    </row>
    <row r="25" spans="1:11" x14ac:dyDescent="0.3">
      <c r="A25" s="9" t="s">
        <v>45</v>
      </c>
      <c r="B25" s="18"/>
      <c r="C25" s="18"/>
      <c r="D25" s="18"/>
      <c r="E25" s="18"/>
      <c r="F25" s="18"/>
      <c r="G25" s="18"/>
      <c r="H25" s="9">
        <v>6.9300000000000068</v>
      </c>
      <c r="I25" s="9">
        <v>7.1599999999999682</v>
      </c>
      <c r="J25" s="9">
        <f>SUM(B25:I25)</f>
        <v>14.089999999999975</v>
      </c>
    </row>
    <row r="26" spans="1:11" x14ac:dyDescent="0.3">
      <c r="A26" s="9" t="s">
        <v>35</v>
      </c>
      <c r="B26" s="9">
        <v>154.36000000000001</v>
      </c>
      <c r="C26" s="9">
        <v>216.70999999999998</v>
      </c>
      <c r="D26" s="9">
        <v>220.10999999999996</v>
      </c>
      <c r="E26" s="9">
        <v>93.29000000000002</v>
      </c>
      <c r="F26" s="9">
        <v>24.75</v>
      </c>
      <c r="G26" s="9">
        <v>7.1800000000000068</v>
      </c>
      <c r="H26" s="18"/>
      <c r="I26" s="18"/>
      <c r="J26" s="9">
        <f t="shared" ref="J26:J39" si="1">SUM(B26:I26)</f>
        <v>716.40000000000009</v>
      </c>
    </row>
    <row r="27" spans="1:11" x14ac:dyDescent="0.3">
      <c r="A27" s="9" t="s">
        <v>28</v>
      </c>
      <c r="B27" s="9">
        <v>570.25</v>
      </c>
      <c r="C27" s="9">
        <v>81.519999999999982</v>
      </c>
      <c r="D27" s="9">
        <v>45.839999999999975</v>
      </c>
      <c r="E27" s="9">
        <v>24.25</v>
      </c>
      <c r="F27" s="9">
        <v>9.4099999999999682</v>
      </c>
      <c r="G27" s="9">
        <v>4.0799999999999841</v>
      </c>
      <c r="H27" s="18"/>
      <c r="I27" s="18"/>
      <c r="J27" s="9">
        <f t="shared" si="1"/>
        <v>735.34999999999991</v>
      </c>
    </row>
    <row r="28" spans="1:11" x14ac:dyDescent="0.3">
      <c r="A28" s="9" t="s">
        <v>37</v>
      </c>
      <c r="B28" s="9">
        <v>241.66999999999996</v>
      </c>
      <c r="C28" s="9">
        <v>185.51000000000005</v>
      </c>
      <c r="D28" s="9">
        <v>199.01000000000005</v>
      </c>
      <c r="E28" s="9">
        <v>65.050000000000011</v>
      </c>
      <c r="F28" s="9">
        <v>11.450000000000045</v>
      </c>
      <c r="G28" s="9">
        <v>3.5699999999999932</v>
      </c>
      <c r="H28" s="18"/>
      <c r="I28" s="18"/>
      <c r="J28" s="9">
        <f t="shared" si="1"/>
        <v>706.26</v>
      </c>
    </row>
    <row r="29" spans="1:11" x14ac:dyDescent="0.3">
      <c r="A29" s="9" t="s">
        <v>46</v>
      </c>
      <c r="B29" s="18"/>
      <c r="C29" s="18"/>
      <c r="D29" s="18"/>
      <c r="E29" s="18"/>
      <c r="F29" s="18"/>
      <c r="G29" s="18"/>
      <c r="H29" s="9">
        <v>16.120000000000005</v>
      </c>
      <c r="I29" s="9">
        <v>11.53000000000003</v>
      </c>
      <c r="J29" s="9">
        <f t="shared" si="1"/>
        <v>27.650000000000034</v>
      </c>
    </row>
    <row r="30" spans="1:11" x14ac:dyDescent="0.3">
      <c r="A30" s="9" t="s">
        <v>39</v>
      </c>
      <c r="B30" s="9">
        <v>331.79999999999995</v>
      </c>
      <c r="C30" s="9">
        <v>153.32</v>
      </c>
      <c r="D30" s="9">
        <v>246.81</v>
      </c>
      <c r="E30" s="9">
        <v>136.48000000000002</v>
      </c>
      <c r="F30" s="9">
        <v>31.830000000000041</v>
      </c>
      <c r="G30" s="9">
        <v>8.4399999999999977</v>
      </c>
      <c r="H30" s="18"/>
      <c r="I30" s="18"/>
      <c r="J30" s="9">
        <f t="shared" si="1"/>
        <v>908.68000000000006</v>
      </c>
    </row>
    <row r="31" spans="1:11" x14ac:dyDescent="0.3">
      <c r="A31" s="9" t="s">
        <v>36</v>
      </c>
      <c r="B31" s="9">
        <v>266.31999999999994</v>
      </c>
      <c r="C31" s="9">
        <v>217.00000000000006</v>
      </c>
      <c r="D31" s="9">
        <v>189.96999999999997</v>
      </c>
      <c r="E31" s="9">
        <v>60.550000000000011</v>
      </c>
      <c r="F31" s="9">
        <v>15.640000000000043</v>
      </c>
      <c r="G31" s="9">
        <v>6.8500000000000227</v>
      </c>
      <c r="H31" s="18"/>
      <c r="I31" s="18"/>
      <c r="J31" s="9">
        <f t="shared" si="1"/>
        <v>756.33</v>
      </c>
    </row>
    <row r="32" spans="1:11" x14ac:dyDescent="0.3">
      <c r="A32" s="9" t="s">
        <v>27</v>
      </c>
      <c r="B32" s="9">
        <v>235.19999999999993</v>
      </c>
      <c r="C32" s="9">
        <v>101.88999999999999</v>
      </c>
      <c r="D32" s="9">
        <v>199.91000000000003</v>
      </c>
      <c r="E32" s="9">
        <v>109.90000000000003</v>
      </c>
      <c r="F32" s="9">
        <v>72.670000000000016</v>
      </c>
      <c r="G32" s="9">
        <v>31.659999999999968</v>
      </c>
      <c r="H32" s="18"/>
      <c r="I32" s="18"/>
      <c r="J32" s="9">
        <f t="shared" si="1"/>
        <v>751.23000000000013</v>
      </c>
    </row>
    <row r="33" spans="1:11" x14ac:dyDescent="0.3">
      <c r="A33" s="9" t="s">
        <v>47</v>
      </c>
      <c r="B33" s="18"/>
      <c r="C33" s="18"/>
      <c r="D33" s="18"/>
      <c r="E33" s="18"/>
      <c r="F33" s="18"/>
      <c r="G33" s="18"/>
      <c r="H33" s="9">
        <v>4.0499999999999829</v>
      </c>
      <c r="I33" s="9">
        <v>3.5499999999999829</v>
      </c>
      <c r="J33" s="9">
        <f t="shared" si="1"/>
        <v>7.5999999999999659</v>
      </c>
    </row>
    <row r="34" spans="1:11" x14ac:dyDescent="0.3">
      <c r="A34" s="9" t="s">
        <v>22</v>
      </c>
      <c r="B34" s="9">
        <v>18.079999999999927</v>
      </c>
      <c r="C34" s="9">
        <v>10.899999999999977</v>
      </c>
      <c r="D34" s="9">
        <v>33.31</v>
      </c>
      <c r="E34" s="9">
        <v>138.19999999999999</v>
      </c>
      <c r="F34" s="9">
        <v>38.079999999999984</v>
      </c>
      <c r="G34" s="9">
        <v>5.8999999999999773</v>
      </c>
      <c r="H34" s="18"/>
      <c r="I34" s="18"/>
      <c r="J34" s="9">
        <f t="shared" si="1"/>
        <v>244.46999999999986</v>
      </c>
    </row>
    <row r="35" spans="1:11" x14ac:dyDescent="0.3">
      <c r="A35" s="9" t="s">
        <v>26</v>
      </c>
      <c r="B35" s="9">
        <v>504.55999999999995</v>
      </c>
      <c r="C35" s="9">
        <v>78.649999999999977</v>
      </c>
      <c r="D35" s="9">
        <v>55.269999999999982</v>
      </c>
      <c r="E35" s="9">
        <v>33.29000000000002</v>
      </c>
      <c r="F35" s="9">
        <v>7.0099999999999909</v>
      </c>
      <c r="G35" s="9">
        <v>1.3799999999999955</v>
      </c>
      <c r="H35" s="18"/>
      <c r="I35" s="18"/>
      <c r="J35" s="9">
        <f t="shared" si="1"/>
        <v>680.16</v>
      </c>
    </row>
    <row r="36" spans="1:11" x14ac:dyDescent="0.3">
      <c r="A36" s="9" t="s">
        <v>20</v>
      </c>
      <c r="B36" s="9">
        <v>7.999999999992724E-2</v>
      </c>
      <c r="C36" s="9">
        <v>1.2099999999999795</v>
      </c>
      <c r="D36" s="9">
        <v>17.479999999999961</v>
      </c>
      <c r="E36" s="9">
        <v>64.81</v>
      </c>
      <c r="F36" s="9">
        <v>15.170000000000016</v>
      </c>
      <c r="G36" s="9">
        <v>0.34999999999996589</v>
      </c>
      <c r="H36" s="18"/>
      <c r="I36" s="18"/>
      <c r="J36" s="9">
        <f t="shared" si="1"/>
        <v>99.099999999999852</v>
      </c>
    </row>
    <row r="37" spans="1:11" x14ac:dyDescent="0.3">
      <c r="A37" s="9" t="s">
        <v>23</v>
      </c>
      <c r="B37" s="18"/>
      <c r="C37" s="9">
        <v>9.9999999999909051E-3</v>
      </c>
      <c r="D37" s="9">
        <v>0.87000000000000455</v>
      </c>
      <c r="E37" s="9">
        <v>4</v>
      </c>
      <c r="F37" s="9">
        <v>37.860000000000014</v>
      </c>
      <c r="G37" s="9">
        <v>5.2099999999999795</v>
      </c>
      <c r="H37" s="18"/>
      <c r="I37" s="18"/>
      <c r="J37" s="9">
        <f t="shared" si="1"/>
        <v>47.949999999999989</v>
      </c>
    </row>
    <row r="38" spans="1:11" x14ac:dyDescent="0.3">
      <c r="A38" s="9" t="s">
        <v>21</v>
      </c>
      <c r="B38" s="18"/>
      <c r="C38" s="9">
        <v>9.9999999999909051E-3</v>
      </c>
      <c r="D38" s="9">
        <v>0.43000000000000682</v>
      </c>
      <c r="E38" s="9">
        <v>5.2200000000000273</v>
      </c>
      <c r="F38" s="9">
        <v>77.050000000000011</v>
      </c>
      <c r="G38" s="9">
        <v>6</v>
      </c>
      <c r="H38" s="18"/>
      <c r="I38" s="18"/>
      <c r="J38" s="9">
        <f t="shared" si="1"/>
        <v>88.710000000000036</v>
      </c>
    </row>
    <row r="39" spans="1:11" x14ac:dyDescent="0.3">
      <c r="A39" s="9" t="s">
        <v>25</v>
      </c>
      <c r="B39" s="18"/>
      <c r="C39" s="18"/>
      <c r="D39" s="9">
        <v>0.39999999999997726</v>
      </c>
      <c r="E39" s="9">
        <v>13.54000000000002</v>
      </c>
      <c r="F39" s="9">
        <v>107.39999999999998</v>
      </c>
      <c r="G39" s="9">
        <v>3.8100000000000023</v>
      </c>
      <c r="H39" s="18"/>
      <c r="I39" s="18"/>
      <c r="J39" s="9">
        <f t="shared" si="1"/>
        <v>125.14999999999998</v>
      </c>
    </row>
    <row r="40" spans="1:1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x14ac:dyDescent="0.3">
      <c r="A41" s="10" t="s">
        <v>2</v>
      </c>
    </row>
    <row r="42" spans="1:11" x14ac:dyDescent="0.3">
      <c r="A42" s="11" t="s">
        <v>18</v>
      </c>
    </row>
    <row r="43" spans="1:11" x14ac:dyDescent="0.3">
      <c r="B43" s="10" t="s">
        <v>15</v>
      </c>
    </row>
    <row r="44" spans="1:11" x14ac:dyDescent="0.3">
      <c r="A44" s="10" t="s">
        <v>3</v>
      </c>
      <c r="B44" s="11" t="s">
        <v>4</v>
      </c>
      <c r="C44" s="11" t="s">
        <v>5</v>
      </c>
      <c r="D44" s="11" t="s">
        <v>6</v>
      </c>
      <c r="E44" s="11" t="s">
        <v>7</v>
      </c>
      <c r="F44" s="11" t="s">
        <v>8</v>
      </c>
      <c r="G44" s="11" t="s">
        <v>9</v>
      </c>
      <c r="H44" s="11" t="s">
        <v>10</v>
      </c>
      <c r="I44" s="11" t="s">
        <v>11</v>
      </c>
      <c r="J44" s="10" t="s">
        <v>12</v>
      </c>
    </row>
    <row r="45" spans="1:11" x14ac:dyDescent="0.3">
      <c r="A45" s="9" t="s">
        <v>61</v>
      </c>
      <c r="B45" s="9">
        <v>63.610000000000014</v>
      </c>
      <c r="C45" s="9">
        <v>36.340000000000032</v>
      </c>
      <c r="D45" s="9">
        <v>31.350000000000023</v>
      </c>
      <c r="E45" s="9">
        <v>21.470000000000027</v>
      </c>
      <c r="F45" s="9">
        <v>15.210000000000036</v>
      </c>
      <c r="G45" s="9">
        <v>12.139999999999986</v>
      </c>
      <c r="H45">
        <v>15.360000000000014</v>
      </c>
      <c r="I45">
        <v>84.279999999999973</v>
      </c>
      <c r="J45" s="9">
        <f>SUM(B45:I45)</f>
        <v>279.7600000000001</v>
      </c>
    </row>
    <row r="46" spans="1:11" x14ac:dyDescent="0.3">
      <c r="A46" s="9" t="s">
        <v>62</v>
      </c>
      <c r="B46" s="9">
        <v>162.56999999999994</v>
      </c>
      <c r="C46" s="9">
        <v>58.06</v>
      </c>
      <c r="D46" s="9">
        <v>45.589999999999975</v>
      </c>
      <c r="E46" s="9">
        <v>27.939999999999998</v>
      </c>
      <c r="F46" s="9">
        <v>19.54000000000002</v>
      </c>
      <c r="G46" s="9">
        <v>11.75</v>
      </c>
      <c r="H46">
        <v>7.5100000000000193</v>
      </c>
      <c r="I46">
        <v>30.930000000000007</v>
      </c>
      <c r="J46" s="9">
        <f t="shared" ref="J46:J59" si="2">SUM(B46:I46)</f>
        <v>363.88999999999993</v>
      </c>
    </row>
    <row r="47" spans="1:11" x14ac:dyDescent="0.3">
      <c r="A47" s="9" t="s">
        <v>63</v>
      </c>
      <c r="B47" s="9">
        <v>126.68999999999994</v>
      </c>
      <c r="C47" s="9">
        <v>51.330000000000041</v>
      </c>
      <c r="D47" s="9">
        <v>49.980000000000018</v>
      </c>
      <c r="E47" s="9">
        <v>42.389999999999986</v>
      </c>
      <c r="F47" s="9">
        <v>22.140000000000043</v>
      </c>
      <c r="G47" s="9">
        <v>13.800000000000011</v>
      </c>
      <c r="H47">
        <v>17.869999999999976</v>
      </c>
      <c r="I47">
        <v>66.909999999999968</v>
      </c>
      <c r="J47" s="9">
        <f t="shared" si="2"/>
        <v>391.11</v>
      </c>
    </row>
    <row r="48" spans="1:11" x14ac:dyDescent="0.3">
      <c r="A48" s="9" t="s">
        <v>64</v>
      </c>
      <c r="B48" s="9">
        <v>210.17999999999995</v>
      </c>
      <c r="C48" s="9">
        <v>117.51000000000005</v>
      </c>
      <c r="D48" s="9">
        <v>115.23000000000002</v>
      </c>
      <c r="E48" s="9">
        <v>99.639999999999986</v>
      </c>
      <c r="F48" s="9">
        <v>65.44</v>
      </c>
      <c r="G48" s="9">
        <v>13.189999999999998</v>
      </c>
      <c r="H48">
        <v>4.8799999999999955</v>
      </c>
      <c r="I48">
        <v>17.299999999999983</v>
      </c>
      <c r="J48" s="9">
        <f t="shared" si="2"/>
        <v>643.37</v>
      </c>
    </row>
    <row r="49" spans="1:10" x14ac:dyDescent="0.3">
      <c r="A49" s="9" t="s">
        <v>72</v>
      </c>
      <c r="B49" s="9">
        <v>337.55999999999995</v>
      </c>
      <c r="C49" s="9">
        <v>116.27999999999997</v>
      </c>
      <c r="D49" s="9">
        <v>96.240000000000009</v>
      </c>
      <c r="E49" s="9">
        <v>76.509999999999991</v>
      </c>
      <c r="F49" s="9">
        <v>50.700000000000045</v>
      </c>
      <c r="G49" s="9">
        <v>23.189999999999998</v>
      </c>
      <c r="H49">
        <v>4.3199999999999932</v>
      </c>
      <c r="I49">
        <v>13.340000000000032</v>
      </c>
      <c r="J49" s="9">
        <f t="shared" si="2"/>
        <v>718.14</v>
      </c>
    </row>
    <row r="50" spans="1:10" x14ac:dyDescent="0.3">
      <c r="A50" s="9" t="s">
        <v>65</v>
      </c>
      <c r="B50" s="9">
        <v>259.75</v>
      </c>
      <c r="C50" s="9">
        <v>127.56</v>
      </c>
      <c r="D50" s="9">
        <v>154.41000000000003</v>
      </c>
      <c r="E50" s="9">
        <v>144.22000000000003</v>
      </c>
      <c r="F50" s="9">
        <v>55.5</v>
      </c>
      <c r="G50" s="9">
        <v>11.789999999999964</v>
      </c>
      <c r="H50">
        <v>1.4900000000000091</v>
      </c>
      <c r="I50">
        <v>6.7800000000000011</v>
      </c>
      <c r="J50" s="9">
        <f t="shared" si="2"/>
        <v>761.5</v>
      </c>
    </row>
    <row r="51" spans="1:10" x14ac:dyDescent="0.3">
      <c r="A51" s="9" t="s">
        <v>66</v>
      </c>
      <c r="B51" s="9">
        <v>131.01</v>
      </c>
      <c r="C51" s="9">
        <v>113.96000000000004</v>
      </c>
      <c r="D51" s="9">
        <v>113.33999999999997</v>
      </c>
      <c r="E51" s="9">
        <v>104.13</v>
      </c>
      <c r="F51" s="9">
        <v>114.46000000000004</v>
      </c>
      <c r="G51" s="9">
        <v>51.699999999999989</v>
      </c>
      <c r="H51">
        <v>5.0199999999999818</v>
      </c>
      <c r="I51">
        <v>12.329999999999984</v>
      </c>
      <c r="J51" s="9">
        <f t="shared" si="2"/>
        <v>645.95000000000005</v>
      </c>
    </row>
    <row r="52" spans="1:10" x14ac:dyDescent="0.3">
      <c r="A52" s="9" t="s">
        <v>69</v>
      </c>
      <c r="B52" s="9">
        <v>218.81999999999994</v>
      </c>
      <c r="C52" s="9">
        <v>130.19</v>
      </c>
      <c r="D52" s="9">
        <v>173.26000000000005</v>
      </c>
      <c r="E52" s="9">
        <v>152.69</v>
      </c>
      <c r="F52" s="9">
        <v>49.600000000000023</v>
      </c>
      <c r="G52" s="9">
        <v>4.3499999999999659</v>
      </c>
      <c r="H52" s="18"/>
      <c r="I52" s="18"/>
      <c r="J52" s="9">
        <f t="shared" si="2"/>
        <v>728.91000000000008</v>
      </c>
    </row>
    <row r="53" spans="1:10" x14ac:dyDescent="0.3">
      <c r="A53" s="9" t="s">
        <v>70</v>
      </c>
      <c r="B53" s="9">
        <v>194.47000000000003</v>
      </c>
      <c r="C53" s="9">
        <v>174.62000000000006</v>
      </c>
      <c r="D53" s="9">
        <v>154.42000000000002</v>
      </c>
      <c r="E53" s="9">
        <v>68.300000000000011</v>
      </c>
      <c r="F53" s="9">
        <v>30.32000000000005</v>
      </c>
      <c r="G53" s="9">
        <v>5.0299999999999727</v>
      </c>
      <c r="H53" s="18"/>
      <c r="I53" s="18"/>
      <c r="J53" s="9">
        <f t="shared" si="2"/>
        <v>627.1600000000002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BA5-604B-4430-8E64-6D8ECA5ED7B4}">
  <dimension ref="A1:K42"/>
  <sheetViews>
    <sheetView tabSelected="1" zoomScale="70" zoomScaleNormal="70" workbookViewId="0">
      <selection activeCell="A34" sqref="A34:K34"/>
    </sheetView>
  </sheetViews>
  <sheetFormatPr defaultRowHeight="14.4" x14ac:dyDescent="0.3"/>
  <cols>
    <col min="1" max="1" width="34.33203125" style="9" bestFit="1" customWidth="1"/>
    <col min="2" max="2" width="30" style="9" bestFit="1" customWidth="1"/>
    <col min="3" max="3" width="12.44140625" style="9" bestFit="1" customWidth="1"/>
    <col min="4" max="4" width="17.21875" style="9" bestFit="1" customWidth="1"/>
    <col min="5" max="6" width="16.109375" style="9" bestFit="1" customWidth="1"/>
    <col min="7" max="7" width="15.5546875" style="9" bestFit="1" customWidth="1"/>
    <col min="8" max="8" width="14.109375" style="9" bestFit="1" customWidth="1"/>
    <col min="9" max="9" width="13.5546875" style="9" bestFit="1" customWidth="1"/>
    <col min="10" max="10" width="9.88671875" style="9" bestFit="1" customWidth="1"/>
    <col min="11" max="16384" width="8.88671875" style="9"/>
  </cols>
  <sheetData>
    <row r="1" spans="1:11" x14ac:dyDescent="0.3">
      <c r="A1" s="10" t="s">
        <v>87</v>
      </c>
    </row>
    <row r="2" spans="1:11" x14ac:dyDescent="0.3">
      <c r="A2" s="11" t="s">
        <v>18</v>
      </c>
    </row>
    <row r="3" spans="1:11" x14ac:dyDescent="0.3">
      <c r="B3" s="10" t="s">
        <v>15</v>
      </c>
    </row>
    <row r="4" spans="1:11" x14ac:dyDescent="0.3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0" t="s">
        <v>12</v>
      </c>
    </row>
    <row r="5" spans="1:11" x14ac:dyDescent="0.3">
      <c r="A5" s="9" t="s">
        <v>71</v>
      </c>
      <c r="B5" s="9">
        <v>9.2400000000000091</v>
      </c>
      <c r="C5" s="9">
        <v>35.25</v>
      </c>
      <c r="D5" s="9">
        <v>191.65000000000003</v>
      </c>
      <c r="E5" s="9">
        <v>102.66000000000003</v>
      </c>
      <c r="F5" s="9">
        <v>8.7700000000000387</v>
      </c>
      <c r="G5" s="9">
        <v>7.1200000000000045</v>
      </c>
      <c r="H5" s="18"/>
      <c r="I5" s="18"/>
      <c r="J5" s="9">
        <f>SUM(B5:I5)</f>
        <v>354.69000000000011</v>
      </c>
    </row>
    <row r="6" spans="1:11" x14ac:dyDescent="0.3">
      <c r="A6" s="9" t="s">
        <v>73</v>
      </c>
      <c r="B6" s="9">
        <v>15</v>
      </c>
      <c r="C6" s="9">
        <v>27.579999999999984</v>
      </c>
      <c r="D6" s="9">
        <v>67.639999999999986</v>
      </c>
      <c r="E6" s="9">
        <v>79.259999999999991</v>
      </c>
      <c r="F6" s="9">
        <v>69.57000000000005</v>
      </c>
      <c r="G6" s="9">
        <v>35.799999999999955</v>
      </c>
      <c r="H6">
        <v>7.6399999999999864</v>
      </c>
      <c r="I6">
        <v>10.449999999999989</v>
      </c>
      <c r="J6" s="9">
        <f t="shared" ref="J6:J11" si="0">SUM(B6:I6)</f>
        <v>312.93999999999994</v>
      </c>
    </row>
    <row r="7" spans="1:11" x14ac:dyDescent="0.3">
      <c r="A7" s="9" t="s">
        <v>75</v>
      </c>
      <c r="B7" s="9">
        <v>6.7899999999999636</v>
      </c>
      <c r="C7" s="9">
        <v>4.3299999999999841</v>
      </c>
      <c r="D7" s="9">
        <v>35.870000000000005</v>
      </c>
      <c r="E7" s="9">
        <v>138.82</v>
      </c>
      <c r="F7" s="9">
        <v>69.230000000000018</v>
      </c>
      <c r="G7" s="9">
        <v>24.46999999999997</v>
      </c>
      <c r="H7">
        <v>7.8799999999999955</v>
      </c>
      <c r="I7">
        <v>11.740000000000009</v>
      </c>
      <c r="J7" s="9">
        <f t="shared" si="0"/>
        <v>299.12999999999994</v>
      </c>
    </row>
    <row r="8" spans="1:11" x14ac:dyDescent="0.3">
      <c r="A8" s="9" t="s">
        <v>77</v>
      </c>
      <c r="B8" s="9">
        <v>14.470000000000027</v>
      </c>
      <c r="C8" s="9">
        <v>9.5699999999999932</v>
      </c>
      <c r="D8" s="9">
        <v>27.810000000000002</v>
      </c>
      <c r="E8" s="9">
        <v>106.30000000000001</v>
      </c>
      <c r="F8" s="9">
        <v>109.41000000000003</v>
      </c>
      <c r="G8" s="9">
        <v>35.629999999999995</v>
      </c>
      <c r="H8">
        <v>8.6999999999999886</v>
      </c>
      <c r="I8">
        <v>11.199999999999989</v>
      </c>
      <c r="J8" s="9">
        <f t="shared" si="0"/>
        <v>323.09000000000003</v>
      </c>
    </row>
    <row r="9" spans="1:11" x14ac:dyDescent="0.3">
      <c r="A9" s="9" t="s">
        <v>78</v>
      </c>
      <c r="B9" s="9">
        <v>1.4900000000000091</v>
      </c>
      <c r="C9" s="9">
        <v>4.3899999999999864</v>
      </c>
      <c r="D9" s="9">
        <v>39.649999999999977</v>
      </c>
      <c r="E9" s="9">
        <v>117.98000000000002</v>
      </c>
      <c r="F9" s="9">
        <v>55.110000000000014</v>
      </c>
      <c r="G9" s="9">
        <v>17.329999999999984</v>
      </c>
      <c r="H9">
        <v>5.0600000000000023</v>
      </c>
      <c r="I9">
        <v>6.7399999999999807</v>
      </c>
      <c r="J9" s="9">
        <f t="shared" si="0"/>
        <v>247.74999999999997</v>
      </c>
    </row>
    <row r="10" spans="1:11" x14ac:dyDescent="0.3">
      <c r="A10" s="9" t="s">
        <v>80</v>
      </c>
      <c r="B10" s="9">
        <v>5.5</v>
      </c>
      <c r="C10" s="9">
        <v>14.109999999999957</v>
      </c>
      <c r="D10" s="9">
        <v>48.129999999999995</v>
      </c>
      <c r="E10" s="9">
        <v>83.860000000000014</v>
      </c>
      <c r="F10" s="9">
        <v>77.5</v>
      </c>
      <c r="G10" s="9">
        <v>29.349999999999966</v>
      </c>
      <c r="H10">
        <v>10.419999999999987</v>
      </c>
      <c r="I10">
        <v>26.310000000000002</v>
      </c>
      <c r="J10" s="9">
        <f t="shared" si="0"/>
        <v>295.17999999999989</v>
      </c>
    </row>
    <row r="11" spans="1:11" x14ac:dyDescent="0.3">
      <c r="A11" s="9" t="s">
        <v>82</v>
      </c>
      <c r="B11" s="9">
        <v>1.1000000000000227</v>
      </c>
      <c r="C11" s="9">
        <v>3.4399999999999977</v>
      </c>
      <c r="D11" s="9">
        <v>43.420000000000016</v>
      </c>
      <c r="E11" s="9">
        <v>66.800000000000011</v>
      </c>
      <c r="F11" s="9">
        <v>21.520000000000039</v>
      </c>
      <c r="G11" s="9">
        <v>4.2699999999999818</v>
      </c>
      <c r="H11">
        <v>1.1800000000000068</v>
      </c>
      <c r="I11">
        <v>3.2700000000000102</v>
      </c>
      <c r="J11" s="9">
        <f t="shared" si="0"/>
        <v>145.00000000000009</v>
      </c>
    </row>
    <row r="12" spans="1:1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3">
      <c r="A13" s="10" t="s">
        <v>88</v>
      </c>
    </row>
    <row r="14" spans="1:11" x14ac:dyDescent="0.3">
      <c r="A14" s="11" t="s">
        <v>18</v>
      </c>
    </row>
    <row r="15" spans="1:11" x14ac:dyDescent="0.3">
      <c r="B15" s="10" t="s">
        <v>15</v>
      </c>
    </row>
    <row r="16" spans="1:11" x14ac:dyDescent="0.3">
      <c r="A16" s="10" t="s">
        <v>3</v>
      </c>
      <c r="B16" s="11" t="s">
        <v>4</v>
      </c>
      <c r="C16" s="11" t="s">
        <v>5</v>
      </c>
      <c r="D16" s="11" t="s">
        <v>6</v>
      </c>
      <c r="E16" s="11" t="s">
        <v>7</v>
      </c>
      <c r="F16" s="11" t="s">
        <v>8</v>
      </c>
      <c r="G16" s="11" t="s">
        <v>9</v>
      </c>
      <c r="H16" s="11" t="s">
        <v>10</v>
      </c>
      <c r="I16" s="11" t="s">
        <v>11</v>
      </c>
      <c r="J16" s="10" t="s">
        <v>12</v>
      </c>
    </row>
    <row r="17" spans="1:11" x14ac:dyDescent="0.3">
      <c r="A17" s="9" t="s">
        <v>84</v>
      </c>
      <c r="B17" s="9">
        <v>5.0099999999999909</v>
      </c>
      <c r="C17" s="9">
        <v>12.769999999999982</v>
      </c>
      <c r="D17" s="9">
        <v>34.75</v>
      </c>
      <c r="E17" s="9">
        <v>69.769999999999982</v>
      </c>
      <c r="F17" s="9">
        <v>54.240000000000009</v>
      </c>
      <c r="G17" s="9">
        <v>14.199999999999989</v>
      </c>
      <c r="H17">
        <v>18.650000000000034</v>
      </c>
      <c r="I17">
        <v>68.630000000000024</v>
      </c>
      <c r="J17" s="9">
        <f>SUM(B17:I17)</f>
        <v>278.02</v>
      </c>
    </row>
    <row r="18" spans="1:11" x14ac:dyDescent="0.3">
      <c r="A18" s="9" t="s">
        <v>74</v>
      </c>
      <c r="B18" s="9">
        <v>16.490000000000009</v>
      </c>
      <c r="C18" s="9">
        <v>19.009999999999991</v>
      </c>
      <c r="D18" s="9">
        <v>29.819999999999993</v>
      </c>
      <c r="E18" s="9">
        <v>39.54000000000002</v>
      </c>
      <c r="F18" s="9">
        <v>52.850000000000023</v>
      </c>
      <c r="G18" s="9">
        <v>29.989999999999952</v>
      </c>
      <c r="H18">
        <v>5.6899999999999977</v>
      </c>
      <c r="I18">
        <v>3.9799999999999898</v>
      </c>
      <c r="J18" s="9">
        <f t="shared" ref="J18:J24" si="1">SUM(B18:I18)</f>
        <v>197.36999999999998</v>
      </c>
    </row>
    <row r="19" spans="1:11" x14ac:dyDescent="0.3">
      <c r="A19" s="9" t="s">
        <v>85</v>
      </c>
      <c r="B19" s="9">
        <v>8.1299999999999955</v>
      </c>
      <c r="C19" s="9">
        <v>14.279999999999973</v>
      </c>
      <c r="D19" s="9">
        <v>25.79000000000002</v>
      </c>
      <c r="E19" s="9">
        <v>32.069999999999993</v>
      </c>
      <c r="F19" s="9">
        <v>80.980000000000018</v>
      </c>
      <c r="G19" s="9">
        <v>12.379999999999995</v>
      </c>
      <c r="H19">
        <v>11.180000000000007</v>
      </c>
      <c r="I19">
        <v>16.669999999999987</v>
      </c>
      <c r="J19" s="9">
        <f t="shared" si="1"/>
        <v>201.48</v>
      </c>
    </row>
    <row r="20" spans="1:11" x14ac:dyDescent="0.3">
      <c r="A20" s="9" t="s">
        <v>76</v>
      </c>
      <c r="B20" s="9">
        <v>13</v>
      </c>
      <c r="C20" s="9">
        <v>14.279999999999973</v>
      </c>
      <c r="D20" s="9">
        <v>45.759999999999991</v>
      </c>
      <c r="E20" s="9">
        <v>52.329999999999984</v>
      </c>
      <c r="F20" s="9">
        <v>22.550000000000011</v>
      </c>
      <c r="G20" s="9">
        <v>5.8700000000000045</v>
      </c>
      <c r="H20">
        <v>3.9399999999999977</v>
      </c>
      <c r="I20">
        <v>25.109999999999957</v>
      </c>
      <c r="J20" s="9">
        <f t="shared" si="1"/>
        <v>182.83999999999992</v>
      </c>
    </row>
    <row r="21" spans="1:11" x14ac:dyDescent="0.3">
      <c r="A21" s="9" t="s">
        <v>86</v>
      </c>
      <c r="B21" s="9">
        <v>49.319999999999936</v>
      </c>
      <c r="C21" s="9">
        <v>8.2799999999999727</v>
      </c>
      <c r="D21" s="9">
        <v>16.670000000000016</v>
      </c>
      <c r="E21" s="9">
        <v>32.720000000000027</v>
      </c>
      <c r="F21" s="9">
        <v>46.490000000000009</v>
      </c>
      <c r="G21" s="9">
        <v>38.96999999999997</v>
      </c>
      <c r="H21">
        <v>22.279999999999973</v>
      </c>
      <c r="I21">
        <v>77.980000000000018</v>
      </c>
      <c r="J21" s="9">
        <f t="shared" si="1"/>
        <v>292.70999999999992</v>
      </c>
    </row>
    <row r="22" spans="1:11" x14ac:dyDescent="0.3">
      <c r="A22" s="9" t="s">
        <v>83</v>
      </c>
      <c r="B22" s="18"/>
      <c r="C22" s="18"/>
      <c r="D22" s="18"/>
      <c r="E22" s="18"/>
      <c r="F22" s="9">
        <v>6.8500000000000227</v>
      </c>
      <c r="G22" s="9">
        <v>16.489999999999952</v>
      </c>
      <c r="H22">
        <v>12.560000000000002</v>
      </c>
      <c r="I22">
        <v>41.610000000000014</v>
      </c>
      <c r="J22" s="9">
        <f t="shared" si="1"/>
        <v>77.509999999999991</v>
      </c>
    </row>
    <row r="23" spans="1:11" x14ac:dyDescent="0.3">
      <c r="A23" s="9" t="s">
        <v>79</v>
      </c>
      <c r="B23" s="9">
        <v>20.460000000000036</v>
      </c>
      <c r="C23" s="9">
        <v>47.92999999999995</v>
      </c>
      <c r="D23" s="9">
        <v>81.81</v>
      </c>
      <c r="E23" s="9">
        <v>151.27999999999997</v>
      </c>
      <c r="F23" s="9">
        <v>73.800000000000011</v>
      </c>
      <c r="G23" s="9">
        <v>23.45999999999998</v>
      </c>
      <c r="H23">
        <v>3.3000000000000114</v>
      </c>
      <c r="I23">
        <v>4.3199999999999932</v>
      </c>
      <c r="J23" s="9">
        <f t="shared" si="1"/>
        <v>406.35999999999996</v>
      </c>
    </row>
    <row r="24" spans="1:11" x14ac:dyDescent="0.3">
      <c r="A24" s="9" t="s">
        <v>81</v>
      </c>
      <c r="B24" s="9">
        <v>6.5399999999999636</v>
      </c>
      <c r="C24" s="9">
        <v>7.8799999999999955</v>
      </c>
      <c r="D24" s="9">
        <v>11.680000000000007</v>
      </c>
      <c r="E24" s="9">
        <v>55.860000000000014</v>
      </c>
      <c r="F24" s="9">
        <v>97.69</v>
      </c>
      <c r="G24" s="9">
        <v>44.299999999999955</v>
      </c>
      <c r="H24">
        <v>10.930000000000007</v>
      </c>
      <c r="I24">
        <v>29.590000000000032</v>
      </c>
      <c r="J24" s="9">
        <f t="shared" si="1"/>
        <v>264.46999999999997</v>
      </c>
    </row>
    <row r="25" spans="1:1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x14ac:dyDescent="0.3">
      <c r="A26" s="10" t="s">
        <v>89</v>
      </c>
    </row>
    <row r="27" spans="1:11" x14ac:dyDescent="0.3">
      <c r="A27" s="11" t="s">
        <v>18</v>
      </c>
    </row>
    <row r="28" spans="1:11" x14ac:dyDescent="0.3">
      <c r="B28" s="10" t="s">
        <v>15</v>
      </c>
    </row>
    <row r="29" spans="1:11" x14ac:dyDescent="0.3">
      <c r="A29" s="10" t="s">
        <v>3</v>
      </c>
      <c r="B29" s="11" t="s">
        <v>4</v>
      </c>
      <c r="C29" s="11" t="s">
        <v>5</v>
      </c>
      <c r="D29" s="11" t="s">
        <v>6</v>
      </c>
      <c r="E29" s="11" t="s">
        <v>7</v>
      </c>
      <c r="F29" s="11" t="s">
        <v>8</v>
      </c>
      <c r="G29" s="11" t="s">
        <v>9</v>
      </c>
      <c r="H29" s="11" t="s">
        <v>10</v>
      </c>
      <c r="I29" s="11" t="s">
        <v>11</v>
      </c>
      <c r="J29" s="10" t="s">
        <v>12</v>
      </c>
    </row>
    <row r="30" spans="1:11" x14ac:dyDescent="0.3">
      <c r="A30" s="9" t="s">
        <v>48</v>
      </c>
      <c r="B30" s="9">
        <v>9.5199999999999818</v>
      </c>
      <c r="C30" s="9">
        <v>37.110000000000014</v>
      </c>
      <c r="D30" s="9">
        <v>80.159999999999968</v>
      </c>
      <c r="E30" s="9">
        <v>62.379999999999995</v>
      </c>
      <c r="F30" s="9">
        <v>33.819999999999993</v>
      </c>
      <c r="G30" s="9">
        <v>13.359999999999957</v>
      </c>
      <c r="H30" s="9">
        <v>4.9399999999999977</v>
      </c>
      <c r="I30" s="9">
        <v>23.140000000000015</v>
      </c>
      <c r="J30" s="9">
        <f>SUM(B30:I30)</f>
        <v>264.42999999999995</v>
      </c>
    </row>
    <row r="31" spans="1:11" x14ac:dyDescent="0.3">
      <c r="A31" s="9" t="s">
        <v>49</v>
      </c>
      <c r="B31" s="9">
        <v>4.8500000000000227</v>
      </c>
      <c r="C31" s="9">
        <v>40.170000000000016</v>
      </c>
      <c r="D31" s="9">
        <v>166.91000000000003</v>
      </c>
      <c r="E31" s="9">
        <v>26.270000000000039</v>
      </c>
      <c r="F31" s="9">
        <v>17.720000000000027</v>
      </c>
      <c r="G31" s="9">
        <v>12.75</v>
      </c>
      <c r="H31" s="9">
        <v>9.0400000000000205</v>
      </c>
      <c r="I31" s="9">
        <v>63.589999999999975</v>
      </c>
      <c r="J31" s="9">
        <f t="shared" ref="J31:J36" si="2">SUM(B31:I31)</f>
        <v>341.30000000000013</v>
      </c>
    </row>
    <row r="32" spans="1:11" x14ac:dyDescent="0.3">
      <c r="A32" s="9" t="s">
        <v>38</v>
      </c>
      <c r="B32" s="9">
        <v>13.090000000000032</v>
      </c>
      <c r="C32" s="9">
        <v>30.819999999999993</v>
      </c>
      <c r="D32" s="9">
        <v>101.95999999999998</v>
      </c>
      <c r="E32" s="9">
        <v>39.900000000000034</v>
      </c>
      <c r="F32" s="9">
        <v>2.0800000000000409</v>
      </c>
      <c r="G32" s="9">
        <v>0.11000000000001364</v>
      </c>
      <c r="H32" s="18"/>
      <c r="I32" s="18"/>
      <c r="J32" s="9">
        <f t="shared" si="2"/>
        <v>187.96000000000009</v>
      </c>
    </row>
    <row r="33" spans="1:11" x14ac:dyDescent="0.3">
      <c r="A33" s="9" t="s">
        <v>41</v>
      </c>
      <c r="B33" s="9">
        <v>2.8299999999999272</v>
      </c>
      <c r="C33" s="9">
        <v>3.7200000000000273</v>
      </c>
      <c r="D33" s="9">
        <v>33.659999999999968</v>
      </c>
      <c r="E33" s="9">
        <v>138.73000000000002</v>
      </c>
      <c r="F33" s="9">
        <v>123.72000000000003</v>
      </c>
      <c r="G33" s="9">
        <v>32.94</v>
      </c>
      <c r="H33">
        <v>5.589999999999975</v>
      </c>
      <c r="I33">
        <v>1.1399999999999864</v>
      </c>
      <c r="J33" s="9">
        <f t="shared" si="2"/>
        <v>342.32999999999993</v>
      </c>
    </row>
    <row r="34" spans="1:1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3">
      <c r="A35" s="10" t="s">
        <v>90</v>
      </c>
    </row>
    <row r="36" spans="1:11" x14ac:dyDescent="0.3">
      <c r="A36" s="11" t="s">
        <v>18</v>
      </c>
    </row>
    <row r="37" spans="1:11" x14ac:dyDescent="0.3">
      <c r="B37" s="10" t="s">
        <v>15</v>
      </c>
    </row>
    <row r="38" spans="1:11" x14ac:dyDescent="0.3">
      <c r="A38" s="10" t="s">
        <v>3</v>
      </c>
      <c r="B38" s="11" t="s">
        <v>4</v>
      </c>
      <c r="C38" s="11" t="s">
        <v>5</v>
      </c>
      <c r="D38" s="11" t="s">
        <v>6</v>
      </c>
      <c r="E38" s="11" t="s">
        <v>7</v>
      </c>
      <c r="F38" s="11" t="s">
        <v>8</v>
      </c>
      <c r="G38" s="11" t="s">
        <v>9</v>
      </c>
      <c r="H38" s="11" t="s">
        <v>10</v>
      </c>
      <c r="I38" s="11" t="s">
        <v>11</v>
      </c>
      <c r="J38" s="10" t="s">
        <v>12</v>
      </c>
    </row>
    <row r="39" spans="1:11" x14ac:dyDescent="0.3">
      <c r="A39" s="9" t="s">
        <v>58</v>
      </c>
      <c r="B39" s="9">
        <v>1.2899999999999636</v>
      </c>
      <c r="C39" s="9">
        <v>11.490000000000009</v>
      </c>
      <c r="D39" s="9">
        <v>57.519999999999982</v>
      </c>
      <c r="E39" s="9">
        <v>79.37</v>
      </c>
      <c r="F39" s="9">
        <v>24.150000000000034</v>
      </c>
      <c r="G39" s="9">
        <v>4.6599999999999682</v>
      </c>
      <c r="H39" s="9">
        <v>1.0800000000000125</v>
      </c>
      <c r="I39" s="9">
        <v>0.93999999999999773</v>
      </c>
      <c r="J39" s="9">
        <f>SUM(B39:I39)</f>
        <v>180.49999999999997</v>
      </c>
    </row>
    <row r="40" spans="1:11" x14ac:dyDescent="0.3">
      <c r="A40" s="9" t="s">
        <v>59</v>
      </c>
      <c r="B40" s="9">
        <v>61.870000000000005</v>
      </c>
      <c r="C40" s="9">
        <v>46.670000000000016</v>
      </c>
      <c r="D40" s="9">
        <v>71.13</v>
      </c>
      <c r="E40" s="9">
        <v>17.970000000000027</v>
      </c>
      <c r="F40" s="9">
        <v>8.0400000000000205</v>
      </c>
      <c r="G40" s="9">
        <v>13.610000000000014</v>
      </c>
      <c r="H40" s="9">
        <v>17.249999999999972</v>
      </c>
      <c r="I40" s="9">
        <v>49.819999999999965</v>
      </c>
      <c r="J40" s="9">
        <f t="shared" ref="J40:J45" si="3">SUM(B40:I40)</f>
        <v>286.36</v>
      </c>
    </row>
    <row r="41" spans="1:11" x14ac:dyDescent="0.3">
      <c r="A41" s="9" t="s">
        <v>60</v>
      </c>
      <c r="B41" s="9">
        <v>19.360000000000014</v>
      </c>
      <c r="C41" s="9">
        <v>29.890000000000043</v>
      </c>
      <c r="D41" s="9">
        <v>45.329999999999984</v>
      </c>
      <c r="E41" s="9">
        <v>31.410000000000025</v>
      </c>
      <c r="F41" s="9">
        <v>18.170000000000016</v>
      </c>
      <c r="G41" s="9">
        <v>10.46999999999997</v>
      </c>
      <c r="H41" s="9">
        <v>15.910000000000025</v>
      </c>
      <c r="I41" s="9">
        <v>36.819999999999993</v>
      </c>
      <c r="J41" s="9">
        <f t="shared" si="3"/>
        <v>207.36000000000007</v>
      </c>
    </row>
    <row r="42" spans="1:11" x14ac:dyDescent="0.3">
      <c r="A42" s="9" t="s">
        <v>56</v>
      </c>
      <c r="B42" s="9">
        <v>0.21000000000003638</v>
      </c>
      <c r="C42" s="9">
        <v>0.83000000000004093</v>
      </c>
      <c r="D42" s="9">
        <v>49.789999999999964</v>
      </c>
      <c r="E42" s="9">
        <v>119.48000000000002</v>
      </c>
      <c r="F42" s="9">
        <v>9.9499999999999886</v>
      </c>
      <c r="G42" s="9">
        <v>0.23999999999995225</v>
      </c>
      <c r="H42" s="18"/>
      <c r="I42" s="18"/>
      <c r="J42" s="9">
        <f t="shared" si="3"/>
        <v>180.5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AB08-6E2F-4B60-8575-780979D0D8AF}">
  <dimension ref="A2:L236"/>
  <sheetViews>
    <sheetView topLeftCell="A214" zoomScale="90" zoomScaleNormal="90" workbookViewId="0">
      <selection activeCell="A222" sqref="A222:G236"/>
    </sheetView>
  </sheetViews>
  <sheetFormatPr defaultRowHeight="14.4" x14ac:dyDescent="0.3"/>
  <cols>
    <col min="1" max="1" width="37.44140625" bestFit="1" customWidth="1"/>
    <col min="2" max="3" width="30" bestFit="1" customWidth="1"/>
    <col min="4" max="4" width="21" bestFit="1" customWidth="1"/>
    <col min="5" max="5" width="17.21875" bestFit="1" customWidth="1"/>
    <col min="6" max="7" width="16.109375" bestFit="1" customWidth="1"/>
    <col min="8" max="9" width="17.109375" bestFit="1" customWidth="1"/>
  </cols>
  <sheetData>
    <row r="2" spans="1:12" x14ac:dyDescent="0.3">
      <c r="A2" s="1" t="s">
        <v>13</v>
      </c>
      <c r="B2" s="3">
        <v>44173</v>
      </c>
      <c r="D2" s="1" t="s">
        <v>14</v>
      </c>
    </row>
    <row r="3" spans="1:12" x14ac:dyDescent="0.3">
      <c r="B3" s="3">
        <v>44175</v>
      </c>
      <c r="D3" s="2" t="s">
        <v>4</v>
      </c>
      <c r="E3" s="2">
        <v>548.70000000000005</v>
      </c>
      <c r="F3" s="2"/>
      <c r="G3" s="2"/>
      <c r="H3" s="2"/>
      <c r="I3" s="2"/>
      <c r="J3" s="2"/>
      <c r="K3" s="2"/>
      <c r="L3" s="2"/>
    </row>
    <row r="4" spans="1:12" x14ac:dyDescent="0.3">
      <c r="B4" s="3">
        <v>44182</v>
      </c>
      <c r="D4" s="2" t="s">
        <v>5</v>
      </c>
      <c r="E4" s="2">
        <v>396.18</v>
      </c>
      <c r="F4" s="2"/>
      <c r="G4" s="2"/>
      <c r="H4" s="2"/>
      <c r="I4" s="2"/>
      <c r="J4" s="2"/>
      <c r="K4" s="2"/>
      <c r="L4" s="2"/>
    </row>
    <row r="5" spans="1:12" x14ac:dyDescent="0.3">
      <c r="D5" s="2" t="s">
        <v>6</v>
      </c>
      <c r="E5" s="2">
        <v>345.3</v>
      </c>
      <c r="F5" s="2"/>
      <c r="G5" s="2"/>
      <c r="H5" s="2"/>
      <c r="I5" s="2"/>
      <c r="J5" s="2"/>
      <c r="K5" s="2"/>
      <c r="L5" s="2"/>
    </row>
    <row r="6" spans="1:12" x14ac:dyDescent="0.3">
      <c r="D6" s="2" t="s">
        <v>7</v>
      </c>
      <c r="E6" s="2">
        <v>353.64</v>
      </c>
      <c r="F6" s="2"/>
      <c r="G6" s="2"/>
      <c r="H6" s="2"/>
      <c r="I6" s="2"/>
      <c r="J6" s="2"/>
      <c r="K6" s="2"/>
      <c r="L6" s="2"/>
    </row>
    <row r="7" spans="1:12" x14ac:dyDescent="0.3">
      <c r="D7" s="2" t="s">
        <v>8</v>
      </c>
      <c r="E7" s="2">
        <v>309.74</v>
      </c>
      <c r="F7" s="2"/>
      <c r="G7" s="2"/>
      <c r="H7" s="2"/>
      <c r="I7" s="2"/>
      <c r="J7" s="2"/>
      <c r="K7" s="2"/>
      <c r="L7" s="2"/>
    </row>
    <row r="8" spans="1:12" x14ac:dyDescent="0.3">
      <c r="D8" s="2" t="s">
        <v>9</v>
      </c>
      <c r="E8" s="2">
        <v>322.42</v>
      </c>
      <c r="F8" s="2"/>
      <c r="G8" s="2"/>
      <c r="H8" s="2"/>
      <c r="I8" s="2"/>
      <c r="J8" s="2"/>
      <c r="K8" s="2"/>
      <c r="L8" s="2"/>
    </row>
    <row r="9" spans="1:12" x14ac:dyDescent="0.3">
      <c r="D9" s="2" t="s">
        <v>16</v>
      </c>
      <c r="E9" s="2">
        <v>364.98</v>
      </c>
      <c r="F9" s="2"/>
      <c r="G9" s="2"/>
      <c r="H9" s="2"/>
      <c r="I9" s="2"/>
      <c r="J9" s="2"/>
      <c r="K9" s="2"/>
      <c r="L9" s="2"/>
    </row>
    <row r="10" spans="1:12" x14ac:dyDescent="0.3"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 t="s">
        <v>17</v>
      </c>
      <c r="J11" s="2"/>
      <c r="K11" s="2"/>
      <c r="L11" s="2"/>
    </row>
    <row r="12" spans="1:12" x14ac:dyDescent="0.3">
      <c r="B12" s="1" t="s">
        <v>15</v>
      </c>
      <c r="H12" s="2"/>
    </row>
    <row r="13" spans="1:12" x14ac:dyDescent="0.3">
      <c r="A13" s="12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16</v>
      </c>
    </row>
    <row r="14" spans="1:12" x14ac:dyDescent="0.3">
      <c r="A14" s="7" t="s">
        <v>20</v>
      </c>
      <c r="B14">
        <v>548.78</v>
      </c>
      <c r="C14">
        <v>397.39</v>
      </c>
      <c r="D14">
        <v>362.78</v>
      </c>
      <c r="E14">
        <v>418.45</v>
      </c>
      <c r="F14">
        <v>324.91000000000003</v>
      </c>
      <c r="G14">
        <v>322.77</v>
      </c>
      <c r="H14" s="4"/>
    </row>
    <row r="15" spans="1:12" x14ac:dyDescent="0.3">
      <c r="A15" s="8" t="s">
        <v>31</v>
      </c>
      <c r="B15">
        <v>898.1</v>
      </c>
      <c r="C15">
        <v>450.86</v>
      </c>
      <c r="D15">
        <v>345.58</v>
      </c>
      <c r="E15">
        <v>353.81</v>
      </c>
      <c r="F15">
        <v>309.83</v>
      </c>
      <c r="G15">
        <v>322.45999999999998</v>
      </c>
      <c r="H15" s="4"/>
    </row>
    <row r="16" spans="1:12" x14ac:dyDescent="0.3">
      <c r="A16" s="8" t="s">
        <v>30</v>
      </c>
      <c r="B16">
        <v>914.64</v>
      </c>
      <c r="C16">
        <v>427.6</v>
      </c>
      <c r="D16">
        <v>345.55</v>
      </c>
      <c r="E16">
        <v>353.74</v>
      </c>
      <c r="F16">
        <v>309.83999999999997</v>
      </c>
      <c r="G16">
        <v>322.44</v>
      </c>
      <c r="H16" s="4"/>
    </row>
    <row r="17" spans="1:8" x14ac:dyDescent="0.3">
      <c r="A17" s="8" t="s">
        <v>32</v>
      </c>
      <c r="B17">
        <v>780.04</v>
      </c>
      <c r="C17">
        <v>558.16999999999996</v>
      </c>
      <c r="D17">
        <v>345.38</v>
      </c>
      <c r="E17">
        <v>353.67</v>
      </c>
      <c r="F17">
        <v>309.79000000000002</v>
      </c>
      <c r="G17">
        <v>322.44</v>
      </c>
      <c r="H17" s="4"/>
    </row>
    <row r="18" spans="1:8" x14ac:dyDescent="0.3">
      <c r="A18" s="8" t="s">
        <v>33</v>
      </c>
      <c r="B18">
        <v>769.52</v>
      </c>
      <c r="C18">
        <v>550.98</v>
      </c>
      <c r="D18">
        <v>345.48</v>
      </c>
      <c r="E18">
        <v>353.71</v>
      </c>
      <c r="F18">
        <v>309.8</v>
      </c>
      <c r="G18">
        <v>322.45</v>
      </c>
      <c r="H18" s="4"/>
    </row>
    <row r="19" spans="1:8" x14ac:dyDescent="0.3">
      <c r="A19" s="8" t="s">
        <v>29</v>
      </c>
      <c r="B19">
        <v>648.77</v>
      </c>
      <c r="C19">
        <v>659.2</v>
      </c>
      <c r="D19">
        <v>381.6</v>
      </c>
      <c r="E19">
        <v>359.43</v>
      </c>
      <c r="F19">
        <v>309.87</v>
      </c>
      <c r="G19">
        <v>322.44</v>
      </c>
      <c r="H19" s="4"/>
    </row>
    <row r="20" spans="1:8" x14ac:dyDescent="0.3">
      <c r="A20" s="8" t="s">
        <v>21</v>
      </c>
      <c r="B20" s="4"/>
      <c r="C20">
        <v>396.19</v>
      </c>
      <c r="D20">
        <v>345.73</v>
      </c>
      <c r="E20">
        <v>358.86</v>
      </c>
      <c r="F20">
        <v>386.79</v>
      </c>
      <c r="G20">
        <v>328.42</v>
      </c>
      <c r="H20" s="4"/>
    </row>
    <row r="21" spans="1:8" x14ac:dyDescent="0.3">
      <c r="A21" s="8" t="s">
        <v>22</v>
      </c>
      <c r="B21">
        <v>566.78</v>
      </c>
      <c r="C21">
        <v>407.08</v>
      </c>
      <c r="D21">
        <v>378.61</v>
      </c>
      <c r="E21">
        <v>491.84</v>
      </c>
      <c r="F21">
        <v>347.82</v>
      </c>
      <c r="G21">
        <v>328.32</v>
      </c>
      <c r="H21" s="4"/>
    </row>
    <row r="22" spans="1:8" x14ac:dyDescent="0.3">
      <c r="A22" s="8" t="s">
        <v>23</v>
      </c>
      <c r="B22" s="4"/>
      <c r="C22">
        <v>396.19</v>
      </c>
      <c r="D22">
        <v>346.17</v>
      </c>
      <c r="E22">
        <v>357.64</v>
      </c>
      <c r="F22">
        <v>347.6</v>
      </c>
      <c r="G22">
        <v>327.63</v>
      </c>
      <c r="H22" s="4"/>
    </row>
    <row r="23" spans="1:8" x14ac:dyDescent="0.3">
      <c r="A23" s="8" t="s">
        <v>24</v>
      </c>
      <c r="B23">
        <v>581.92999999999995</v>
      </c>
      <c r="C23">
        <v>540.45000000000005</v>
      </c>
      <c r="D23">
        <v>482.12</v>
      </c>
      <c r="E23">
        <v>392.2</v>
      </c>
      <c r="F23">
        <v>415.77</v>
      </c>
      <c r="G23">
        <v>328.77</v>
      </c>
      <c r="H23" s="4"/>
    </row>
    <row r="24" spans="1:8" x14ac:dyDescent="0.3">
      <c r="A24" s="8" t="s">
        <v>25</v>
      </c>
      <c r="B24" s="4"/>
      <c r="C24" s="4"/>
      <c r="D24">
        <v>345.7</v>
      </c>
      <c r="E24">
        <v>367.18</v>
      </c>
      <c r="F24">
        <v>417.14</v>
      </c>
      <c r="G24">
        <v>326.23</v>
      </c>
      <c r="H24" s="4"/>
    </row>
    <row r="25" spans="1:8" x14ac:dyDescent="0.3">
      <c r="A25" s="8" t="s">
        <v>26</v>
      </c>
      <c r="B25">
        <v>1053.26</v>
      </c>
      <c r="C25">
        <v>474.83</v>
      </c>
      <c r="D25">
        <v>400.57</v>
      </c>
      <c r="E25">
        <v>386.93</v>
      </c>
      <c r="F25">
        <v>316.75</v>
      </c>
      <c r="G25">
        <v>323.8</v>
      </c>
      <c r="H25">
        <v>366.35</v>
      </c>
    </row>
    <row r="26" spans="1:8" x14ac:dyDescent="0.3">
      <c r="A26" s="8" t="s">
        <v>27</v>
      </c>
      <c r="B26" s="5">
        <v>783.9</v>
      </c>
      <c r="C26">
        <v>498.07</v>
      </c>
      <c r="D26">
        <v>545.21</v>
      </c>
      <c r="E26">
        <v>463.54</v>
      </c>
      <c r="F26">
        <v>382.41</v>
      </c>
      <c r="G26">
        <v>354.08</v>
      </c>
      <c r="H26">
        <v>380.35</v>
      </c>
    </row>
    <row r="27" spans="1:8" x14ac:dyDescent="0.3">
      <c r="A27" s="8" t="s">
        <v>28</v>
      </c>
      <c r="B27" s="5">
        <v>1118.95</v>
      </c>
      <c r="C27">
        <v>477.7</v>
      </c>
      <c r="D27">
        <v>391.14</v>
      </c>
      <c r="E27">
        <v>377.89</v>
      </c>
      <c r="F27">
        <v>319.14999999999998</v>
      </c>
      <c r="G27">
        <v>326.5</v>
      </c>
      <c r="H27" s="4"/>
    </row>
    <row r="30" spans="1:8" x14ac:dyDescent="0.3">
      <c r="A30" s="2" t="s">
        <v>19</v>
      </c>
    </row>
    <row r="31" spans="1:8" x14ac:dyDescent="0.3">
      <c r="A31" s="9"/>
      <c r="B31" s="10" t="s">
        <v>15</v>
      </c>
      <c r="C31" s="9"/>
      <c r="D31" s="9"/>
      <c r="E31" s="9"/>
      <c r="F31" s="9"/>
      <c r="G31" s="9"/>
      <c r="H31" s="11"/>
    </row>
    <row r="32" spans="1:8" x14ac:dyDescent="0.3">
      <c r="A32" s="12" t="s">
        <v>3</v>
      </c>
      <c r="B32" s="6" t="s">
        <v>4</v>
      </c>
      <c r="C32" s="6" t="s">
        <v>5</v>
      </c>
      <c r="D32" s="6" t="s">
        <v>6</v>
      </c>
      <c r="E32" s="6" t="s">
        <v>7</v>
      </c>
      <c r="F32" s="6" t="s">
        <v>8</v>
      </c>
      <c r="G32" s="6" t="s">
        <v>9</v>
      </c>
      <c r="H32" s="6" t="s">
        <v>16</v>
      </c>
    </row>
    <row r="33" spans="1:8" x14ac:dyDescent="0.3">
      <c r="A33" s="7" t="s">
        <v>20</v>
      </c>
      <c r="B33">
        <f>B14-$E$3</f>
        <v>7.999999999992724E-2</v>
      </c>
      <c r="C33">
        <f>C14-$E$4</f>
        <v>1.2099999999999795</v>
      </c>
      <c r="D33">
        <f>D14-$E$5</f>
        <v>17.479999999999961</v>
      </c>
      <c r="E33">
        <f>E14-$E$6</f>
        <v>64.81</v>
      </c>
      <c r="F33">
        <f>F14-$E$7</f>
        <v>15.170000000000016</v>
      </c>
      <c r="G33">
        <f>G14-$E$8</f>
        <v>0.34999999999996589</v>
      </c>
      <c r="H33" s="4"/>
    </row>
    <row r="34" spans="1:8" x14ac:dyDescent="0.3">
      <c r="A34" s="8" t="s">
        <v>31</v>
      </c>
      <c r="B34">
        <f t="shared" ref="B34:B46" si="0">B15-$E$3</f>
        <v>349.4</v>
      </c>
      <c r="C34">
        <f t="shared" ref="C34:C46" si="1">C15-$E$4</f>
        <v>54.680000000000007</v>
      </c>
      <c r="D34">
        <f t="shared" ref="D34:D46" si="2">D15-$E$5</f>
        <v>0.27999999999997272</v>
      </c>
      <c r="E34">
        <f t="shared" ref="E34:E46" si="3">E15-$E$6</f>
        <v>0.17000000000001592</v>
      </c>
      <c r="F34">
        <f t="shared" ref="F34:F46" si="4">F15-$E$7</f>
        <v>8.9999999999974989E-2</v>
      </c>
      <c r="G34">
        <f t="shared" ref="G34:G46" si="5">G15-$E$8</f>
        <v>3.999999999996362E-2</v>
      </c>
      <c r="H34" s="4"/>
    </row>
    <row r="35" spans="1:8" x14ac:dyDescent="0.3">
      <c r="A35" s="8" t="s">
        <v>30</v>
      </c>
      <c r="B35">
        <f t="shared" si="0"/>
        <v>365.93999999999994</v>
      </c>
      <c r="C35">
        <f t="shared" si="1"/>
        <v>31.420000000000016</v>
      </c>
      <c r="D35">
        <f t="shared" si="2"/>
        <v>0.25</v>
      </c>
      <c r="E35">
        <f t="shared" si="3"/>
        <v>0.10000000000002274</v>
      </c>
      <c r="F35">
        <f t="shared" si="4"/>
        <v>9.9999999999965894E-2</v>
      </c>
      <c r="G35">
        <f t="shared" si="5"/>
        <v>1.999999999998181E-2</v>
      </c>
      <c r="H35" s="4"/>
    </row>
    <row r="36" spans="1:8" x14ac:dyDescent="0.3">
      <c r="A36" s="8" t="s">
        <v>32</v>
      </c>
      <c r="B36">
        <f t="shared" si="0"/>
        <v>231.33999999999992</v>
      </c>
      <c r="C36">
        <f t="shared" si="1"/>
        <v>161.98999999999995</v>
      </c>
      <c r="D36">
        <f t="shared" si="2"/>
        <v>7.9999999999984084E-2</v>
      </c>
      <c r="E36">
        <f t="shared" si="3"/>
        <v>3.0000000000029559E-2</v>
      </c>
      <c r="F36">
        <f t="shared" si="4"/>
        <v>5.0000000000011369E-2</v>
      </c>
      <c r="G36">
        <f t="shared" si="5"/>
        <v>1.999999999998181E-2</v>
      </c>
      <c r="H36" s="4"/>
    </row>
    <row r="37" spans="1:8" x14ac:dyDescent="0.3">
      <c r="A37" s="8" t="s">
        <v>33</v>
      </c>
      <c r="B37">
        <f t="shared" si="0"/>
        <v>220.81999999999994</v>
      </c>
      <c r="C37">
        <f t="shared" si="1"/>
        <v>154.80000000000001</v>
      </c>
      <c r="D37">
        <f t="shared" si="2"/>
        <v>0.18000000000000682</v>
      </c>
      <c r="E37">
        <f t="shared" si="3"/>
        <v>6.9999999999993179E-2</v>
      </c>
      <c r="F37">
        <f t="shared" si="4"/>
        <v>6.0000000000002274E-2</v>
      </c>
      <c r="G37">
        <f t="shared" si="5"/>
        <v>2.9999999999972715E-2</v>
      </c>
      <c r="H37" s="4"/>
    </row>
    <row r="38" spans="1:8" x14ac:dyDescent="0.3">
      <c r="A38" s="8" t="s">
        <v>29</v>
      </c>
      <c r="B38">
        <f t="shared" si="0"/>
        <v>100.06999999999994</v>
      </c>
      <c r="C38">
        <f t="shared" si="1"/>
        <v>263.02000000000004</v>
      </c>
      <c r="D38">
        <f t="shared" si="2"/>
        <v>36.300000000000011</v>
      </c>
      <c r="E38">
        <f t="shared" si="3"/>
        <v>5.7900000000000205</v>
      </c>
      <c r="F38">
        <f t="shared" si="4"/>
        <v>0.12999999999999545</v>
      </c>
      <c r="G38">
        <f t="shared" si="5"/>
        <v>1.999999999998181E-2</v>
      </c>
      <c r="H38" s="4"/>
    </row>
    <row r="39" spans="1:8" x14ac:dyDescent="0.3">
      <c r="A39" s="8" t="s">
        <v>21</v>
      </c>
      <c r="B39" s="4"/>
      <c r="C39">
        <f t="shared" si="1"/>
        <v>9.9999999999909051E-3</v>
      </c>
      <c r="D39">
        <f t="shared" si="2"/>
        <v>0.43000000000000682</v>
      </c>
      <c r="E39">
        <f t="shared" si="3"/>
        <v>5.2200000000000273</v>
      </c>
      <c r="F39">
        <f t="shared" si="4"/>
        <v>77.050000000000011</v>
      </c>
      <c r="G39">
        <f t="shared" si="5"/>
        <v>6</v>
      </c>
      <c r="H39" s="4"/>
    </row>
    <row r="40" spans="1:8" x14ac:dyDescent="0.3">
      <c r="A40" s="8" t="s">
        <v>22</v>
      </c>
      <c r="B40">
        <f t="shared" si="0"/>
        <v>18.079999999999927</v>
      </c>
      <c r="C40">
        <f t="shared" si="1"/>
        <v>10.899999999999977</v>
      </c>
      <c r="D40">
        <f t="shared" si="2"/>
        <v>33.31</v>
      </c>
      <c r="E40">
        <f t="shared" si="3"/>
        <v>138.19999999999999</v>
      </c>
      <c r="F40">
        <f t="shared" si="4"/>
        <v>38.079999999999984</v>
      </c>
      <c r="G40">
        <f t="shared" si="5"/>
        <v>5.8999999999999773</v>
      </c>
      <c r="H40" s="4"/>
    </row>
    <row r="41" spans="1:8" x14ac:dyDescent="0.3">
      <c r="A41" s="8" t="s">
        <v>23</v>
      </c>
      <c r="B41" s="4"/>
      <c r="C41">
        <f t="shared" si="1"/>
        <v>9.9999999999909051E-3</v>
      </c>
      <c r="D41">
        <f t="shared" si="2"/>
        <v>0.87000000000000455</v>
      </c>
      <c r="E41">
        <f t="shared" si="3"/>
        <v>4</v>
      </c>
      <c r="F41">
        <f t="shared" si="4"/>
        <v>37.860000000000014</v>
      </c>
      <c r="G41">
        <f t="shared" si="5"/>
        <v>5.2099999999999795</v>
      </c>
      <c r="H41" s="4"/>
    </row>
    <row r="42" spans="1:8" x14ac:dyDescent="0.3">
      <c r="A42" s="8" t="s">
        <v>24</v>
      </c>
      <c r="B42">
        <f t="shared" si="0"/>
        <v>33.229999999999905</v>
      </c>
      <c r="C42">
        <f t="shared" si="1"/>
        <v>144.27000000000004</v>
      </c>
      <c r="D42">
        <f t="shared" si="2"/>
        <v>136.82</v>
      </c>
      <c r="E42">
        <f t="shared" si="3"/>
        <v>38.56</v>
      </c>
      <c r="F42">
        <f t="shared" si="4"/>
        <v>106.02999999999997</v>
      </c>
      <c r="G42">
        <f t="shared" si="5"/>
        <v>6.3499999999999659</v>
      </c>
      <c r="H42" s="4"/>
    </row>
    <row r="43" spans="1:8" x14ac:dyDescent="0.3">
      <c r="A43" s="8" t="s">
        <v>25</v>
      </c>
      <c r="B43" s="4"/>
      <c r="C43" s="4"/>
      <c r="D43">
        <f t="shared" si="2"/>
        <v>0.39999999999997726</v>
      </c>
      <c r="E43">
        <f t="shared" si="3"/>
        <v>13.54000000000002</v>
      </c>
      <c r="F43">
        <f t="shared" si="4"/>
        <v>107.39999999999998</v>
      </c>
      <c r="G43">
        <f t="shared" si="5"/>
        <v>3.8100000000000023</v>
      </c>
      <c r="H43" s="4"/>
    </row>
    <row r="44" spans="1:8" x14ac:dyDescent="0.3">
      <c r="A44" s="8" t="s">
        <v>26</v>
      </c>
      <c r="B44">
        <f t="shared" si="0"/>
        <v>504.55999999999995</v>
      </c>
      <c r="C44">
        <f t="shared" si="1"/>
        <v>78.649999999999977</v>
      </c>
      <c r="D44">
        <f t="shared" si="2"/>
        <v>55.269999999999982</v>
      </c>
      <c r="E44">
        <f t="shared" si="3"/>
        <v>33.29000000000002</v>
      </c>
      <c r="F44">
        <f t="shared" si="4"/>
        <v>7.0099999999999909</v>
      </c>
      <c r="G44">
        <f t="shared" si="5"/>
        <v>1.3799999999999955</v>
      </c>
      <c r="H44">
        <f t="shared" ref="H44:H45" si="6">H25-$E$9</f>
        <v>1.3700000000000045</v>
      </c>
    </row>
    <row r="45" spans="1:8" x14ac:dyDescent="0.3">
      <c r="A45" s="8" t="s">
        <v>27</v>
      </c>
      <c r="B45">
        <f t="shared" si="0"/>
        <v>235.19999999999993</v>
      </c>
      <c r="C45">
        <f t="shared" si="1"/>
        <v>101.88999999999999</v>
      </c>
      <c r="D45">
        <f t="shared" si="2"/>
        <v>199.91000000000003</v>
      </c>
      <c r="E45">
        <f t="shared" si="3"/>
        <v>109.90000000000003</v>
      </c>
      <c r="F45">
        <f t="shared" si="4"/>
        <v>72.670000000000016</v>
      </c>
      <c r="G45">
        <f t="shared" si="5"/>
        <v>31.659999999999968</v>
      </c>
      <c r="H45">
        <f t="shared" si="6"/>
        <v>15.370000000000005</v>
      </c>
    </row>
    <row r="46" spans="1:8" x14ac:dyDescent="0.3">
      <c r="A46" s="8" t="s">
        <v>28</v>
      </c>
      <c r="B46">
        <f t="shared" si="0"/>
        <v>570.25</v>
      </c>
      <c r="C46">
        <f t="shared" si="1"/>
        <v>81.519999999999982</v>
      </c>
      <c r="D46">
        <f t="shared" si="2"/>
        <v>45.839999999999975</v>
      </c>
      <c r="E46">
        <f t="shared" si="3"/>
        <v>24.25</v>
      </c>
      <c r="F46">
        <f t="shared" si="4"/>
        <v>9.4099999999999682</v>
      </c>
      <c r="G46">
        <f t="shared" si="5"/>
        <v>4.0799999999999841</v>
      </c>
      <c r="H46" s="4"/>
    </row>
    <row r="47" spans="1:8" x14ac:dyDescent="0.3">
      <c r="A47" s="9"/>
      <c r="B47" s="9"/>
      <c r="C47" s="9"/>
      <c r="D47" s="9"/>
      <c r="E47" s="9"/>
      <c r="F47" s="9"/>
      <c r="G47" s="9"/>
      <c r="H47" s="13"/>
    </row>
    <row r="48" spans="1:8" x14ac:dyDescent="0.3">
      <c r="A48" s="14"/>
      <c r="B48" s="14"/>
      <c r="C48" s="14"/>
      <c r="D48" s="14"/>
      <c r="E48" s="14"/>
      <c r="F48" s="14"/>
      <c r="G48" s="14"/>
      <c r="H48" s="14"/>
    </row>
    <row r="50" spans="1:8" x14ac:dyDescent="0.3">
      <c r="A50" s="1" t="s">
        <v>13</v>
      </c>
      <c r="B50" s="3">
        <v>44186</v>
      </c>
      <c r="D50" s="1" t="s">
        <v>14</v>
      </c>
    </row>
    <row r="51" spans="1:8" x14ac:dyDescent="0.3">
      <c r="B51" s="3"/>
      <c r="D51" s="2" t="s">
        <v>4</v>
      </c>
      <c r="E51" s="2">
        <v>548.74</v>
      </c>
      <c r="F51" s="2"/>
      <c r="G51" s="2"/>
      <c r="H51" s="2"/>
    </row>
    <row r="52" spans="1:8" x14ac:dyDescent="0.3">
      <c r="B52" s="3"/>
      <c r="D52" s="2" t="s">
        <v>5</v>
      </c>
      <c r="E52" s="2">
        <v>395.2</v>
      </c>
      <c r="F52" s="2"/>
      <c r="G52" s="2"/>
      <c r="H52" s="2"/>
    </row>
    <row r="53" spans="1:8" x14ac:dyDescent="0.3">
      <c r="D53" s="2" t="s">
        <v>6</v>
      </c>
      <c r="E53" s="2">
        <v>345.31</v>
      </c>
      <c r="F53" s="2"/>
      <c r="G53" s="2"/>
      <c r="H53" s="2"/>
    </row>
    <row r="54" spans="1:8" x14ac:dyDescent="0.3">
      <c r="D54" s="2" t="s">
        <v>7</v>
      </c>
      <c r="E54" s="2">
        <v>353.59</v>
      </c>
      <c r="F54" s="2"/>
      <c r="G54" s="2"/>
      <c r="H54" s="2"/>
    </row>
    <row r="55" spans="1:8" x14ac:dyDescent="0.3">
      <c r="D55" s="2" t="s">
        <v>8</v>
      </c>
      <c r="E55" s="2">
        <v>309.77</v>
      </c>
      <c r="F55" s="2"/>
      <c r="G55" s="2"/>
      <c r="H55" s="2"/>
    </row>
    <row r="56" spans="1:8" x14ac:dyDescent="0.3">
      <c r="D56" s="2" t="s">
        <v>9</v>
      </c>
      <c r="E56" s="2">
        <v>322.45</v>
      </c>
      <c r="F56" s="2"/>
      <c r="G56" s="2"/>
      <c r="H56" s="2"/>
    </row>
    <row r="57" spans="1:8" x14ac:dyDescent="0.3">
      <c r="D57" s="2" t="s">
        <v>16</v>
      </c>
      <c r="E57" s="2">
        <v>364.99</v>
      </c>
      <c r="F57" s="2"/>
      <c r="G57" s="2"/>
      <c r="H57" s="2"/>
    </row>
    <row r="58" spans="1:8" x14ac:dyDescent="0.3">
      <c r="D58" s="2"/>
      <c r="E58" s="2"/>
      <c r="F58" s="2"/>
      <c r="G58" s="2"/>
      <c r="H58" s="2"/>
    </row>
    <row r="59" spans="1:8" x14ac:dyDescent="0.3">
      <c r="A59" s="2" t="s">
        <v>17</v>
      </c>
    </row>
    <row r="60" spans="1:8" x14ac:dyDescent="0.3">
      <c r="B60" s="1" t="s">
        <v>15</v>
      </c>
      <c r="H60" s="2"/>
    </row>
    <row r="61" spans="1:8" x14ac:dyDescent="0.3">
      <c r="A61" s="12" t="s">
        <v>3</v>
      </c>
      <c r="B61" s="6" t="s">
        <v>4</v>
      </c>
      <c r="C61" s="6" t="s">
        <v>5</v>
      </c>
      <c r="D61" s="6" t="s">
        <v>6</v>
      </c>
      <c r="E61" s="6" t="s">
        <v>7</v>
      </c>
      <c r="F61" s="6" t="s">
        <v>8</v>
      </c>
      <c r="G61" s="6" t="s">
        <v>9</v>
      </c>
      <c r="H61" s="6" t="s">
        <v>16</v>
      </c>
    </row>
    <row r="62" spans="1:8" x14ac:dyDescent="0.3">
      <c r="A62" s="7" t="s">
        <v>34</v>
      </c>
      <c r="B62">
        <v>637.9</v>
      </c>
      <c r="C62">
        <v>632.66</v>
      </c>
      <c r="D62">
        <v>373.31</v>
      </c>
      <c r="E62">
        <v>356.56</v>
      </c>
      <c r="F62">
        <v>309.86</v>
      </c>
      <c r="G62">
        <v>322.45999999999998</v>
      </c>
      <c r="H62">
        <v>365</v>
      </c>
    </row>
    <row r="63" spans="1:8" x14ac:dyDescent="0.3">
      <c r="A63" s="8" t="s">
        <v>35</v>
      </c>
      <c r="B63">
        <v>703.1</v>
      </c>
      <c r="C63">
        <v>611.91</v>
      </c>
      <c r="D63">
        <v>565.41999999999996</v>
      </c>
      <c r="E63">
        <v>446.88</v>
      </c>
      <c r="F63">
        <v>334.52</v>
      </c>
      <c r="G63">
        <v>329.63</v>
      </c>
      <c r="H63">
        <v>373.53</v>
      </c>
    </row>
    <row r="64" spans="1:8" x14ac:dyDescent="0.3">
      <c r="A64" s="8" t="s">
        <v>36</v>
      </c>
      <c r="B64">
        <v>815.06</v>
      </c>
      <c r="C64">
        <v>612.20000000000005</v>
      </c>
      <c r="D64">
        <v>535.28</v>
      </c>
      <c r="E64">
        <v>414.14</v>
      </c>
      <c r="F64">
        <v>325.41000000000003</v>
      </c>
      <c r="G64">
        <v>329.3</v>
      </c>
      <c r="H64">
        <v>374.64</v>
      </c>
    </row>
    <row r="65" spans="1:8" x14ac:dyDescent="0.3">
      <c r="A65" s="8" t="s">
        <v>37</v>
      </c>
      <c r="B65">
        <v>790.41</v>
      </c>
      <c r="C65">
        <v>580.71</v>
      </c>
      <c r="D65">
        <v>544.32000000000005</v>
      </c>
      <c r="E65">
        <v>418.64</v>
      </c>
      <c r="F65">
        <v>321.22000000000003</v>
      </c>
      <c r="G65">
        <v>326.02</v>
      </c>
      <c r="H65">
        <v>369.33</v>
      </c>
    </row>
    <row r="66" spans="1:8" x14ac:dyDescent="0.3">
      <c r="A66" s="15" t="s">
        <v>38</v>
      </c>
      <c r="B66">
        <v>561.83000000000004</v>
      </c>
      <c r="C66">
        <v>426.02</v>
      </c>
      <c r="D66">
        <v>447.27</v>
      </c>
      <c r="E66">
        <v>393.49</v>
      </c>
      <c r="F66">
        <v>311.85000000000002</v>
      </c>
      <c r="G66">
        <v>322.56</v>
      </c>
      <c r="H66">
        <v>365.04</v>
      </c>
    </row>
    <row r="69" spans="1:8" x14ac:dyDescent="0.3">
      <c r="A69" s="2" t="s">
        <v>19</v>
      </c>
    </row>
    <row r="70" spans="1:8" x14ac:dyDescent="0.3">
      <c r="A70" s="9"/>
      <c r="B70" s="10" t="s">
        <v>15</v>
      </c>
      <c r="C70" s="9"/>
      <c r="D70" s="9"/>
      <c r="E70" s="9"/>
      <c r="F70" s="9"/>
      <c r="G70" s="9"/>
      <c r="H70" s="11"/>
    </row>
    <row r="71" spans="1:8" x14ac:dyDescent="0.3">
      <c r="A71" s="12" t="s">
        <v>3</v>
      </c>
      <c r="B71" s="6" t="s">
        <v>4</v>
      </c>
      <c r="C71" s="6" t="s">
        <v>5</v>
      </c>
      <c r="D71" s="6" t="s">
        <v>6</v>
      </c>
      <c r="E71" s="6" t="s">
        <v>7</v>
      </c>
      <c r="F71" s="6" t="s">
        <v>8</v>
      </c>
      <c r="G71" s="6" t="s">
        <v>9</v>
      </c>
      <c r="H71" s="6" t="s">
        <v>16</v>
      </c>
    </row>
    <row r="72" spans="1:8" x14ac:dyDescent="0.3">
      <c r="A72" s="7" t="s">
        <v>34</v>
      </c>
      <c r="B72">
        <f>B62-$E$51</f>
        <v>89.159999999999968</v>
      </c>
      <c r="C72">
        <f>C62-$E$52</f>
        <v>237.45999999999998</v>
      </c>
      <c r="D72">
        <f>D62-$E$53</f>
        <v>28</v>
      </c>
      <c r="E72">
        <f>E62-$E$54</f>
        <v>2.9700000000000273</v>
      </c>
      <c r="F72">
        <f>F62-$E$55</f>
        <v>9.0000000000031832E-2</v>
      </c>
      <c r="G72">
        <f>G62-$E$56</f>
        <v>9.9999999999909051E-3</v>
      </c>
      <c r="H72" s="5">
        <f>H62-$E$57</f>
        <v>9.9999999999909051E-3</v>
      </c>
    </row>
    <row r="73" spans="1:8" x14ac:dyDescent="0.3">
      <c r="A73" s="8" t="s">
        <v>35</v>
      </c>
      <c r="B73">
        <f t="shared" ref="B73:B76" si="7">B63-$E$51</f>
        <v>154.36000000000001</v>
      </c>
      <c r="C73">
        <f t="shared" ref="C73:C76" si="8">C63-$E$52</f>
        <v>216.70999999999998</v>
      </c>
      <c r="D73">
        <f t="shared" ref="D73:D76" si="9">D63-$E$53</f>
        <v>220.10999999999996</v>
      </c>
      <c r="E73">
        <f t="shared" ref="E73:E76" si="10">E63-$E$54</f>
        <v>93.29000000000002</v>
      </c>
      <c r="F73">
        <f t="shared" ref="F73:F76" si="11">F63-$E$55</f>
        <v>24.75</v>
      </c>
      <c r="G73">
        <f t="shared" ref="G73:G76" si="12">G63-$E$56</f>
        <v>7.1800000000000068</v>
      </c>
      <c r="H73" s="5">
        <f t="shared" ref="H73:H76" si="13">H63-$E$57</f>
        <v>8.5399999999999636</v>
      </c>
    </row>
    <row r="74" spans="1:8" x14ac:dyDescent="0.3">
      <c r="A74" s="8" t="s">
        <v>36</v>
      </c>
      <c r="B74">
        <f t="shared" si="7"/>
        <v>266.31999999999994</v>
      </c>
      <c r="C74">
        <f t="shared" si="8"/>
        <v>217.00000000000006</v>
      </c>
      <c r="D74">
        <f t="shared" si="9"/>
        <v>189.96999999999997</v>
      </c>
      <c r="E74">
        <f t="shared" si="10"/>
        <v>60.550000000000011</v>
      </c>
      <c r="F74">
        <f t="shared" si="11"/>
        <v>15.640000000000043</v>
      </c>
      <c r="G74">
        <f t="shared" si="12"/>
        <v>6.8500000000000227</v>
      </c>
      <c r="H74" s="5">
        <f t="shared" si="13"/>
        <v>9.6499999999999773</v>
      </c>
    </row>
    <row r="75" spans="1:8" x14ac:dyDescent="0.3">
      <c r="A75" s="8" t="s">
        <v>37</v>
      </c>
      <c r="B75">
        <f t="shared" si="7"/>
        <v>241.66999999999996</v>
      </c>
      <c r="C75">
        <f t="shared" si="8"/>
        <v>185.51000000000005</v>
      </c>
      <c r="D75">
        <f t="shared" si="9"/>
        <v>199.01000000000005</v>
      </c>
      <c r="E75">
        <f t="shared" si="10"/>
        <v>65.050000000000011</v>
      </c>
      <c r="F75">
        <f t="shared" si="11"/>
        <v>11.450000000000045</v>
      </c>
      <c r="G75">
        <f t="shared" si="12"/>
        <v>3.5699999999999932</v>
      </c>
      <c r="H75" s="5">
        <f t="shared" si="13"/>
        <v>4.339999999999975</v>
      </c>
    </row>
    <row r="76" spans="1:8" x14ac:dyDescent="0.3">
      <c r="A76" s="15" t="s">
        <v>38</v>
      </c>
      <c r="B76">
        <f t="shared" si="7"/>
        <v>13.090000000000032</v>
      </c>
      <c r="C76">
        <f t="shared" si="8"/>
        <v>30.819999999999993</v>
      </c>
      <c r="D76">
        <f t="shared" si="9"/>
        <v>101.95999999999998</v>
      </c>
      <c r="E76">
        <f t="shared" si="10"/>
        <v>39.900000000000034</v>
      </c>
      <c r="F76">
        <f t="shared" si="11"/>
        <v>2.0800000000000409</v>
      </c>
      <c r="G76">
        <f t="shared" si="12"/>
        <v>0.11000000000001364</v>
      </c>
      <c r="H76" s="5">
        <f t="shared" si="13"/>
        <v>5.0000000000011369E-2</v>
      </c>
    </row>
    <row r="78" spans="1:8" x14ac:dyDescent="0.3">
      <c r="A78" s="14"/>
      <c r="B78" s="14"/>
      <c r="C78" s="14"/>
      <c r="D78" s="14"/>
      <c r="E78" s="14"/>
      <c r="F78" s="14"/>
      <c r="G78" s="14"/>
      <c r="H78" s="14"/>
    </row>
    <row r="80" spans="1:8" x14ac:dyDescent="0.3">
      <c r="A80" s="1" t="s">
        <v>13</v>
      </c>
      <c r="B80" s="3">
        <v>44217</v>
      </c>
      <c r="D80" s="1" t="s">
        <v>14</v>
      </c>
    </row>
    <row r="81" spans="1:8" x14ac:dyDescent="0.3">
      <c r="B81" s="3"/>
      <c r="D81" s="2" t="s">
        <v>4</v>
      </c>
      <c r="E81" s="2">
        <v>548.73</v>
      </c>
      <c r="F81" s="2"/>
      <c r="G81" s="2"/>
      <c r="H81" s="2"/>
    </row>
    <row r="82" spans="1:8" x14ac:dyDescent="0.3">
      <c r="B82" s="3"/>
      <c r="D82" s="2" t="s">
        <v>5</v>
      </c>
      <c r="E82" s="2">
        <v>396.21</v>
      </c>
      <c r="F82" s="2"/>
      <c r="G82" s="2"/>
      <c r="H82" s="2"/>
    </row>
    <row r="83" spans="1:8" x14ac:dyDescent="0.3">
      <c r="D83" s="2" t="s">
        <v>6</v>
      </c>
      <c r="E83" s="2">
        <v>345.3</v>
      </c>
      <c r="F83" s="2"/>
      <c r="G83" s="2"/>
      <c r="H83" s="2"/>
    </row>
    <row r="84" spans="1:8" x14ac:dyDescent="0.3">
      <c r="D84" s="2" t="s">
        <v>7</v>
      </c>
      <c r="E84" s="2">
        <v>353.56</v>
      </c>
      <c r="F84" s="2"/>
      <c r="G84" s="2"/>
      <c r="H84" s="2"/>
    </row>
    <row r="85" spans="1:8" x14ac:dyDescent="0.3">
      <c r="D85" s="2" t="s">
        <v>8</v>
      </c>
      <c r="E85" s="2">
        <v>309.77</v>
      </c>
      <c r="F85" s="2"/>
      <c r="G85" s="2"/>
      <c r="H85" s="2"/>
    </row>
    <row r="86" spans="1:8" x14ac:dyDescent="0.3">
      <c r="D86" s="2" t="s">
        <v>9</v>
      </c>
      <c r="E86" s="2">
        <v>322.42</v>
      </c>
      <c r="F86" s="2"/>
      <c r="G86" s="2"/>
      <c r="H86" s="2"/>
    </row>
    <row r="87" spans="1:8" x14ac:dyDescent="0.3">
      <c r="D87" s="2" t="s">
        <v>16</v>
      </c>
      <c r="E87" s="2">
        <v>365.01</v>
      </c>
      <c r="F87" s="2"/>
      <c r="G87" s="2"/>
      <c r="H87" s="2"/>
    </row>
    <row r="88" spans="1:8" x14ac:dyDescent="0.3">
      <c r="D88" s="2"/>
      <c r="E88" s="2"/>
      <c r="F88" s="2"/>
      <c r="G88" s="2"/>
      <c r="H88" s="2"/>
    </row>
    <row r="89" spans="1:8" x14ac:dyDescent="0.3">
      <c r="A89" s="2" t="s">
        <v>17</v>
      </c>
    </row>
    <row r="90" spans="1:8" x14ac:dyDescent="0.3">
      <c r="B90" s="1" t="s">
        <v>15</v>
      </c>
      <c r="H90" s="2"/>
    </row>
    <row r="91" spans="1:8" x14ac:dyDescent="0.3">
      <c r="A91" s="12" t="s">
        <v>3</v>
      </c>
      <c r="B91" s="6" t="s">
        <v>4</v>
      </c>
      <c r="C91" s="6" t="s">
        <v>5</v>
      </c>
      <c r="D91" s="6" t="s">
        <v>6</v>
      </c>
      <c r="E91" s="6" t="s">
        <v>7</v>
      </c>
      <c r="F91" s="6" t="s">
        <v>8</v>
      </c>
      <c r="G91" s="6" t="s">
        <v>9</v>
      </c>
      <c r="H91" s="6" t="s">
        <v>16</v>
      </c>
    </row>
    <row r="92" spans="1:8" x14ac:dyDescent="0.3">
      <c r="A92" s="7" t="s">
        <v>39</v>
      </c>
      <c r="B92">
        <v>880.53</v>
      </c>
      <c r="C92">
        <v>549.53</v>
      </c>
      <c r="D92">
        <v>592.11</v>
      </c>
      <c r="E92">
        <v>490.04</v>
      </c>
      <c r="F92">
        <v>341.6</v>
      </c>
      <c r="G92">
        <v>330.86</v>
      </c>
      <c r="H92">
        <v>372.21</v>
      </c>
    </row>
    <row r="93" spans="1:8" x14ac:dyDescent="0.3">
      <c r="A93" s="8" t="s">
        <v>40</v>
      </c>
      <c r="B93">
        <v>574.99</v>
      </c>
      <c r="C93">
        <v>703.28</v>
      </c>
      <c r="D93">
        <v>660.73</v>
      </c>
      <c r="E93">
        <v>597.30999999999995</v>
      </c>
      <c r="F93">
        <v>328.69</v>
      </c>
      <c r="G93">
        <v>322.81</v>
      </c>
      <c r="H93">
        <v>365.17</v>
      </c>
    </row>
    <row r="94" spans="1:8" x14ac:dyDescent="0.3">
      <c r="A94" s="8" t="s">
        <v>41</v>
      </c>
      <c r="B94">
        <v>551.55999999999995</v>
      </c>
      <c r="C94">
        <v>399.93</v>
      </c>
      <c r="D94">
        <v>378.96</v>
      </c>
      <c r="E94">
        <v>492.29</v>
      </c>
      <c r="F94">
        <v>433.49</v>
      </c>
      <c r="G94">
        <v>355.36</v>
      </c>
      <c r="H94">
        <v>371.97</v>
      </c>
    </row>
    <row r="97" spans="1:8" x14ac:dyDescent="0.3">
      <c r="A97" s="2" t="s">
        <v>19</v>
      </c>
    </row>
    <row r="98" spans="1:8" x14ac:dyDescent="0.3">
      <c r="A98" s="9"/>
      <c r="B98" s="10" t="s">
        <v>15</v>
      </c>
      <c r="C98" s="9"/>
      <c r="D98" s="9"/>
      <c r="E98" s="9"/>
      <c r="F98" s="9"/>
      <c r="G98" s="9"/>
      <c r="H98" s="11"/>
    </row>
    <row r="99" spans="1:8" x14ac:dyDescent="0.3">
      <c r="A99" s="12" t="s">
        <v>3</v>
      </c>
      <c r="B99" s="6" t="s">
        <v>4</v>
      </c>
      <c r="C99" s="6" t="s">
        <v>5</v>
      </c>
      <c r="D99" s="6" t="s">
        <v>6</v>
      </c>
      <c r="E99" s="6" t="s">
        <v>7</v>
      </c>
      <c r="F99" s="6" t="s">
        <v>8</v>
      </c>
      <c r="G99" s="6" t="s">
        <v>9</v>
      </c>
      <c r="H99" s="6" t="s">
        <v>16</v>
      </c>
    </row>
    <row r="100" spans="1:8" x14ac:dyDescent="0.3">
      <c r="A100" s="7" t="s">
        <v>39</v>
      </c>
      <c r="B100">
        <f>B92-$E$81</f>
        <v>331.79999999999995</v>
      </c>
      <c r="C100">
        <f>C92-$E$82</f>
        <v>153.32</v>
      </c>
      <c r="D100">
        <f>D92-$E$83</f>
        <v>246.81</v>
      </c>
      <c r="E100">
        <f>E92-$E$84</f>
        <v>136.48000000000002</v>
      </c>
      <c r="F100">
        <f>F92-$E$85</f>
        <v>31.830000000000041</v>
      </c>
      <c r="G100">
        <f>G92-$E$86</f>
        <v>8.4399999999999977</v>
      </c>
      <c r="H100" s="5">
        <f>H92-$E$87</f>
        <v>7.1999999999999886</v>
      </c>
    </row>
    <row r="101" spans="1:8" x14ac:dyDescent="0.3">
      <c r="A101" s="8" t="s">
        <v>40</v>
      </c>
      <c r="B101">
        <f t="shared" ref="B101:B102" si="14">B93-$E$81</f>
        <v>26.259999999999991</v>
      </c>
      <c r="C101">
        <f t="shared" ref="C101:C102" si="15">C93-$E$82</f>
        <v>307.07</v>
      </c>
      <c r="D101">
        <f t="shared" ref="D101:D102" si="16">D93-$E$83</f>
        <v>315.43</v>
      </c>
      <c r="E101">
        <f t="shared" ref="E101:E102" si="17">E93-$E$84</f>
        <v>243.74999999999994</v>
      </c>
      <c r="F101">
        <f t="shared" ref="F101:F102" si="18">F93-$E$85</f>
        <v>18.920000000000016</v>
      </c>
      <c r="G101">
        <f t="shared" ref="G101:G102" si="19">G93-$E$86</f>
        <v>0.38999999999998636</v>
      </c>
      <c r="H101" s="5">
        <f t="shared" ref="H101:H102" si="20">H93-$E$87</f>
        <v>0.16000000000002501</v>
      </c>
    </row>
    <row r="102" spans="1:8" x14ac:dyDescent="0.3">
      <c r="A102" s="8" t="s">
        <v>41</v>
      </c>
      <c r="B102">
        <f t="shared" si="14"/>
        <v>2.8299999999999272</v>
      </c>
      <c r="C102">
        <f t="shared" si="15"/>
        <v>3.7200000000000273</v>
      </c>
      <c r="D102">
        <f t="shared" si="16"/>
        <v>33.659999999999968</v>
      </c>
      <c r="E102">
        <f t="shared" si="17"/>
        <v>138.73000000000002</v>
      </c>
      <c r="F102">
        <f t="shared" si="18"/>
        <v>123.72000000000003</v>
      </c>
      <c r="G102">
        <f t="shared" si="19"/>
        <v>32.94</v>
      </c>
      <c r="H102" s="5">
        <f t="shared" si="20"/>
        <v>6.9600000000000364</v>
      </c>
    </row>
    <row r="104" spans="1:8" x14ac:dyDescent="0.3">
      <c r="A104" s="14"/>
      <c r="B104" s="14"/>
      <c r="C104" s="14"/>
      <c r="D104" s="14"/>
      <c r="E104" s="14"/>
      <c r="F104" s="14"/>
      <c r="G104" s="14"/>
      <c r="H104" s="14"/>
    </row>
    <row r="106" spans="1:8" x14ac:dyDescent="0.3">
      <c r="A106" s="1" t="s">
        <v>13</v>
      </c>
      <c r="B106" s="3">
        <v>44225</v>
      </c>
      <c r="D106" s="1" t="s">
        <v>14</v>
      </c>
    </row>
    <row r="107" spans="1:8" x14ac:dyDescent="0.3">
      <c r="B107" s="3"/>
      <c r="D107" s="2" t="s">
        <v>4</v>
      </c>
      <c r="E107" s="2">
        <v>548.73</v>
      </c>
      <c r="F107" s="2"/>
      <c r="G107" s="2"/>
      <c r="H107" s="2"/>
    </row>
    <row r="108" spans="1:8" x14ac:dyDescent="0.3">
      <c r="B108" s="3"/>
      <c r="D108" s="2" t="s">
        <v>5</v>
      </c>
      <c r="E108" s="2">
        <v>396.21</v>
      </c>
      <c r="F108" s="2"/>
      <c r="G108" s="2"/>
      <c r="H108" s="2"/>
    </row>
    <row r="109" spans="1:8" x14ac:dyDescent="0.3">
      <c r="D109" s="2" t="s">
        <v>6</v>
      </c>
      <c r="E109" s="2">
        <v>345.3</v>
      </c>
      <c r="F109" s="2"/>
      <c r="G109" s="2"/>
      <c r="H109" s="2"/>
    </row>
    <row r="110" spans="1:8" x14ac:dyDescent="0.3">
      <c r="D110" s="2" t="s">
        <v>7</v>
      </c>
      <c r="E110" s="2">
        <v>353.52</v>
      </c>
      <c r="F110" s="2"/>
      <c r="G110" s="2"/>
      <c r="H110" s="2"/>
    </row>
    <row r="111" spans="1:8" x14ac:dyDescent="0.3">
      <c r="D111" s="2" t="s">
        <v>8</v>
      </c>
      <c r="E111" s="2">
        <v>309.76</v>
      </c>
      <c r="F111" s="2"/>
      <c r="G111" s="2"/>
      <c r="H111" s="2"/>
    </row>
    <row r="112" spans="1:8" x14ac:dyDescent="0.3">
      <c r="D112" s="2" t="s">
        <v>9</v>
      </c>
      <c r="E112" s="2">
        <v>322.47000000000003</v>
      </c>
      <c r="F112" s="2"/>
      <c r="G112" s="2"/>
      <c r="H112" s="2"/>
    </row>
    <row r="113" spans="1:8" x14ac:dyDescent="0.3">
      <c r="D113" s="2" t="s">
        <v>16</v>
      </c>
      <c r="E113" s="2">
        <v>364.97</v>
      </c>
      <c r="F113" s="2"/>
      <c r="G113" s="2"/>
      <c r="H113" s="2"/>
    </row>
    <row r="114" spans="1:8" x14ac:dyDescent="0.3">
      <c r="D114" s="2"/>
      <c r="E114" s="2"/>
      <c r="F114" s="2"/>
      <c r="G114" s="2"/>
      <c r="H114" s="2"/>
    </row>
    <row r="115" spans="1:8" x14ac:dyDescent="0.3">
      <c r="A115" s="2" t="s">
        <v>17</v>
      </c>
    </row>
    <row r="116" spans="1:8" x14ac:dyDescent="0.3">
      <c r="B116" s="1" t="s">
        <v>15</v>
      </c>
      <c r="H116" s="2"/>
    </row>
    <row r="117" spans="1:8" x14ac:dyDescent="0.3">
      <c r="A117" s="12" t="s">
        <v>3</v>
      </c>
      <c r="B117" s="6" t="s">
        <v>4</v>
      </c>
      <c r="C117" s="6" t="s">
        <v>5</v>
      </c>
      <c r="D117" s="6" t="s">
        <v>6</v>
      </c>
      <c r="E117" s="6" t="s">
        <v>7</v>
      </c>
      <c r="F117" s="6" t="s">
        <v>8</v>
      </c>
      <c r="G117" s="6" t="s">
        <v>9</v>
      </c>
      <c r="H117" s="6" t="s">
        <v>16</v>
      </c>
    </row>
    <row r="118" spans="1:8" x14ac:dyDescent="0.3">
      <c r="A118" s="7" t="s">
        <v>52</v>
      </c>
      <c r="B118">
        <v>588.37</v>
      </c>
      <c r="C118">
        <v>588</v>
      </c>
      <c r="D118">
        <v>551.1</v>
      </c>
      <c r="E118">
        <v>593.66999999999996</v>
      </c>
      <c r="F118">
        <v>352.34</v>
      </c>
      <c r="G118">
        <v>325.66000000000003</v>
      </c>
      <c r="H118">
        <v>365.61</v>
      </c>
    </row>
    <row r="119" spans="1:8" x14ac:dyDescent="0.3">
      <c r="A119" s="8" t="s">
        <v>53</v>
      </c>
      <c r="B119">
        <v>613.01</v>
      </c>
      <c r="C119">
        <v>798.81</v>
      </c>
      <c r="D119">
        <v>780.22</v>
      </c>
      <c r="E119">
        <v>517.76</v>
      </c>
      <c r="F119">
        <v>328.71</v>
      </c>
      <c r="G119">
        <v>323.97000000000003</v>
      </c>
      <c r="H119">
        <v>365.8</v>
      </c>
    </row>
    <row r="120" spans="1:8" x14ac:dyDescent="0.3">
      <c r="A120" s="8" t="s">
        <v>54</v>
      </c>
      <c r="B120">
        <v>606.03</v>
      </c>
      <c r="C120">
        <v>473.16</v>
      </c>
      <c r="D120">
        <v>376.86</v>
      </c>
      <c r="E120">
        <v>456.51</v>
      </c>
      <c r="F120">
        <v>483.28</v>
      </c>
      <c r="G120">
        <v>323.17</v>
      </c>
      <c r="H120">
        <v>365.15</v>
      </c>
    </row>
    <row r="121" spans="1:8" x14ac:dyDescent="0.3">
      <c r="A121" s="8" t="s">
        <v>55</v>
      </c>
      <c r="B121">
        <v>575.22</v>
      </c>
      <c r="C121">
        <v>515.51</v>
      </c>
      <c r="D121">
        <v>545.63</v>
      </c>
      <c r="E121">
        <v>698.13</v>
      </c>
      <c r="F121">
        <v>360.09</v>
      </c>
      <c r="G121">
        <v>324.58</v>
      </c>
      <c r="H121">
        <v>365.7</v>
      </c>
    </row>
    <row r="122" spans="1:8" x14ac:dyDescent="0.3">
      <c r="A122" s="8" t="s">
        <v>51</v>
      </c>
      <c r="B122" s="4"/>
      <c r="C122" s="4"/>
      <c r="D122" s="4"/>
      <c r="E122" s="4"/>
      <c r="F122" s="4"/>
      <c r="G122">
        <v>323.73</v>
      </c>
      <c r="H122" s="4"/>
    </row>
    <row r="123" spans="1:8" x14ac:dyDescent="0.3">
      <c r="A123" s="8" t="s">
        <v>50</v>
      </c>
      <c r="B123">
        <v>551.69000000000005</v>
      </c>
      <c r="C123">
        <v>425.09</v>
      </c>
      <c r="D123">
        <v>442.65</v>
      </c>
      <c r="E123">
        <v>478.92</v>
      </c>
      <c r="F123">
        <v>404.32</v>
      </c>
      <c r="G123">
        <v>334.13</v>
      </c>
      <c r="H123" s="4"/>
    </row>
    <row r="124" spans="1:8" x14ac:dyDescent="0.3">
      <c r="A124" s="8" t="s">
        <v>48</v>
      </c>
      <c r="B124">
        <v>558.25</v>
      </c>
      <c r="C124">
        <v>433.32</v>
      </c>
      <c r="D124">
        <v>425.46</v>
      </c>
      <c r="E124">
        <v>415.9</v>
      </c>
      <c r="F124">
        <v>343.58</v>
      </c>
      <c r="G124">
        <v>335.83</v>
      </c>
      <c r="H124" s="4"/>
    </row>
    <row r="125" spans="1:8" x14ac:dyDescent="0.3">
      <c r="A125" s="8" t="s">
        <v>49</v>
      </c>
      <c r="B125">
        <v>553.58000000000004</v>
      </c>
      <c r="C125">
        <v>436.38</v>
      </c>
      <c r="D125">
        <v>512.21</v>
      </c>
      <c r="E125">
        <v>379.79</v>
      </c>
      <c r="F125">
        <v>327.48</v>
      </c>
      <c r="G125">
        <v>335.22</v>
      </c>
      <c r="H125" s="4"/>
    </row>
    <row r="126" spans="1:8" x14ac:dyDescent="0.3">
      <c r="A126" s="8" t="s">
        <v>56</v>
      </c>
      <c r="B126">
        <v>548.94000000000005</v>
      </c>
      <c r="C126">
        <v>397.04</v>
      </c>
      <c r="D126">
        <v>395.09</v>
      </c>
      <c r="E126">
        <v>473</v>
      </c>
      <c r="F126">
        <v>319.70999999999998</v>
      </c>
      <c r="G126">
        <v>322.70999999999998</v>
      </c>
      <c r="H126">
        <v>365.15</v>
      </c>
    </row>
    <row r="129" spans="1:8" x14ac:dyDescent="0.3">
      <c r="A129" s="2" t="s">
        <v>19</v>
      </c>
    </row>
    <row r="130" spans="1:8" x14ac:dyDescent="0.3">
      <c r="A130" s="9"/>
      <c r="B130" s="10" t="s">
        <v>15</v>
      </c>
      <c r="C130" s="9"/>
      <c r="D130" s="9"/>
      <c r="E130" s="9"/>
      <c r="F130" s="9"/>
      <c r="G130" s="9"/>
      <c r="H130" s="11"/>
    </row>
    <row r="131" spans="1:8" x14ac:dyDescent="0.3">
      <c r="A131" s="12" t="s">
        <v>3</v>
      </c>
      <c r="B131" s="6" t="s">
        <v>4</v>
      </c>
      <c r="C131" s="6" t="s">
        <v>5</v>
      </c>
      <c r="D131" s="6" t="s">
        <v>6</v>
      </c>
      <c r="E131" s="6" t="s">
        <v>7</v>
      </c>
      <c r="F131" s="6" t="s">
        <v>8</v>
      </c>
      <c r="G131" s="6" t="s">
        <v>9</v>
      </c>
      <c r="H131" s="6" t="s">
        <v>16</v>
      </c>
    </row>
    <row r="132" spans="1:8" x14ac:dyDescent="0.3">
      <c r="A132" s="7" t="s">
        <v>52</v>
      </c>
      <c r="B132">
        <f>B118-$E$107</f>
        <v>39.639999999999986</v>
      </c>
      <c r="C132">
        <f>C118-$E$108</f>
        <v>191.79000000000002</v>
      </c>
      <c r="D132">
        <f>D118-$E$109</f>
        <v>205.8</v>
      </c>
      <c r="E132">
        <f>E118-$E$110</f>
        <v>240.14999999999998</v>
      </c>
      <c r="F132">
        <f>F118-$E$111</f>
        <v>42.579999999999984</v>
      </c>
      <c r="G132">
        <f>G118-$E$112</f>
        <v>3.1899999999999977</v>
      </c>
      <c r="H132" s="5">
        <f>H118-$E$113</f>
        <v>0.63999999999998636</v>
      </c>
    </row>
    <row r="133" spans="1:8" x14ac:dyDescent="0.3">
      <c r="A133" s="8" t="s">
        <v>53</v>
      </c>
      <c r="B133">
        <f t="shared" ref="B133:B140" si="21">B119-$E$107</f>
        <v>64.279999999999973</v>
      </c>
      <c r="C133">
        <f t="shared" ref="C133:C140" si="22">C119-$E$108</f>
        <v>402.59999999999997</v>
      </c>
      <c r="D133">
        <f t="shared" ref="D133:D140" si="23">D119-$E$109</f>
        <v>434.92</v>
      </c>
      <c r="E133">
        <f t="shared" ref="E133:E140" si="24">E119-$E$110</f>
        <v>164.24</v>
      </c>
      <c r="F133">
        <f t="shared" ref="F133:F140" si="25">F119-$E$111</f>
        <v>18.949999999999989</v>
      </c>
      <c r="G133">
        <f t="shared" ref="G133:G140" si="26">G119-$E$112</f>
        <v>1.5</v>
      </c>
      <c r="H133" s="5">
        <f t="shared" ref="H133:H140" si="27">H119-$E$113</f>
        <v>0.82999999999998408</v>
      </c>
    </row>
    <row r="134" spans="1:8" x14ac:dyDescent="0.3">
      <c r="A134" s="8" t="s">
        <v>54</v>
      </c>
      <c r="B134">
        <f t="shared" si="21"/>
        <v>57.299999999999955</v>
      </c>
      <c r="C134">
        <f t="shared" si="22"/>
        <v>76.950000000000045</v>
      </c>
      <c r="D134">
        <f t="shared" si="23"/>
        <v>31.560000000000002</v>
      </c>
      <c r="E134">
        <f t="shared" si="24"/>
        <v>102.99000000000001</v>
      </c>
      <c r="F134">
        <f t="shared" si="25"/>
        <v>173.51999999999998</v>
      </c>
      <c r="G134">
        <f t="shared" si="26"/>
        <v>0.69999999999998863</v>
      </c>
      <c r="H134" s="5">
        <f t="shared" si="27"/>
        <v>0.17999999999994998</v>
      </c>
    </row>
    <row r="135" spans="1:8" x14ac:dyDescent="0.3">
      <c r="A135" s="8" t="s">
        <v>55</v>
      </c>
      <c r="B135">
        <f t="shared" si="21"/>
        <v>26.490000000000009</v>
      </c>
      <c r="C135">
        <f t="shared" si="22"/>
        <v>119.30000000000001</v>
      </c>
      <c r="D135">
        <f t="shared" si="23"/>
        <v>200.32999999999998</v>
      </c>
      <c r="E135">
        <f t="shared" si="24"/>
        <v>344.61</v>
      </c>
      <c r="F135">
        <f t="shared" si="25"/>
        <v>50.329999999999984</v>
      </c>
      <c r="G135">
        <f t="shared" si="26"/>
        <v>2.1099999999999568</v>
      </c>
      <c r="H135" s="5">
        <f t="shared" si="27"/>
        <v>0.72999999999996135</v>
      </c>
    </row>
    <row r="136" spans="1:8" x14ac:dyDescent="0.3">
      <c r="A136" s="8" t="s">
        <v>51</v>
      </c>
      <c r="B136" s="4"/>
      <c r="C136" s="4"/>
      <c r="D136" s="4"/>
      <c r="E136" s="4"/>
      <c r="F136" s="4"/>
      <c r="G136">
        <f t="shared" si="26"/>
        <v>1.2599999999999909</v>
      </c>
      <c r="H136" s="4"/>
    </row>
    <row r="137" spans="1:8" x14ac:dyDescent="0.3">
      <c r="A137" s="8" t="s">
        <v>50</v>
      </c>
      <c r="B137">
        <f t="shared" si="21"/>
        <v>2.9600000000000364</v>
      </c>
      <c r="C137">
        <f t="shared" si="22"/>
        <v>28.879999999999995</v>
      </c>
      <c r="D137">
        <f t="shared" si="23"/>
        <v>97.349999999999966</v>
      </c>
      <c r="E137">
        <f t="shared" si="24"/>
        <v>125.40000000000003</v>
      </c>
      <c r="F137">
        <f t="shared" si="25"/>
        <v>94.56</v>
      </c>
      <c r="G137">
        <f t="shared" si="26"/>
        <v>11.659999999999968</v>
      </c>
      <c r="H137" s="4"/>
    </row>
    <row r="138" spans="1:8" x14ac:dyDescent="0.3">
      <c r="A138" s="8" t="s">
        <v>48</v>
      </c>
      <c r="B138">
        <f t="shared" si="21"/>
        <v>9.5199999999999818</v>
      </c>
      <c r="C138">
        <f t="shared" si="22"/>
        <v>37.110000000000014</v>
      </c>
      <c r="D138">
        <f t="shared" si="23"/>
        <v>80.159999999999968</v>
      </c>
      <c r="E138">
        <f t="shared" si="24"/>
        <v>62.379999999999995</v>
      </c>
      <c r="F138">
        <f t="shared" si="25"/>
        <v>33.819999999999993</v>
      </c>
      <c r="G138">
        <f t="shared" si="26"/>
        <v>13.359999999999957</v>
      </c>
      <c r="H138" s="4"/>
    </row>
    <row r="139" spans="1:8" x14ac:dyDescent="0.3">
      <c r="A139" s="8" t="s">
        <v>49</v>
      </c>
      <c r="B139">
        <f t="shared" si="21"/>
        <v>4.8500000000000227</v>
      </c>
      <c r="C139">
        <f t="shared" si="22"/>
        <v>40.170000000000016</v>
      </c>
      <c r="D139">
        <f t="shared" si="23"/>
        <v>166.91000000000003</v>
      </c>
      <c r="E139">
        <f t="shared" si="24"/>
        <v>26.270000000000039</v>
      </c>
      <c r="F139">
        <f t="shared" si="25"/>
        <v>17.720000000000027</v>
      </c>
      <c r="G139">
        <f t="shared" si="26"/>
        <v>12.75</v>
      </c>
      <c r="H139" s="4"/>
    </row>
    <row r="140" spans="1:8" x14ac:dyDescent="0.3">
      <c r="A140" s="8" t="s">
        <v>56</v>
      </c>
      <c r="B140">
        <f t="shared" si="21"/>
        <v>0.21000000000003638</v>
      </c>
      <c r="C140">
        <f t="shared" si="22"/>
        <v>0.83000000000004093</v>
      </c>
      <c r="D140">
        <f t="shared" si="23"/>
        <v>49.789999999999964</v>
      </c>
      <c r="E140">
        <f t="shared" si="24"/>
        <v>119.48000000000002</v>
      </c>
      <c r="F140">
        <f t="shared" si="25"/>
        <v>9.9499999999999886</v>
      </c>
      <c r="G140">
        <f t="shared" si="26"/>
        <v>0.23999999999995225</v>
      </c>
      <c r="H140" s="5">
        <f t="shared" si="27"/>
        <v>0.17999999999994998</v>
      </c>
    </row>
    <row r="142" spans="1:8" x14ac:dyDescent="0.3">
      <c r="A142" s="14"/>
      <c r="B142" s="14"/>
      <c r="C142" s="14"/>
      <c r="D142" s="14"/>
      <c r="E142" s="14"/>
      <c r="F142" s="14"/>
      <c r="G142" s="14"/>
      <c r="H142" s="14"/>
    </row>
    <row r="144" spans="1:8" x14ac:dyDescent="0.3">
      <c r="A144" s="1" t="s">
        <v>13</v>
      </c>
      <c r="B144" s="3">
        <v>44245</v>
      </c>
      <c r="D144" s="1" t="s">
        <v>14</v>
      </c>
    </row>
    <row r="145" spans="1:8" x14ac:dyDescent="0.3">
      <c r="B145" s="3"/>
      <c r="D145" s="2" t="s">
        <v>4</v>
      </c>
      <c r="E145" s="2">
        <v>548.73</v>
      </c>
      <c r="F145" s="2"/>
      <c r="G145" s="2"/>
      <c r="H145" s="2"/>
    </row>
    <row r="146" spans="1:8" x14ac:dyDescent="0.3">
      <c r="B146" s="3"/>
      <c r="D146" s="2" t="s">
        <v>5</v>
      </c>
      <c r="E146" s="2">
        <v>396.21</v>
      </c>
      <c r="F146" s="2"/>
      <c r="G146" s="2"/>
      <c r="H146" s="2"/>
    </row>
    <row r="147" spans="1:8" x14ac:dyDescent="0.3">
      <c r="D147" s="2" t="s">
        <v>6</v>
      </c>
      <c r="E147" s="2">
        <v>345.31</v>
      </c>
      <c r="F147" s="2"/>
      <c r="G147" s="2"/>
      <c r="H147" s="2"/>
    </row>
    <row r="148" spans="1:8" x14ac:dyDescent="0.3">
      <c r="D148" s="2" t="s">
        <v>7</v>
      </c>
      <c r="E148" s="2">
        <v>353.51</v>
      </c>
      <c r="F148" s="2"/>
      <c r="G148" s="2"/>
      <c r="H148" s="2"/>
    </row>
    <row r="149" spans="1:8" x14ac:dyDescent="0.3">
      <c r="D149" s="2" t="s">
        <v>8</v>
      </c>
      <c r="E149" s="2">
        <v>318.83999999999997</v>
      </c>
      <c r="F149" s="2" t="s">
        <v>67</v>
      </c>
      <c r="G149" s="2"/>
      <c r="H149" s="2"/>
    </row>
    <row r="150" spans="1:8" x14ac:dyDescent="0.3">
      <c r="D150" s="2" t="s">
        <v>9</v>
      </c>
      <c r="E150" s="2">
        <v>322.49</v>
      </c>
      <c r="F150" s="2"/>
      <c r="G150" s="2"/>
      <c r="H150" s="2"/>
    </row>
    <row r="151" spans="1:8" x14ac:dyDescent="0.3">
      <c r="D151" s="2" t="s">
        <v>16</v>
      </c>
      <c r="E151" s="2">
        <v>364.99</v>
      </c>
      <c r="F151" s="2"/>
      <c r="G151" s="2"/>
      <c r="H151" s="2"/>
    </row>
    <row r="152" spans="1:8" x14ac:dyDescent="0.3">
      <c r="D152" s="2"/>
      <c r="E152" s="2"/>
      <c r="F152" s="2"/>
      <c r="G152" s="2"/>
      <c r="H152" s="2"/>
    </row>
    <row r="153" spans="1:8" x14ac:dyDescent="0.3">
      <c r="A153" s="2" t="s">
        <v>17</v>
      </c>
    </row>
    <row r="154" spans="1:8" x14ac:dyDescent="0.3">
      <c r="B154" s="1" t="s">
        <v>15</v>
      </c>
      <c r="H154" s="2"/>
    </row>
    <row r="155" spans="1:8" x14ac:dyDescent="0.3">
      <c r="A155" s="12" t="s">
        <v>3</v>
      </c>
      <c r="B155" s="6" t="s">
        <v>4</v>
      </c>
      <c r="C155" s="6" t="s">
        <v>5</v>
      </c>
      <c r="D155" s="6" t="s">
        <v>6</v>
      </c>
      <c r="E155" s="6" t="s">
        <v>7</v>
      </c>
      <c r="F155" s="6" t="s">
        <v>8</v>
      </c>
      <c r="G155" s="6" t="s">
        <v>9</v>
      </c>
      <c r="H155" s="6" t="s">
        <v>16</v>
      </c>
    </row>
    <row r="156" spans="1:8" x14ac:dyDescent="0.3">
      <c r="A156" s="7" t="s">
        <v>61</v>
      </c>
      <c r="B156">
        <v>612.34</v>
      </c>
      <c r="C156">
        <v>432.55</v>
      </c>
      <c r="D156">
        <v>376.66</v>
      </c>
      <c r="E156">
        <v>374.98</v>
      </c>
      <c r="F156">
        <v>334.05</v>
      </c>
      <c r="G156">
        <v>334.63</v>
      </c>
      <c r="H156" s="4"/>
    </row>
    <row r="157" spans="1:8" x14ac:dyDescent="0.3">
      <c r="A157" s="8" t="s">
        <v>62</v>
      </c>
      <c r="B157">
        <v>711.3</v>
      </c>
      <c r="C157">
        <v>454.27</v>
      </c>
      <c r="D157">
        <v>390.9</v>
      </c>
      <c r="E157">
        <v>381.45</v>
      </c>
      <c r="F157">
        <v>338.38</v>
      </c>
      <c r="G157">
        <v>334.24</v>
      </c>
      <c r="H157" s="4"/>
    </row>
    <row r="158" spans="1:8" x14ac:dyDescent="0.3">
      <c r="A158" s="8" t="s">
        <v>63</v>
      </c>
      <c r="B158">
        <v>675.42</v>
      </c>
      <c r="C158">
        <v>447.54</v>
      </c>
      <c r="D158">
        <v>395.29</v>
      </c>
      <c r="E158">
        <v>395.9</v>
      </c>
      <c r="F158">
        <v>340.98</v>
      </c>
      <c r="G158">
        <v>336.29</v>
      </c>
      <c r="H158" s="4"/>
    </row>
    <row r="159" spans="1:8" x14ac:dyDescent="0.3">
      <c r="A159" s="8" t="s">
        <v>64</v>
      </c>
      <c r="B159">
        <v>758.91</v>
      </c>
      <c r="C159">
        <v>513.72</v>
      </c>
      <c r="D159">
        <v>460.54</v>
      </c>
      <c r="E159">
        <v>453.15</v>
      </c>
      <c r="F159">
        <v>384.28</v>
      </c>
      <c r="G159">
        <v>335.68</v>
      </c>
      <c r="H159" s="4"/>
    </row>
    <row r="160" spans="1:8" x14ac:dyDescent="0.3">
      <c r="A160" s="8" t="s">
        <v>65</v>
      </c>
      <c r="B160">
        <v>808.48</v>
      </c>
      <c r="C160">
        <v>523.77</v>
      </c>
      <c r="D160">
        <v>499.72</v>
      </c>
      <c r="E160">
        <v>497.73</v>
      </c>
      <c r="F160">
        <v>374.34</v>
      </c>
      <c r="G160">
        <v>334.28</v>
      </c>
      <c r="H160" s="4"/>
    </row>
    <row r="161" spans="1:8" x14ac:dyDescent="0.3">
      <c r="A161" s="8" t="s">
        <v>66</v>
      </c>
      <c r="B161">
        <v>679.74</v>
      </c>
      <c r="C161">
        <v>510.17</v>
      </c>
      <c r="D161">
        <v>458.65</v>
      </c>
      <c r="E161">
        <v>457.64</v>
      </c>
      <c r="F161">
        <v>433.3</v>
      </c>
      <c r="G161">
        <v>374.19</v>
      </c>
      <c r="H161" s="4"/>
    </row>
    <row r="162" spans="1:8" x14ac:dyDescent="0.3">
      <c r="A162" s="8" t="s">
        <v>58</v>
      </c>
      <c r="B162">
        <v>550.02</v>
      </c>
      <c r="C162">
        <v>407.7</v>
      </c>
      <c r="D162">
        <v>402.83</v>
      </c>
      <c r="E162">
        <v>432.88</v>
      </c>
      <c r="F162">
        <v>342.99</v>
      </c>
      <c r="G162">
        <v>327.14999999999998</v>
      </c>
      <c r="H162" s="4"/>
    </row>
    <row r="163" spans="1:8" x14ac:dyDescent="0.3">
      <c r="A163" s="8" t="s">
        <v>59</v>
      </c>
      <c r="B163">
        <v>610.6</v>
      </c>
      <c r="C163">
        <v>442.88</v>
      </c>
      <c r="D163">
        <v>416.44</v>
      </c>
      <c r="E163">
        <v>371.48</v>
      </c>
      <c r="F163">
        <v>326.88</v>
      </c>
      <c r="G163">
        <v>336.1</v>
      </c>
      <c r="H163" s="4"/>
    </row>
    <row r="164" spans="1:8" x14ac:dyDescent="0.3">
      <c r="A164" s="8" t="s">
        <v>60</v>
      </c>
      <c r="B164">
        <v>568.09</v>
      </c>
      <c r="C164">
        <v>426.1</v>
      </c>
      <c r="D164">
        <v>390.64</v>
      </c>
      <c r="E164">
        <v>384.92</v>
      </c>
      <c r="F164">
        <v>337.01</v>
      </c>
      <c r="G164">
        <v>332.96</v>
      </c>
      <c r="H164" s="4"/>
    </row>
    <row r="165" spans="1:8" x14ac:dyDescent="0.3">
      <c r="A165" s="8" t="s">
        <v>68</v>
      </c>
      <c r="B165">
        <v>570.4</v>
      </c>
      <c r="C165">
        <v>492.45</v>
      </c>
      <c r="D165">
        <v>443.46</v>
      </c>
      <c r="E165">
        <v>399.01</v>
      </c>
      <c r="F165">
        <v>343.25</v>
      </c>
      <c r="G165">
        <v>326.98</v>
      </c>
      <c r="H165" s="4"/>
    </row>
    <row r="166" spans="1:8" x14ac:dyDescent="0.3">
      <c r="A166" s="8" t="s">
        <v>69</v>
      </c>
      <c r="B166">
        <v>767.55</v>
      </c>
      <c r="C166">
        <v>526.4</v>
      </c>
      <c r="D166">
        <v>518.57000000000005</v>
      </c>
      <c r="E166">
        <v>506.2</v>
      </c>
      <c r="F166">
        <v>368.44</v>
      </c>
      <c r="G166">
        <v>326.83999999999997</v>
      </c>
      <c r="H166">
        <v>367.63</v>
      </c>
    </row>
    <row r="167" spans="1:8" x14ac:dyDescent="0.3">
      <c r="A167" s="8" t="s">
        <v>70</v>
      </c>
      <c r="B167">
        <v>743.2</v>
      </c>
      <c r="C167">
        <v>570.83000000000004</v>
      </c>
      <c r="D167">
        <v>499.73</v>
      </c>
      <c r="E167">
        <v>421.81</v>
      </c>
      <c r="F167">
        <v>349.16</v>
      </c>
      <c r="G167">
        <v>327.52</v>
      </c>
      <c r="H167">
        <v>367.14</v>
      </c>
    </row>
    <row r="168" spans="1:8" x14ac:dyDescent="0.3">
      <c r="A168" s="8" t="s">
        <v>71</v>
      </c>
      <c r="B168">
        <v>557.97</v>
      </c>
      <c r="C168">
        <v>431.46</v>
      </c>
      <c r="D168">
        <v>536.96</v>
      </c>
      <c r="E168">
        <v>456.17</v>
      </c>
      <c r="F168">
        <v>327.61</v>
      </c>
      <c r="G168">
        <v>329.61</v>
      </c>
      <c r="H168">
        <v>365.31</v>
      </c>
    </row>
    <row r="171" spans="1:8" x14ac:dyDescent="0.3">
      <c r="A171" s="2" t="s">
        <v>19</v>
      </c>
    </row>
    <row r="172" spans="1:8" x14ac:dyDescent="0.3">
      <c r="A172" s="9"/>
      <c r="B172" s="10" t="s">
        <v>15</v>
      </c>
      <c r="C172" s="9"/>
      <c r="D172" s="9"/>
      <c r="E172" s="9"/>
      <c r="F172" s="9"/>
      <c r="G172" s="9"/>
      <c r="H172" s="11"/>
    </row>
    <row r="173" spans="1:8" x14ac:dyDescent="0.3">
      <c r="A173" s="12" t="s">
        <v>3</v>
      </c>
      <c r="B173" s="6" t="s">
        <v>4</v>
      </c>
      <c r="C173" s="6" t="s">
        <v>5</v>
      </c>
      <c r="D173" s="6" t="s">
        <v>6</v>
      </c>
      <c r="E173" s="6" t="s">
        <v>7</v>
      </c>
      <c r="F173" s="6" t="s">
        <v>8</v>
      </c>
      <c r="G173" s="6" t="s">
        <v>9</v>
      </c>
      <c r="H173" s="6" t="s">
        <v>16</v>
      </c>
    </row>
    <row r="174" spans="1:8" x14ac:dyDescent="0.3">
      <c r="A174" s="7" t="s">
        <v>61</v>
      </c>
      <c r="B174">
        <f>B156-$E$145</f>
        <v>63.610000000000014</v>
      </c>
      <c r="C174">
        <f>C156-$E$146</f>
        <v>36.340000000000032</v>
      </c>
      <c r="D174">
        <f>D156-$E$147</f>
        <v>31.350000000000023</v>
      </c>
      <c r="E174">
        <f>E156-$E$148</f>
        <v>21.470000000000027</v>
      </c>
      <c r="F174">
        <f>F156-$E$149</f>
        <v>15.210000000000036</v>
      </c>
      <c r="G174">
        <f>G156-$E$150</f>
        <v>12.139999999999986</v>
      </c>
      <c r="H174" s="4"/>
    </row>
    <row r="175" spans="1:8" x14ac:dyDescent="0.3">
      <c r="A175" s="8" t="s">
        <v>62</v>
      </c>
      <c r="B175">
        <f t="shared" ref="B175:B186" si="28">B157-$E$145</f>
        <v>162.56999999999994</v>
      </c>
      <c r="C175">
        <f t="shared" ref="C175:C186" si="29">C157-$E$146</f>
        <v>58.06</v>
      </c>
      <c r="D175">
        <f t="shared" ref="D175:D186" si="30">D157-$E$147</f>
        <v>45.589999999999975</v>
      </c>
      <c r="E175">
        <f t="shared" ref="E175:E186" si="31">E157-$E$148</f>
        <v>27.939999999999998</v>
      </c>
      <c r="F175">
        <f t="shared" ref="F175:F186" si="32">F157-$E$149</f>
        <v>19.54000000000002</v>
      </c>
      <c r="G175">
        <f t="shared" ref="G175:G186" si="33">G157-$E$150</f>
        <v>11.75</v>
      </c>
      <c r="H175" s="4"/>
    </row>
    <row r="176" spans="1:8" x14ac:dyDescent="0.3">
      <c r="A176" s="8" t="s">
        <v>63</v>
      </c>
      <c r="B176">
        <f t="shared" si="28"/>
        <v>126.68999999999994</v>
      </c>
      <c r="C176">
        <f t="shared" si="29"/>
        <v>51.330000000000041</v>
      </c>
      <c r="D176">
        <f t="shared" si="30"/>
        <v>49.980000000000018</v>
      </c>
      <c r="E176">
        <f t="shared" si="31"/>
        <v>42.389999999999986</v>
      </c>
      <c r="F176">
        <f t="shared" si="32"/>
        <v>22.140000000000043</v>
      </c>
      <c r="G176">
        <f t="shared" si="33"/>
        <v>13.800000000000011</v>
      </c>
      <c r="H176" s="4"/>
    </row>
    <row r="177" spans="1:8" x14ac:dyDescent="0.3">
      <c r="A177" s="8" t="s">
        <v>64</v>
      </c>
      <c r="B177">
        <f t="shared" si="28"/>
        <v>210.17999999999995</v>
      </c>
      <c r="C177">
        <f t="shared" si="29"/>
        <v>117.51000000000005</v>
      </c>
      <c r="D177">
        <f t="shared" si="30"/>
        <v>115.23000000000002</v>
      </c>
      <c r="E177">
        <f t="shared" si="31"/>
        <v>99.639999999999986</v>
      </c>
      <c r="F177">
        <f t="shared" si="32"/>
        <v>65.44</v>
      </c>
      <c r="G177">
        <f t="shared" si="33"/>
        <v>13.189999999999998</v>
      </c>
      <c r="H177" s="4"/>
    </row>
    <row r="178" spans="1:8" x14ac:dyDescent="0.3">
      <c r="A178" s="8" t="s">
        <v>65</v>
      </c>
      <c r="B178">
        <f t="shared" si="28"/>
        <v>259.75</v>
      </c>
      <c r="C178">
        <f t="shared" si="29"/>
        <v>127.56</v>
      </c>
      <c r="D178">
        <f t="shared" si="30"/>
        <v>154.41000000000003</v>
      </c>
      <c r="E178">
        <f t="shared" si="31"/>
        <v>144.22000000000003</v>
      </c>
      <c r="F178">
        <f t="shared" si="32"/>
        <v>55.5</v>
      </c>
      <c r="G178">
        <f t="shared" si="33"/>
        <v>11.789999999999964</v>
      </c>
      <c r="H178" s="4"/>
    </row>
    <row r="179" spans="1:8" x14ac:dyDescent="0.3">
      <c r="A179" s="8" t="s">
        <v>66</v>
      </c>
      <c r="B179">
        <f t="shared" si="28"/>
        <v>131.01</v>
      </c>
      <c r="C179">
        <f t="shared" si="29"/>
        <v>113.96000000000004</v>
      </c>
      <c r="D179">
        <f t="shared" si="30"/>
        <v>113.33999999999997</v>
      </c>
      <c r="E179">
        <f t="shared" si="31"/>
        <v>104.13</v>
      </c>
      <c r="F179">
        <f t="shared" si="32"/>
        <v>114.46000000000004</v>
      </c>
      <c r="G179">
        <f t="shared" si="33"/>
        <v>51.699999999999989</v>
      </c>
      <c r="H179" s="4"/>
    </row>
    <row r="180" spans="1:8" x14ac:dyDescent="0.3">
      <c r="A180" s="8" t="s">
        <v>58</v>
      </c>
      <c r="B180">
        <f t="shared" si="28"/>
        <v>1.2899999999999636</v>
      </c>
      <c r="C180">
        <f t="shared" si="29"/>
        <v>11.490000000000009</v>
      </c>
      <c r="D180">
        <f t="shared" si="30"/>
        <v>57.519999999999982</v>
      </c>
      <c r="E180">
        <f t="shared" si="31"/>
        <v>79.37</v>
      </c>
      <c r="F180">
        <f t="shared" si="32"/>
        <v>24.150000000000034</v>
      </c>
      <c r="G180">
        <f t="shared" si="33"/>
        <v>4.6599999999999682</v>
      </c>
      <c r="H180" s="4"/>
    </row>
    <row r="181" spans="1:8" x14ac:dyDescent="0.3">
      <c r="A181" s="8" t="s">
        <v>59</v>
      </c>
      <c r="B181">
        <f t="shared" si="28"/>
        <v>61.870000000000005</v>
      </c>
      <c r="C181">
        <f t="shared" si="29"/>
        <v>46.670000000000016</v>
      </c>
      <c r="D181">
        <f t="shared" si="30"/>
        <v>71.13</v>
      </c>
      <c r="E181">
        <f t="shared" si="31"/>
        <v>17.970000000000027</v>
      </c>
      <c r="F181">
        <f t="shared" si="32"/>
        <v>8.0400000000000205</v>
      </c>
      <c r="G181">
        <f t="shared" si="33"/>
        <v>13.610000000000014</v>
      </c>
      <c r="H181" s="4"/>
    </row>
    <row r="182" spans="1:8" x14ac:dyDescent="0.3">
      <c r="A182" s="8" t="s">
        <v>60</v>
      </c>
      <c r="B182">
        <f t="shared" si="28"/>
        <v>19.360000000000014</v>
      </c>
      <c r="C182">
        <f t="shared" si="29"/>
        <v>29.890000000000043</v>
      </c>
      <c r="D182">
        <f t="shared" si="30"/>
        <v>45.329999999999984</v>
      </c>
      <c r="E182">
        <f t="shared" si="31"/>
        <v>31.410000000000025</v>
      </c>
      <c r="F182">
        <f t="shared" si="32"/>
        <v>18.170000000000016</v>
      </c>
      <c r="G182">
        <f t="shared" si="33"/>
        <v>10.46999999999997</v>
      </c>
      <c r="H182" s="4"/>
    </row>
    <row r="183" spans="1:8" x14ac:dyDescent="0.3">
      <c r="A183" s="8" t="s">
        <v>68</v>
      </c>
      <c r="B183">
        <f t="shared" si="28"/>
        <v>21.669999999999959</v>
      </c>
      <c r="C183">
        <f t="shared" si="29"/>
        <v>96.240000000000009</v>
      </c>
      <c r="D183">
        <f t="shared" si="30"/>
        <v>98.149999999999977</v>
      </c>
      <c r="E183">
        <f t="shared" si="31"/>
        <v>45.5</v>
      </c>
      <c r="F183">
        <f t="shared" si="32"/>
        <v>24.410000000000025</v>
      </c>
      <c r="G183">
        <f t="shared" si="33"/>
        <v>4.4900000000000091</v>
      </c>
      <c r="H183" s="4"/>
    </row>
    <row r="184" spans="1:8" x14ac:dyDescent="0.3">
      <c r="A184" s="8" t="s">
        <v>69</v>
      </c>
      <c r="B184">
        <f t="shared" si="28"/>
        <v>218.81999999999994</v>
      </c>
      <c r="C184">
        <f t="shared" si="29"/>
        <v>130.19</v>
      </c>
      <c r="D184">
        <f t="shared" si="30"/>
        <v>173.26000000000005</v>
      </c>
      <c r="E184">
        <f t="shared" si="31"/>
        <v>152.69</v>
      </c>
      <c r="F184">
        <f t="shared" si="32"/>
        <v>49.600000000000023</v>
      </c>
      <c r="G184">
        <f t="shared" si="33"/>
        <v>4.3499999999999659</v>
      </c>
      <c r="H184" s="5">
        <f t="shared" ref="H184:H186" si="34">H166-$E$151</f>
        <v>2.6399999999999864</v>
      </c>
    </row>
    <row r="185" spans="1:8" x14ac:dyDescent="0.3">
      <c r="A185" s="8" t="s">
        <v>70</v>
      </c>
      <c r="B185">
        <f t="shared" si="28"/>
        <v>194.47000000000003</v>
      </c>
      <c r="C185">
        <f t="shared" si="29"/>
        <v>174.62000000000006</v>
      </c>
      <c r="D185">
        <f t="shared" si="30"/>
        <v>154.42000000000002</v>
      </c>
      <c r="E185">
        <f t="shared" si="31"/>
        <v>68.300000000000011</v>
      </c>
      <c r="F185">
        <f t="shared" si="32"/>
        <v>30.32000000000005</v>
      </c>
      <c r="G185">
        <f t="shared" si="33"/>
        <v>5.0299999999999727</v>
      </c>
      <c r="H185" s="5">
        <f t="shared" si="34"/>
        <v>2.1499999999999773</v>
      </c>
    </row>
    <row r="186" spans="1:8" x14ac:dyDescent="0.3">
      <c r="A186" s="8" t="s">
        <v>71</v>
      </c>
      <c r="B186">
        <f t="shared" si="28"/>
        <v>9.2400000000000091</v>
      </c>
      <c r="C186">
        <f t="shared" si="29"/>
        <v>35.25</v>
      </c>
      <c r="D186">
        <f t="shared" si="30"/>
        <v>191.65000000000003</v>
      </c>
      <c r="E186">
        <f t="shared" si="31"/>
        <v>102.66000000000003</v>
      </c>
      <c r="F186">
        <f t="shared" si="32"/>
        <v>8.7700000000000387</v>
      </c>
      <c r="G186">
        <f t="shared" si="33"/>
        <v>7.1200000000000045</v>
      </c>
      <c r="H186" s="5">
        <f t="shared" si="34"/>
        <v>0.31999999999999318</v>
      </c>
    </row>
    <row r="188" spans="1:8" x14ac:dyDescent="0.3">
      <c r="A188" s="14"/>
      <c r="B188" s="14"/>
      <c r="C188" s="14"/>
      <c r="D188" s="14"/>
      <c r="E188" s="14"/>
      <c r="F188" s="14"/>
      <c r="G188" s="14"/>
      <c r="H188" s="14"/>
    </row>
    <row r="190" spans="1:8" x14ac:dyDescent="0.3">
      <c r="A190" s="1" t="s">
        <v>13</v>
      </c>
      <c r="B190" s="3">
        <v>44251</v>
      </c>
      <c r="D190" s="1" t="s">
        <v>14</v>
      </c>
    </row>
    <row r="191" spans="1:8" x14ac:dyDescent="0.3">
      <c r="B191" s="3"/>
      <c r="D191" s="2" t="s">
        <v>4</v>
      </c>
      <c r="E191" s="2">
        <v>548.74</v>
      </c>
      <c r="F191" s="2"/>
      <c r="G191" s="2"/>
      <c r="H191" s="2"/>
    </row>
    <row r="192" spans="1:8" x14ac:dyDescent="0.3">
      <c r="B192" s="3"/>
      <c r="D192" s="2" t="s">
        <v>5</v>
      </c>
      <c r="E192" s="2">
        <v>396.22</v>
      </c>
      <c r="F192" s="2"/>
      <c r="G192" s="2"/>
      <c r="H192" s="2"/>
    </row>
    <row r="193" spans="1:8" x14ac:dyDescent="0.3">
      <c r="D193" s="2" t="s">
        <v>6</v>
      </c>
      <c r="E193" s="2">
        <v>345.31</v>
      </c>
      <c r="F193" s="2"/>
      <c r="G193" s="2"/>
      <c r="H193" s="2"/>
    </row>
    <row r="194" spans="1:8" x14ac:dyDescent="0.3">
      <c r="D194" s="2" t="s">
        <v>7</v>
      </c>
      <c r="E194" s="2">
        <v>353.5</v>
      </c>
      <c r="F194" s="2"/>
      <c r="G194" s="2"/>
      <c r="H194" s="2"/>
    </row>
    <row r="195" spans="1:8" x14ac:dyDescent="0.3">
      <c r="D195" s="2" t="s">
        <v>8</v>
      </c>
      <c r="E195" s="2">
        <v>318.83999999999997</v>
      </c>
      <c r="F195" s="2" t="s">
        <v>67</v>
      </c>
      <c r="G195" s="2"/>
      <c r="H195" s="2"/>
    </row>
    <row r="196" spans="1:8" x14ac:dyDescent="0.3">
      <c r="D196" s="2" t="s">
        <v>9</v>
      </c>
      <c r="E196" s="2">
        <v>322.54000000000002</v>
      </c>
      <c r="F196" s="2"/>
      <c r="G196" s="2"/>
      <c r="H196" s="2"/>
    </row>
    <row r="197" spans="1:8" x14ac:dyDescent="0.3">
      <c r="D197" s="2" t="s">
        <v>16</v>
      </c>
      <c r="E197" s="2">
        <v>364.95</v>
      </c>
      <c r="F197" s="2"/>
      <c r="G197" s="2"/>
      <c r="H197" s="2"/>
    </row>
    <row r="198" spans="1:8" x14ac:dyDescent="0.3">
      <c r="D198" s="2"/>
      <c r="E198" s="2"/>
      <c r="F198" s="2"/>
      <c r="G198" s="2"/>
      <c r="H198" s="2"/>
    </row>
    <row r="199" spans="1:8" x14ac:dyDescent="0.3">
      <c r="A199" s="2" t="s">
        <v>17</v>
      </c>
    </row>
    <row r="200" spans="1:8" x14ac:dyDescent="0.3">
      <c r="B200" s="1" t="s">
        <v>15</v>
      </c>
      <c r="H200" s="2"/>
    </row>
    <row r="201" spans="1:8" x14ac:dyDescent="0.3">
      <c r="A201" s="12" t="s">
        <v>3</v>
      </c>
      <c r="B201" s="6" t="s">
        <v>4</v>
      </c>
      <c r="C201" s="6" t="s">
        <v>5</v>
      </c>
      <c r="D201" s="6" t="s">
        <v>6</v>
      </c>
      <c r="E201" s="6" t="s">
        <v>7</v>
      </c>
      <c r="F201" s="6" t="s">
        <v>8</v>
      </c>
      <c r="G201" s="6" t="s">
        <v>9</v>
      </c>
      <c r="H201" s="6" t="s">
        <v>16</v>
      </c>
    </row>
    <row r="202" spans="1:8" x14ac:dyDescent="0.3">
      <c r="A202" s="7" t="s">
        <v>86</v>
      </c>
      <c r="B202">
        <v>598.05999999999995</v>
      </c>
      <c r="C202">
        <v>404.5</v>
      </c>
      <c r="D202">
        <v>361.98</v>
      </c>
      <c r="E202">
        <v>386.22</v>
      </c>
      <c r="F202">
        <v>365.33</v>
      </c>
      <c r="G202">
        <v>361.51</v>
      </c>
      <c r="H202" s="4"/>
    </row>
    <row r="203" spans="1:8" x14ac:dyDescent="0.3">
      <c r="A203" s="8" t="s">
        <v>85</v>
      </c>
      <c r="B203">
        <v>556.87</v>
      </c>
      <c r="C203">
        <v>410.5</v>
      </c>
      <c r="D203">
        <v>371.1</v>
      </c>
      <c r="E203">
        <v>385.57</v>
      </c>
      <c r="F203">
        <v>399.82</v>
      </c>
      <c r="G203">
        <v>334.92</v>
      </c>
      <c r="H203" s="4"/>
    </row>
    <row r="204" spans="1:8" x14ac:dyDescent="0.3">
      <c r="A204" s="8" t="s">
        <v>84</v>
      </c>
      <c r="B204">
        <v>553.75</v>
      </c>
      <c r="C204">
        <v>408.99</v>
      </c>
      <c r="D204">
        <v>380.06</v>
      </c>
      <c r="E204">
        <v>423.27</v>
      </c>
      <c r="F204">
        <v>373.08</v>
      </c>
      <c r="G204">
        <v>336.74</v>
      </c>
      <c r="H204" s="4"/>
    </row>
    <row r="205" spans="1:8" x14ac:dyDescent="0.3">
      <c r="A205" s="8" t="s">
        <v>82</v>
      </c>
      <c r="B205">
        <v>549.84</v>
      </c>
      <c r="C205">
        <v>399.66</v>
      </c>
      <c r="D205">
        <v>388.73</v>
      </c>
      <c r="E205">
        <v>420.3</v>
      </c>
      <c r="F205">
        <v>340.36</v>
      </c>
      <c r="G205">
        <v>326.81</v>
      </c>
      <c r="H205" s="4"/>
    </row>
    <row r="206" spans="1:8" x14ac:dyDescent="0.3">
      <c r="A206" s="8" t="s">
        <v>81</v>
      </c>
      <c r="B206">
        <v>555.28</v>
      </c>
      <c r="C206">
        <v>404.1</v>
      </c>
      <c r="D206">
        <v>356.99</v>
      </c>
      <c r="E206">
        <v>409.36</v>
      </c>
      <c r="F206">
        <v>416.53</v>
      </c>
      <c r="G206">
        <v>366.84</v>
      </c>
      <c r="H206" s="4"/>
    </row>
    <row r="207" spans="1:8" x14ac:dyDescent="0.3">
      <c r="A207" s="8" t="s">
        <v>83</v>
      </c>
      <c r="F207">
        <v>325.69</v>
      </c>
      <c r="G207">
        <v>339.03</v>
      </c>
      <c r="H207" s="4"/>
    </row>
    <row r="208" spans="1:8" x14ac:dyDescent="0.3">
      <c r="A208" s="8" t="s">
        <v>75</v>
      </c>
      <c r="B208">
        <v>555.53</v>
      </c>
      <c r="C208">
        <v>400.55</v>
      </c>
      <c r="D208">
        <v>381.18</v>
      </c>
      <c r="E208">
        <v>492.32</v>
      </c>
      <c r="F208">
        <v>388.07</v>
      </c>
      <c r="G208">
        <v>347.01</v>
      </c>
      <c r="H208" s="4"/>
    </row>
    <row r="209" spans="1:8" x14ac:dyDescent="0.3">
      <c r="A209" s="8" t="s">
        <v>74</v>
      </c>
      <c r="B209">
        <v>565.23</v>
      </c>
      <c r="C209">
        <v>415.23</v>
      </c>
      <c r="D209">
        <v>375.13</v>
      </c>
      <c r="E209">
        <v>393.04</v>
      </c>
      <c r="F209">
        <v>371.69</v>
      </c>
      <c r="G209">
        <v>352.53</v>
      </c>
      <c r="H209" s="4"/>
    </row>
    <row r="210" spans="1:8" x14ac:dyDescent="0.3">
      <c r="A210" s="8" t="s">
        <v>73</v>
      </c>
      <c r="B210">
        <v>563.74</v>
      </c>
      <c r="C210">
        <v>423.8</v>
      </c>
      <c r="D210">
        <v>412.95</v>
      </c>
      <c r="E210">
        <v>432.76</v>
      </c>
      <c r="F210">
        <v>388.41</v>
      </c>
      <c r="G210">
        <v>358.34</v>
      </c>
      <c r="H210" s="4"/>
    </row>
    <row r="211" spans="1:8" x14ac:dyDescent="0.3">
      <c r="A211" s="8" t="s">
        <v>80</v>
      </c>
      <c r="B211">
        <v>554.24</v>
      </c>
      <c r="C211">
        <v>410.33</v>
      </c>
      <c r="D211">
        <v>393.44</v>
      </c>
      <c r="E211">
        <v>437.36</v>
      </c>
      <c r="F211">
        <v>396.34</v>
      </c>
      <c r="G211">
        <v>351.89</v>
      </c>
      <c r="H211" s="4"/>
    </row>
    <row r="212" spans="1:8" x14ac:dyDescent="0.3">
      <c r="A212" s="8" t="s">
        <v>77</v>
      </c>
      <c r="B212">
        <v>563.21</v>
      </c>
      <c r="C212">
        <v>405.79</v>
      </c>
      <c r="D212">
        <v>373.12</v>
      </c>
      <c r="E212">
        <v>459.8</v>
      </c>
      <c r="F212">
        <v>428.25</v>
      </c>
      <c r="G212">
        <v>358.17</v>
      </c>
      <c r="H212" s="4"/>
    </row>
    <row r="213" spans="1:8" x14ac:dyDescent="0.3">
      <c r="A213" s="8" t="s">
        <v>78</v>
      </c>
      <c r="B213">
        <v>550.23</v>
      </c>
      <c r="C213">
        <v>400.61</v>
      </c>
      <c r="D213">
        <v>384.96</v>
      </c>
      <c r="E213">
        <v>471.48</v>
      </c>
      <c r="F213">
        <v>373.95</v>
      </c>
      <c r="G213">
        <v>339.87</v>
      </c>
      <c r="H213" s="4"/>
    </row>
    <row r="214" spans="1:8" x14ac:dyDescent="0.3">
      <c r="A214" s="8" t="s">
        <v>72</v>
      </c>
      <c r="B214">
        <v>886.3</v>
      </c>
      <c r="C214">
        <v>512.5</v>
      </c>
      <c r="D214">
        <v>441.55</v>
      </c>
      <c r="E214">
        <v>430.01</v>
      </c>
      <c r="F214">
        <v>369.54</v>
      </c>
      <c r="G214">
        <v>345.73</v>
      </c>
      <c r="H214" s="4"/>
    </row>
    <row r="215" spans="1:8" x14ac:dyDescent="0.3">
      <c r="A215" s="8" t="s">
        <v>79</v>
      </c>
      <c r="B215">
        <v>569.20000000000005</v>
      </c>
      <c r="C215">
        <v>444.15</v>
      </c>
      <c r="D215">
        <v>427.12</v>
      </c>
      <c r="E215">
        <v>504.78</v>
      </c>
      <c r="F215">
        <v>392.64</v>
      </c>
      <c r="G215">
        <v>346</v>
      </c>
      <c r="H215" s="4"/>
    </row>
    <row r="216" spans="1:8" x14ac:dyDescent="0.3">
      <c r="A216" s="8" t="s">
        <v>76</v>
      </c>
      <c r="B216">
        <v>561.74</v>
      </c>
      <c r="C216">
        <v>410.5</v>
      </c>
      <c r="D216">
        <v>391.07</v>
      </c>
      <c r="E216">
        <v>405.83</v>
      </c>
      <c r="F216">
        <v>341.39</v>
      </c>
      <c r="G216">
        <v>328.41</v>
      </c>
      <c r="H216" s="4"/>
    </row>
    <row r="219" spans="1:8" x14ac:dyDescent="0.3">
      <c r="A219" s="2" t="s">
        <v>19</v>
      </c>
    </row>
    <row r="220" spans="1:8" x14ac:dyDescent="0.3">
      <c r="A220" s="9"/>
      <c r="B220" s="10" t="s">
        <v>15</v>
      </c>
      <c r="C220" s="9"/>
      <c r="D220" s="9"/>
      <c r="E220" s="9"/>
      <c r="F220" s="9"/>
      <c r="G220" s="9"/>
      <c r="H220" s="11"/>
    </row>
    <row r="221" spans="1:8" x14ac:dyDescent="0.3">
      <c r="A221" s="12" t="s">
        <v>3</v>
      </c>
      <c r="B221" s="6" t="s">
        <v>4</v>
      </c>
      <c r="C221" s="6" t="s">
        <v>5</v>
      </c>
      <c r="D221" s="6" t="s">
        <v>6</v>
      </c>
      <c r="E221" s="6" t="s">
        <v>7</v>
      </c>
      <c r="F221" s="6" t="s">
        <v>8</v>
      </c>
      <c r="G221" s="6" t="s">
        <v>9</v>
      </c>
      <c r="H221" s="6" t="s">
        <v>16</v>
      </c>
    </row>
    <row r="222" spans="1:8" x14ac:dyDescent="0.3">
      <c r="A222" s="7" t="s">
        <v>86</v>
      </c>
      <c r="B222">
        <f>B202-$E$191</f>
        <v>49.319999999999936</v>
      </c>
      <c r="C222">
        <f>C202-$E$192</f>
        <v>8.2799999999999727</v>
      </c>
      <c r="D222">
        <f>D202-$E$193</f>
        <v>16.670000000000016</v>
      </c>
      <c r="E222">
        <f>E202-$E$194</f>
        <v>32.720000000000027</v>
      </c>
      <c r="F222">
        <f>F202-$E$195</f>
        <v>46.490000000000009</v>
      </c>
      <c r="G222">
        <f>G202-$E$196</f>
        <v>38.96999999999997</v>
      </c>
      <c r="H222" s="4"/>
    </row>
    <row r="223" spans="1:8" x14ac:dyDescent="0.3">
      <c r="A223" s="8" t="s">
        <v>85</v>
      </c>
      <c r="B223">
        <f t="shared" ref="B223:B236" si="35">B203-$E$191</f>
        <v>8.1299999999999955</v>
      </c>
      <c r="C223">
        <f t="shared" ref="C223:C236" si="36">C203-$E$192</f>
        <v>14.279999999999973</v>
      </c>
      <c r="D223">
        <f t="shared" ref="D223:D236" si="37">D203-$E$193</f>
        <v>25.79000000000002</v>
      </c>
      <c r="E223">
        <f t="shared" ref="E223:E236" si="38">E203-$E$194</f>
        <v>32.069999999999993</v>
      </c>
      <c r="F223">
        <f t="shared" ref="F223:F236" si="39">F203-$E$195</f>
        <v>80.980000000000018</v>
      </c>
      <c r="G223">
        <f t="shared" ref="G223:G236" si="40">G203-$E$196</f>
        <v>12.379999999999995</v>
      </c>
      <c r="H223" s="4"/>
    </row>
    <row r="224" spans="1:8" x14ac:dyDescent="0.3">
      <c r="A224" s="8" t="s">
        <v>84</v>
      </c>
      <c r="B224">
        <f t="shared" si="35"/>
        <v>5.0099999999999909</v>
      </c>
      <c r="C224">
        <f t="shared" si="36"/>
        <v>12.769999999999982</v>
      </c>
      <c r="D224">
        <f t="shared" si="37"/>
        <v>34.75</v>
      </c>
      <c r="E224">
        <f t="shared" si="38"/>
        <v>69.769999999999982</v>
      </c>
      <c r="F224">
        <f t="shared" si="39"/>
        <v>54.240000000000009</v>
      </c>
      <c r="G224">
        <f t="shared" si="40"/>
        <v>14.199999999999989</v>
      </c>
      <c r="H224" s="4"/>
    </row>
    <row r="225" spans="1:8" x14ac:dyDescent="0.3">
      <c r="A225" s="8" t="s">
        <v>82</v>
      </c>
      <c r="B225">
        <f t="shared" si="35"/>
        <v>1.1000000000000227</v>
      </c>
      <c r="C225">
        <f t="shared" si="36"/>
        <v>3.4399999999999977</v>
      </c>
      <c r="D225">
        <f t="shared" si="37"/>
        <v>43.420000000000016</v>
      </c>
      <c r="E225">
        <f t="shared" si="38"/>
        <v>66.800000000000011</v>
      </c>
      <c r="F225">
        <f t="shared" si="39"/>
        <v>21.520000000000039</v>
      </c>
      <c r="G225">
        <f t="shared" si="40"/>
        <v>4.2699999999999818</v>
      </c>
      <c r="H225" s="4"/>
    </row>
    <row r="226" spans="1:8" x14ac:dyDescent="0.3">
      <c r="A226" s="8" t="s">
        <v>81</v>
      </c>
      <c r="B226">
        <f t="shared" si="35"/>
        <v>6.5399999999999636</v>
      </c>
      <c r="C226">
        <f t="shared" si="36"/>
        <v>7.8799999999999955</v>
      </c>
      <c r="D226">
        <f t="shared" si="37"/>
        <v>11.680000000000007</v>
      </c>
      <c r="E226">
        <f t="shared" si="38"/>
        <v>55.860000000000014</v>
      </c>
      <c r="F226">
        <f t="shared" si="39"/>
        <v>97.69</v>
      </c>
      <c r="G226">
        <f t="shared" si="40"/>
        <v>44.299999999999955</v>
      </c>
      <c r="H226" s="4"/>
    </row>
    <row r="227" spans="1:8" x14ac:dyDescent="0.3">
      <c r="A227" s="8" t="s">
        <v>83</v>
      </c>
      <c r="B227" s="4"/>
      <c r="C227" s="4"/>
      <c r="D227" s="4"/>
      <c r="E227" s="4"/>
      <c r="F227">
        <f t="shared" si="39"/>
        <v>6.8500000000000227</v>
      </c>
      <c r="G227">
        <f t="shared" si="40"/>
        <v>16.489999999999952</v>
      </c>
      <c r="H227" s="4"/>
    </row>
    <row r="228" spans="1:8" x14ac:dyDescent="0.3">
      <c r="A228" s="8" t="s">
        <v>75</v>
      </c>
      <c r="B228">
        <f t="shared" si="35"/>
        <v>6.7899999999999636</v>
      </c>
      <c r="C228">
        <f t="shared" si="36"/>
        <v>4.3299999999999841</v>
      </c>
      <c r="D228">
        <f t="shared" si="37"/>
        <v>35.870000000000005</v>
      </c>
      <c r="E228">
        <f t="shared" si="38"/>
        <v>138.82</v>
      </c>
      <c r="F228">
        <f t="shared" si="39"/>
        <v>69.230000000000018</v>
      </c>
      <c r="G228">
        <f t="shared" si="40"/>
        <v>24.46999999999997</v>
      </c>
      <c r="H228" s="4"/>
    </row>
    <row r="229" spans="1:8" x14ac:dyDescent="0.3">
      <c r="A229" s="8" t="s">
        <v>74</v>
      </c>
      <c r="B229">
        <f t="shared" si="35"/>
        <v>16.490000000000009</v>
      </c>
      <c r="C229">
        <f t="shared" si="36"/>
        <v>19.009999999999991</v>
      </c>
      <c r="D229">
        <f t="shared" si="37"/>
        <v>29.819999999999993</v>
      </c>
      <c r="E229">
        <f t="shared" si="38"/>
        <v>39.54000000000002</v>
      </c>
      <c r="F229">
        <f t="shared" si="39"/>
        <v>52.850000000000023</v>
      </c>
      <c r="G229">
        <f t="shared" si="40"/>
        <v>29.989999999999952</v>
      </c>
      <c r="H229" s="4"/>
    </row>
    <row r="230" spans="1:8" x14ac:dyDescent="0.3">
      <c r="A230" s="8" t="s">
        <v>73</v>
      </c>
      <c r="B230">
        <f t="shared" si="35"/>
        <v>15</v>
      </c>
      <c r="C230">
        <f t="shared" si="36"/>
        <v>27.579999999999984</v>
      </c>
      <c r="D230">
        <f t="shared" si="37"/>
        <v>67.639999999999986</v>
      </c>
      <c r="E230">
        <f t="shared" si="38"/>
        <v>79.259999999999991</v>
      </c>
      <c r="F230">
        <f t="shared" si="39"/>
        <v>69.57000000000005</v>
      </c>
      <c r="G230">
        <f t="shared" si="40"/>
        <v>35.799999999999955</v>
      </c>
      <c r="H230" s="4"/>
    </row>
    <row r="231" spans="1:8" x14ac:dyDescent="0.3">
      <c r="A231" s="8" t="s">
        <v>80</v>
      </c>
      <c r="B231">
        <f t="shared" si="35"/>
        <v>5.5</v>
      </c>
      <c r="C231">
        <f t="shared" si="36"/>
        <v>14.109999999999957</v>
      </c>
      <c r="D231">
        <f t="shared" si="37"/>
        <v>48.129999999999995</v>
      </c>
      <c r="E231">
        <f t="shared" si="38"/>
        <v>83.860000000000014</v>
      </c>
      <c r="F231">
        <f t="shared" si="39"/>
        <v>77.5</v>
      </c>
      <c r="G231">
        <f t="shared" si="40"/>
        <v>29.349999999999966</v>
      </c>
      <c r="H231" s="4"/>
    </row>
    <row r="232" spans="1:8" x14ac:dyDescent="0.3">
      <c r="A232" s="8" t="s">
        <v>77</v>
      </c>
      <c r="B232">
        <f t="shared" si="35"/>
        <v>14.470000000000027</v>
      </c>
      <c r="C232">
        <f t="shared" si="36"/>
        <v>9.5699999999999932</v>
      </c>
      <c r="D232">
        <f t="shared" si="37"/>
        <v>27.810000000000002</v>
      </c>
      <c r="E232">
        <f t="shared" si="38"/>
        <v>106.30000000000001</v>
      </c>
      <c r="F232">
        <f t="shared" si="39"/>
        <v>109.41000000000003</v>
      </c>
      <c r="G232">
        <f t="shared" si="40"/>
        <v>35.629999999999995</v>
      </c>
      <c r="H232" s="4"/>
    </row>
    <row r="233" spans="1:8" x14ac:dyDescent="0.3">
      <c r="A233" s="8" t="s">
        <v>78</v>
      </c>
      <c r="B233">
        <f t="shared" si="35"/>
        <v>1.4900000000000091</v>
      </c>
      <c r="C233">
        <f t="shared" si="36"/>
        <v>4.3899999999999864</v>
      </c>
      <c r="D233">
        <f t="shared" si="37"/>
        <v>39.649999999999977</v>
      </c>
      <c r="E233">
        <f t="shared" si="38"/>
        <v>117.98000000000002</v>
      </c>
      <c r="F233">
        <f t="shared" si="39"/>
        <v>55.110000000000014</v>
      </c>
      <c r="G233">
        <f t="shared" si="40"/>
        <v>17.329999999999984</v>
      </c>
      <c r="H233" s="4"/>
    </row>
    <row r="234" spans="1:8" x14ac:dyDescent="0.3">
      <c r="A234" s="8" t="s">
        <v>72</v>
      </c>
      <c r="B234">
        <f t="shared" si="35"/>
        <v>337.55999999999995</v>
      </c>
      <c r="C234">
        <f t="shared" si="36"/>
        <v>116.27999999999997</v>
      </c>
      <c r="D234">
        <f t="shared" si="37"/>
        <v>96.240000000000009</v>
      </c>
      <c r="E234">
        <f t="shared" si="38"/>
        <v>76.509999999999991</v>
      </c>
      <c r="F234">
        <f t="shared" si="39"/>
        <v>50.700000000000045</v>
      </c>
      <c r="G234">
        <f t="shared" si="40"/>
        <v>23.189999999999998</v>
      </c>
      <c r="H234" s="4"/>
    </row>
    <row r="235" spans="1:8" x14ac:dyDescent="0.3">
      <c r="A235" s="8" t="s">
        <v>79</v>
      </c>
      <c r="B235">
        <f t="shared" si="35"/>
        <v>20.460000000000036</v>
      </c>
      <c r="C235">
        <f t="shared" si="36"/>
        <v>47.92999999999995</v>
      </c>
      <c r="D235">
        <f t="shared" si="37"/>
        <v>81.81</v>
      </c>
      <c r="E235">
        <f t="shared" si="38"/>
        <v>151.27999999999997</v>
      </c>
      <c r="F235">
        <f t="shared" si="39"/>
        <v>73.800000000000011</v>
      </c>
      <c r="G235">
        <f t="shared" si="40"/>
        <v>23.45999999999998</v>
      </c>
      <c r="H235" s="4"/>
    </row>
    <row r="236" spans="1:8" x14ac:dyDescent="0.3">
      <c r="A236" s="8" t="s">
        <v>76</v>
      </c>
      <c r="B236">
        <f t="shared" si="35"/>
        <v>13</v>
      </c>
      <c r="C236">
        <f t="shared" si="36"/>
        <v>14.279999999999973</v>
      </c>
      <c r="D236">
        <f t="shared" si="37"/>
        <v>45.759999999999991</v>
      </c>
      <c r="E236">
        <f t="shared" si="38"/>
        <v>52.329999999999984</v>
      </c>
      <c r="F236">
        <f t="shared" si="39"/>
        <v>22.550000000000011</v>
      </c>
      <c r="G236">
        <f t="shared" si="40"/>
        <v>5.8700000000000045</v>
      </c>
      <c r="H2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988-6522-4CE7-B677-1752C38EB320}">
  <dimension ref="A1:K63"/>
  <sheetViews>
    <sheetView zoomScale="80" zoomScaleNormal="80" workbookViewId="0">
      <selection activeCell="I50" sqref="I50:K63"/>
    </sheetView>
  </sheetViews>
  <sheetFormatPr defaultRowHeight="14.4" x14ac:dyDescent="0.3"/>
  <cols>
    <col min="1" max="1" width="31.77734375" bestFit="1" customWidth="1"/>
    <col min="2" max="2" width="30" bestFit="1" customWidth="1"/>
    <col min="3" max="3" width="13.5546875" bestFit="1" customWidth="1"/>
    <col min="4" max="4" width="11.33203125" bestFit="1" customWidth="1"/>
    <col min="5" max="5" width="34" bestFit="1" customWidth="1"/>
    <col min="6" max="6" width="30" bestFit="1" customWidth="1"/>
    <col min="7" max="7" width="13.5546875" bestFit="1" customWidth="1"/>
    <col min="9" max="9" width="19.21875" bestFit="1" customWidth="1"/>
    <col min="10" max="10" width="30" bestFit="1" customWidth="1"/>
    <col min="11" max="11" width="13.5546875" bestFit="1" customWidth="1"/>
  </cols>
  <sheetData>
    <row r="1" spans="1:11" x14ac:dyDescent="0.3">
      <c r="A1" s="16"/>
      <c r="B1" s="16"/>
      <c r="C1" s="16"/>
      <c r="D1" s="16"/>
      <c r="E1" s="16"/>
      <c r="F1" s="16"/>
      <c r="G1" s="16"/>
      <c r="H1" s="16"/>
    </row>
    <row r="2" spans="1:11" x14ac:dyDescent="0.3">
      <c r="A2" s="1" t="s">
        <v>13</v>
      </c>
      <c r="B2" s="3">
        <v>44217</v>
      </c>
      <c r="D2" s="1"/>
    </row>
    <row r="3" spans="1:11" x14ac:dyDescent="0.3">
      <c r="B3" s="3"/>
      <c r="D3" s="2"/>
      <c r="E3" s="2"/>
      <c r="F3" s="2"/>
      <c r="G3" s="2"/>
      <c r="H3" s="2"/>
    </row>
    <row r="4" spans="1:11" x14ac:dyDescent="0.3">
      <c r="A4" s="2" t="s">
        <v>42</v>
      </c>
      <c r="E4" s="2" t="s">
        <v>43</v>
      </c>
      <c r="H4" s="2"/>
      <c r="I4" s="2" t="s">
        <v>44</v>
      </c>
    </row>
    <row r="5" spans="1:11" x14ac:dyDescent="0.3">
      <c r="B5" s="1" t="s">
        <v>15</v>
      </c>
      <c r="F5" s="1" t="s">
        <v>15</v>
      </c>
      <c r="H5" s="2"/>
      <c r="J5" s="1" t="s">
        <v>15</v>
      </c>
    </row>
    <row r="6" spans="1:11" x14ac:dyDescent="0.3">
      <c r="A6" s="12" t="s">
        <v>3</v>
      </c>
      <c r="B6" s="6" t="s">
        <v>10</v>
      </c>
      <c r="C6" s="6" t="s">
        <v>11</v>
      </c>
      <c r="D6" s="2"/>
      <c r="E6" s="12" t="s">
        <v>3</v>
      </c>
      <c r="F6" s="6" t="s">
        <v>10</v>
      </c>
      <c r="G6" s="6" t="s">
        <v>11</v>
      </c>
      <c r="H6" s="2"/>
      <c r="I6" s="12" t="s">
        <v>3</v>
      </c>
      <c r="J6" s="6" t="s">
        <v>10</v>
      </c>
      <c r="K6" s="6" t="s">
        <v>11</v>
      </c>
    </row>
    <row r="7" spans="1:11" x14ac:dyDescent="0.3">
      <c r="A7" s="7" t="s">
        <v>45</v>
      </c>
      <c r="B7">
        <v>234.9</v>
      </c>
      <c r="C7">
        <v>255.3</v>
      </c>
      <c r="D7" s="2"/>
      <c r="E7" s="7" t="s">
        <v>45</v>
      </c>
      <c r="F7" s="17">
        <v>241.83</v>
      </c>
      <c r="G7" s="17">
        <v>262.45999999999998</v>
      </c>
      <c r="H7" s="2"/>
      <c r="I7" s="7" t="s">
        <v>45</v>
      </c>
      <c r="J7">
        <f>F7-B7</f>
        <v>6.9300000000000068</v>
      </c>
      <c r="K7">
        <f>G7-C7</f>
        <v>7.1599999999999682</v>
      </c>
    </row>
    <row r="8" spans="1:11" x14ac:dyDescent="0.3">
      <c r="A8" s="8" t="s">
        <v>46</v>
      </c>
      <c r="B8">
        <v>253.3</v>
      </c>
      <c r="C8">
        <v>248.7</v>
      </c>
      <c r="D8" s="2"/>
      <c r="E8" s="8" t="s">
        <v>46</v>
      </c>
      <c r="F8" s="17">
        <v>269.42</v>
      </c>
      <c r="G8" s="17">
        <v>260.23</v>
      </c>
      <c r="H8" s="2"/>
      <c r="I8" s="8" t="s">
        <v>46</v>
      </c>
      <c r="J8">
        <f t="shared" ref="J8:J9" si="0">F8-B8</f>
        <v>16.120000000000005</v>
      </c>
      <c r="K8">
        <f t="shared" ref="K8:K9" si="1">G8-C8</f>
        <v>11.53000000000003</v>
      </c>
    </row>
    <row r="9" spans="1:11" x14ac:dyDescent="0.3">
      <c r="A9" s="8" t="s">
        <v>47</v>
      </c>
      <c r="B9">
        <v>248.8</v>
      </c>
      <c r="C9">
        <v>248.3</v>
      </c>
      <c r="D9" s="2"/>
      <c r="E9" s="8" t="s">
        <v>47</v>
      </c>
      <c r="F9" s="17">
        <v>252.85</v>
      </c>
      <c r="G9" s="17">
        <v>251.85</v>
      </c>
      <c r="H9" s="2"/>
      <c r="I9" s="8" t="s">
        <v>47</v>
      </c>
      <c r="J9">
        <f t="shared" si="0"/>
        <v>4.0499999999999829</v>
      </c>
      <c r="K9">
        <f t="shared" si="1"/>
        <v>3.5499999999999829</v>
      </c>
    </row>
    <row r="10" spans="1:11" x14ac:dyDescent="0.3">
      <c r="D10" s="2"/>
      <c r="E10" s="2"/>
      <c r="F10" s="2"/>
      <c r="G10" s="2"/>
      <c r="H10" s="2"/>
    </row>
    <row r="11" spans="1:1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3">
      <c r="H12" s="2"/>
    </row>
    <row r="13" spans="1:11" x14ac:dyDescent="0.3">
      <c r="A13" s="1" t="s">
        <v>13</v>
      </c>
      <c r="B13" s="3">
        <v>44223</v>
      </c>
      <c r="D13" s="1"/>
    </row>
    <row r="14" spans="1:11" x14ac:dyDescent="0.3">
      <c r="B14" s="3"/>
      <c r="D14" s="2"/>
      <c r="E14" s="2"/>
      <c r="F14" s="2"/>
      <c r="G14" s="2"/>
      <c r="H14" s="2"/>
    </row>
    <row r="15" spans="1:11" x14ac:dyDescent="0.3">
      <c r="A15" s="2" t="s">
        <v>42</v>
      </c>
      <c r="E15" s="2" t="s">
        <v>43</v>
      </c>
      <c r="H15" s="2"/>
      <c r="I15" s="2" t="s">
        <v>44</v>
      </c>
    </row>
    <row r="16" spans="1:11" x14ac:dyDescent="0.3">
      <c r="B16" s="1" t="s">
        <v>15</v>
      </c>
      <c r="F16" s="1" t="s">
        <v>15</v>
      </c>
      <c r="H16" s="2"/>
      <c r="J16" s="1" t="s">
        <v>15</v>
      </c>
    </row>
    <row r="17" spans="1:11" x14ac:dyDescent="0.3">
      <c r="A17" s="12" t="s">
        <v>3</v>
      </c>
      <c r="B17" s="6" t="s">
        <v>10</v>
      </c>
      <c r="C17" s="6" t="s">
        <v>11</v>
      </c>
      <c r="D17" s="2"/>
      <c r="E17" s="12" t="s">
        <v>3</v>
      </c>
      <c r="F17" s="6" t="s">
        <v>10</v>
      </c>
      <c r="G17" s="6" t="s">
        <v>11</v>
      </c>
      <c r="H17" s="2"/>
      <c r="I17" s="12" t="s">
        <v>3</v>
      </c>
      <c r="J17" s="6" t="s">
        <v>10</v>
      </c>
      <c r="K17" s="6" t="s">
        <v>11</v>
      </c>
    </row>
    <row r="18" spans="1:11" x14ac:dyDescent="0.3">
      <c r="A18" s="7" t="s">
        <v>48</v>
      </c>
      <c r="B18">
        <v>281</v>
      </c>
      <c r="C18">
        <v>253.03</v>
      </c>
      <c r="E18" s="7" t="s">
        <v>48</v>
      </c>
      <c r="F18">
        <v>285.94</v>
      </c>
      <c r="G18">
        <v>276.17</v>
      </c>
      <c r="I18" s="7" t="s">
        <v>48</v>
      </c>
      <c r="J18">
        <f>F18-B18</f>
        <v>4.9399999999999977</v>
      </c>
      <c r="K18">
        <f>G18-C18</f>
        <v>23.140000000000015</v>
      </c>
    </row>
    <row r="19" spans="1:11" x14ac:dyDescent="0.3">
      <c r="A19" s="8" t="s">
        <v>49</v>
      </c>
      <c r="B19">
        <v>266.39999999999998</v>
      </c>
      <c r="C19">
        <v>246.81</v>
      </c>
      <c r="E19" s="8" t="s">
        <v>49</v>
      </c>
      <c r="F19">
        <v>275.44</v>
      </c>
      <c r="G19">
        <v>310.39999999999998</v>
      </c>
      <c r="I19" s="8" t="s">
        <v>49</v>
      </c>
      <c r="J19">
        <f t="shared" ref="J19:J21" si="2">F19-B19</f>
        <v>9.0400000000000205</v>
      </c>
      <c r="K19">
        <f t="shared" ref="K19:K21" si="3">G19-C19</f>
        <v>63.589999999999975</v>
      </c>
    </row>
    <row r="20" spans="1:11" x14ac:dyDescent="0.3">
      <c r="A20" s="8" t="s">
        <v>50</v>
      </c>
      <c r="B20">
        <v>249</v>
      </c>
      <c r="C20">
        <v>266.44</v>
      </c>
      <c r="E20" s="8" t="s">
        <v>50</v>
      </c>
      <c r="F20">
        <v>252.97</v>
      </c>
      <c r="G20">
        <v>290.27999999999997</v>
      </c>
      <c r="I20" s="8" t="s">
        <v>50</v>
      </c>
      <c r="J20">
        <f t="shared" si="2"/>
        <v>3.9699999999999989</v>
      </c>
      <c r="K20">
        <f t="shared" si="3"/>
        <v>23.839999999999975</v>
      </c>
    </row>
    <row r="21" spans="1:11" x14ac:dyDescent="0.3">
      <c r="A21" s="8" t="s">
        <v>51</v>
      </c>
      <c r="B21">
        <v>253</v>
      </c>
      <c r="C21">
        <v>281.04000000000002</v>
      </c>
      <c r="E21" s="8" t="s">
        <v>51</v>
      </c>
      <c r="F21">
        <v>256.25</v>
      </c>
      <c r="G21">
        <v>325.3</v>
      </c>
      <c r="I21" s="8" t="s">
        <v>51</v>
      </c>
      <c r="J21">
        <f t="shared" si="2"/>
        <v>3.25</v>
      </c>
      <c r="K21">
        <f t="shared" si="3"/>
        <v>44.259999999999991</v>
      </c>
    </row>
    <row r="23" spans="1:1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3">
      <c r="H24" s="2"/>
    </row>
    <row r="25" spans="1:11" x14ac:dyDescent="0.3">
      <c r="A25" s="1" t="s">
        <v>13</v>
      </c>
      <c r="B25" s="3">
        <v>44223</v>
      </c>
      <c r="D25" s="1"/>
    </row>
    <row r="26" spans="1:11" x14ac:dyDescent="0.3">
      <c r="B26" s="3"/>
      <c r="D26" s="2"/>
      <c r="E26" s="2"/>
      <c r="F26" s="2"/>
      <c r="G26" s="2"/>
      <c r="H26" s="2"/>
    </row>
    <row r="27" spans="1:11" x14ac:dyDescent="0.3">
      <c r="A27" s="2" t="s">
        <v>42</v>
      </c>
      <c r="E27" s="2" t="s">
        <v>43</v>
      </c>
      <c r="H27" s="2"/>
      <c r="I27" s="2" t="s">
        <v>44</v>
      </c>
    </row>
    <row r="28" spans="1:11" x14ac:dyDescent="0.3">
      <c r="B28" s="1" t="s">
        <v>15</v>
      </c>
      <c r="F28" s="1" t="s">
        <v>15</v>
      </c>
      <c r="H28" s="2"/>
      <c r="J28" s="1" t="s">
        <v>15</v>
      </c>
    </row>
    <row r="29" spans="1:11" x14ac:dyDescent="0.3">
      <c r="A29" s="12" t="s">
        <v>3</v>
      </c>
      <c r="B29" s="6" t="s">
        <v>10</v>
      </c>
      <c r="C29" s="6" t="s">
        <v>11</v>
      </c>
      <c r="D29" s="2"/>
      <c r="E29" s="12" t="s">
        <v>3</v>
      </c>
      <c r="F29" s="6" t="s">
        <v>10</v>
      </c>
      <c r="G29" s="6" t="s">
        <v>11</v>
      </c>
      <c r="H29" s="2"/>
      <c r="I29" s="12" t="s">
        <v>3</v>
      </c>
      <c r="J29" s="6" t="s">
        <v>10</v>
      </c>
      <c r="K29" s="6" t="s">
        <v>11</v>
      </c>
    </row>
    <row r="30" spans="1:11" x14ac:dyDescent="0.3">
      <c r="A30" s="7" t="s">
        <v>41</v>
      </c>
      <c r="B30">
        <v>253.37</v>
      </c>
      <c r="C30">
        <v>253.03</v>
      </c>
      <c r="E30" s="7" t="s">
        <v>41</v>
      </c>
      <c r="F30">
        <v>258.95999999999998</v>
      </c>
      <c r="G30">
        <v>254.17</v>
      </c>
      <c r="I30" s="7" t="s">
        <v>41</v>
      </c>
      <c r="J30">
        <f>F30-B30</f>
        <v>5.589999999999975</v>
      </c>
      <c r="K30">
        <f>G30-C30</f>
        <v>1.1399999999999864</v>
      </c>
    </row>
    <row r="31" spans="1:11" x14ac:dyDescent="0.3">
      <c r="A31" s="8" t="s">
        <v>57</v>
      </c>
      <c r="B31">
        <v>234.95</v>
      </c>
      <c r="C31">
        <v>250.57</v>
      </c>
      <c r="E31" s="8" t="s">
        <v>57</v>
      </c>
      <c r="F31">
        <v>237.42</v>
      </c>
      <c r="G31">
        <v>281.04000000000002</v>
      </c>
      <c r="I31" s="8" t="s">
        <v>57</v>
      </c>
      <c r="J31">
        <f t="shared" ref="J31:J40" si="4">F31-B31</f>
        <v>2.4699999999999989</v>
      </c>
      <c r="K31">
        <f t="shared" ref="K31:K40" si="5">G31-C31</f>
        <v>30.470000000000027</v>
      </c>
    </row>
    <row r="32" spans="1:11" x14ac:dyDescent="0.3">
      <c r="A32" s="8" t="s">
        <v>58</v>
      </c>
      <c r="B32">
        <v>246.82</v>
      </c>
      <c r="C32">
        <v>282.04000000000002</v>
      </c>
      <c r="E32" s="8" t="s">
        <v>58</v>
      </c>
      <c r="F32">
        <v>247.9</v>
      </c>
      <c r="G32">
        <v>282.98</v>
      </c>
      <c r="I32" s="8" t="s">
        <v>58</v>
      </c>
      <c r="J32">
        <f t="shared" si="4"/>
        <v>1.0800000000000125</v>
      </c>
      <c r="K32">
        <f t="shared" si="5"/>
        <v>0.93999999999999773</v>
      </c>
    </row>
    <row r="33" spans="1:11" x14ac:dyDescent="0.3">
      <c r="A33" s="8" t="s">
        <v>59</v>
      </c>
      <c r="B33">
        <v>249.09</v>
      </c>
      <c r="C33">
        <v>253.58</v>
      </c>
      <c r="E33" s="8" t="s">
        <v>59</v>
      </c>
      <c r="F33">
        <v>266.33999999999997</v>
      </c>
      <c r="G33">
        <v>303.39999999999998</v>
      </c>
      <c r="I33" s="8" t="s">
        <v>59</v>
      </c>
      <c r="J33">
        <f t="shared" si="4"/>
        <v>17.249999999999972</v>
      </c>
      <c r="K33">
        <f t="shared" si="5"/>
        <v>49.819999999999965</v>
      </c>
    </row>
    <row r="34" spans="1:11" x14ac:dyDescent="0.3">
      <c r="A34" s="8" t="s">
        <v>60</v>
      </c>
      <c r="B34">
        <v>279.39</v>
      </c>
      <c r="C34">
        <v>248.86</v>
      </c>
      <c r="E34" s="8" t="s">
        <v>60</v>
      </c>
      <c r="F34">
        <v>295.3</v>
      </c>
      <c r="G34">
        <v>285.68</v>
      </c>
      <c r="I34" s="8" t="s">
        <v>60</v>
      </c>
      <c r="J34">
        <f t="shared" si="4"/>
        <v>15.910000000000025</v>
      </c>
      <c r="K34">
        <f t="shared" si="5"/>
        <v>36.819999999999993</v>
      </c>
    </row>
    <row r="35" spans="1:11" x14ac:dyDescent="0.3">
      <c r="A35" s="8" t="s">
        <v>61</v>
      </c>
      <c r="B35">
        <v>245.06</v>
      </c>
      <c r="C35">
        <v>266.05</v>
      </c>
      <c r="E35" s="8" t="s">
        <v>61</v>
      </c>
      <c r="F35">
        <v>260.42</v>
      </c>
      <c r="G35">
        <v>350.33</v>
      </c>
      <c r="I35" s="8" t="s">
        <v>61</v>
      </c>
      <c r="J35">
        <f t="shared" si="4"/>
        <v>15.360000000000014</v>
      </c>
      <c r="K35">
        <f t="shared" si="5"/>
        <v>84.279999999999973</v>
      </c>
    </row>
    <row r="36" spans="1:11" x14ac:dyDescent="0.3">
      <c r="A36" s="8" t="s">
        <v>62</v>
      </c>
      <c r="B36">
        <v>246.26</v>
      </c>
      <c r="C36">
        <v>263.99</v>
      </c>
      <c r="E36" s="8" t="s">
        <v>62</v>
      </c>
      <c r="F36">
        <v>253.77</v>
      </c>
      <c r="G36">
        <v>294.92</v>
      </c>
      <c r="I36" s="8" t="s">
        <v>62</v>
      </c>
      <c r="J36">
        <f t="shared" si="4"/>
        <v>7.5100000000000193</v>
      </c>
      <c r="K36">
        <f t="shared" si="5"/>
        <v>30.930000000000007</v>
      </c>
    </row>
    <row r="37" spans="1:11" x14ac:dyDescent="0.3">
      <c r="A37" s="8" t="s">
        <v>63</v>
      </c>
      <c r="B37">
        <v>244.65</v>
      </c>
      <c r="C37">
        <v>248.86</v>
      </c>
      <c r="E37" s="8" t="s">
        <v>63</v>
      </c>
      <c r="F37">
        <v>262.52</v>
      </c>
      <c r="G37">
        <v>315.77</v>
      </c>
      <c r="I37" s="8" t="s">
        <v>63</v>
      </c>
      <c r="J37">
        <f t="shared" si="4"/>
        <v>17.869999999999976</v>
      </c>
      <c r="K37">
        <f t="shared" si="5"/>
        <v>66.909999999999968</v>
      </c>
    </row>
    <row r="38" spans="1:11" x14ac:dyDescent="0.3">
      <c r="A38" s="8" t="s">
        <v>64</v>
      </c>
      <c r="B38">
        <v>272.02</v>
      </c>
      <c r="C38">
        <v>250.54</v>
      </c>
      <c r="E38" s="8" t="s">
        <v>64</v>
      </c>
      <c r="F38">
        <v>276.89999999999998</v>
      </c>
      <c r="G38">
        <v>267.83999999999997</v>
      </c>
      <c r="I38" s="8" t="s">
        <v>64</v>
      </c>
      <c r="J38">
        <f t="shared" si="4"/>
        <v>4.8799999999999955</v>
      </c>
      <c r="K38">
        <f t="shared" si="5"/>
        <v>17.299999999999983</v>
      </c>
    </row>
    <row r="39" spans="1:11" x14ac:dyDescent="0.3">
      <c r="A39" s="8" t="s">
        <v>65</v>
      </c>
      <c r="B39">
        <v>261.61</v>
      </c>
      <c r="C39">
        <v>253.27</v>
      </c>
      <c r="E39" s="8" t="s">
        <v>65</v>
      </c>
      <c r="F39">
        <v>263.10000000000002</v>
      </c>
      <c r="G39">
        <v>260.05</v>
      </c>
      <c r="I39" s="8" t="s">
        <v>65</v>
      </c>
      <c r="J39">
        <f t="shared" si="4"/>
        <v>1.4900000000000091</v>
      </c>
      <c r="K39">
        <f t="shared" si="5"/>
        <v>6.7800000000000011</v>
      </c>
    </row>
    <row r="40" spans="1:11" x14ac:dyDescent="0.3">
      <c r="A40" s="8" t="s">
        <v>66</v>
      </c>
      <c r="B40">
        <v>249.83</v>
      </c>
      <c r="C40">
        <v>253.56</v>
      </c>
      <c r="E40" s="8" t="s">
        <v>66</v>
      </c>
      <c r="F40">
        <v>254.85</v>
      </c>
      <c r="G40">
        <v>265.89</v>
      </c>
      <c r="I40" s="8" t="s">
        <v>66</v>
      </c>
      <c r="J40">
        <f t="shared" si="4"/>
        <v>5.0199999999999818</v>
      </c>
      <c r="K40">
        <f t="shared" si="5"/>
        <v>12.329999999999984</v>
      </c>
    </row>
    <row r="42" spans="1:1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">
      <c r="H43" s="2"/>
    </row>
    <row r="44" spans="1:11" x14ac:dyDescent="0.3">
      <c r="A44" s="1" t="s">
        <v>13</v>
      </c>
      <c r="B44" s="3">
        <v>44246</v>
      </c>
      <c r="D44" s="1"/>
    </row>
    <row r="45" spans="1:11" x14ac:dyDescent="0.3">
      <c r="B45" s="3"/>
      <c r="D45" s="2"/>
      <c r="E45" s="2"/>
      <c r="F45" s="2"/>
      <c r="G45" s="2"/>
      <c r="H45" s="2"/>
    </row>
    <row r="46" spans="1:11" x14ac:dyDescent="0.3">
      <c r="A46" s="2" t="s">
        <v>42</v>
      </c>
      <c r="E46" s="2" t="s">
        <v>43</v>
      </c>
      <c r="H46" s="2"/>
      <c r="I46" s="2" t="s">
        <v>44</v>
      </c>
    </row>
    <row r="47" spans="1:11" x14ac:dyDescent="0.3">
      <c r="B47" s="1" t="s">
        <v>15</v>
      </c>
      <c r="F47" s="1" t="s">
        <v>15</v>
      </c>
      <c r="H47" s="2"/>
      <c r="J47" s="1" t="s">
        <v>15</v>
      </c>
    </row>
    <row r="48" spans="1:11" x14ac:dyDescent="0.3">
      <c r="A48" s="12" t="s">
        <v>3</v>
      </c>
      <c r="B48" s="6" t="s">
        <v>10</v>
      </c>
      <c r="C48" s="6" t="s">
        <v>11</v>
      </c>
      <c r="D48" s="2"/>
      <c r="E48" s="12" t="s">
        <v>3</v>
      </c>
      <c r="F48" s="6" t="s">
        <v>10</v>
      </c>
      <c r="G48" s="6" t="s">
        <v>11</v>
      </c>
      <c r="H48" s="2"/>
      <c r="I48" s="12" t="s">
        <v>3</v>
      </c>
      <c r="J48" s="6" t="s">
        <v>10</v>
      </c>
      <c r="K48" s="6" t="s">
        <v>11</v>
      </c>
    </row>
    <row r="49" spans="1:11" x14ac:dyDescent="0.3">
      <c r="A49" s="7" t="s">
        <v>72</v>
      </c>
      <c r="B49">
        <v>234.9</v>
      </c>
      <c r="C49">
        <v>277.33</v>
      </c>
      <c r="E49" s="7" t="s">
        <v>72</v>
      </c>
      <c r="F49">
        <v>239.22</v>
      </c>
      <c r="G49">
        <v>290.67</v>
      </c>
      <c r="I49" s="7" t="s">
        <v>72</v>
      </c>
      <c r="J49">
        <f>F49-B49</f>
        <v>4.3199999999999932</v>
      </c>
      <c r="K49">
        <f>G49-C49</f>
        <v>13.340000000000032</v>
      </c>
    </row>
    <row r="50" spans="1:11" x14ac:dyDescent="0.3">
      <c r="A50" s="8" t="s">
        <v>73</v>
      </c>
      <c r="B50">
        <v>244.65</v>
      </c>
      <c r="C50">
        <v>251.25</v>
      </c>
      <c r="E50" s="8" t="s">
        <v>73</v>
      </c>
      <c r="F50">
        <v>252.29</v>
      </c>
      <c r="G50">
        <v>261.7</v>
      </c>
      <c r="I50" s="8" t="s">
        <v>73</v>
      </c>
      <c r="J50">
        <f t="shared" ref="J50:J63" si="6">F50-B50</f>
        <v>7.6399999999999864</v>
      </c>
      <c r="K50">
        <f t="shared" ref="K50:K63" si="7">G50-C50</f>
        <v>10.449999999999989</v>
      </c>
    </row>
    <row r="51" spans="1:11" x14ac:dyDescent="0.3">
      <c r="A51" s="8" t="s">
        <v>74</v>
      </c>
      <c r="B51">
        <v>249.1</v>
      </c>
      <c r="C51">
        <v>243.24</v>
      </c>
      <c r="E51" s="8" t="s">
        <v>74</v>
      </c>
      <c r="F51">
        <v>254.79</v>
      </c>
      <c r="G51">
        <v>247.22</v>
      </c>
      <c r="I51" s="8" t="s">
        <v>74</v>
      </c>
      <c r="J51">
        <f t="shared" si="6"/>
        <v>5.6899999999999977</v>
      </c>
      <c r="K51">
        <f t="shared" si="7"/>
        <v>3.9799999999999898</v>
      </c>
    </row>
    <row r="52" spans="1:11" x14ac:dyDescent="0.3">
      <c r="A52" s="8" t="s">
        <v>75</v>
      </c>
      <c r="B52">
        <v>279.62</v>
      </c>
      <c r="C52">
        <v>263.02999999999997</v>
      </c>
      <c r="E52" s="8" t="s">
        <v>75</v>
      </c>
      <c r="F52">
        <v>287.5</v>
      </c>
      <c r="G52">
        <v>274.77</v>
      </c>
      <c r="I52" s="8" t="s">
        <v>75</v>
      </c>
      <c r="J52">
        <f t="shared" si="6"/>
        <v>7.8799999999999955</v>
      </c>
      <c r="K52">
        <f t="shared" si="7"/>
        <v>11.740000000000009</v>
      </c>
    </row>
    <row r="53" spans="1:11" x14ac:dyDescent="0.3">
      <c r="A53" s="8" t="s">
        <v>76</v>
      </c>
      <c r="B53">
        <v>240.96</v>
      </c>
      <c r="C53">
        <v>279.35000000000002</v>
      </c>
      <c r="E53" s="8" t="s">
        <v>76</v>
      </c>
      <c r="F53">
        <v>244.9</v>
      </c>
      <c r="G53">
        <v>304.45999999999998</v>
      </c>
      <c r="I53" s="8" t="s">
        <v>76</v>
      </c>
      <c r="J53">
        <f t="shared" si="6"/>
        <v>3.9399999999999977</v>
      </c>
      <c r="K53">
        <f t="shared" si="7"/>
        <v>25.109999999999957</v>
      </c>
    </row>
    <row r="54" spans="1:11" x14ac:dyDescent="0.3">
      <c r="A54" s="8" t="s">
        <v>77</v>
      </c>
      <c r="B54">
        <v>249.56</v>
      </c>
      <c r="C54">
        <v>261.62</v>
      </c>
      <c r="E54" s="8" t="s">
        <v>77</v>
      </c>
      <c r="F54">
        <v>258.26</v>
      </c>
      <c r="G54">
        <v>272.82</v>
      </c>
      <c r="I54" s="8" t="s">
        <v>77</v>
      </c>
      <c r="J54">
        <f t="shared" si="6"/>
        <v>8.6999999999999886</v>
      </c>
      <c r="K54">
        <f t="shared" si="7"/>
        <v>11.199999999999989</v>
      </c>
    </row>
    <row r="55" spans="1:11" x14ac:dyDescent="0.3">
      <c r="A55" s="8" t="s">
        <v>78</v>
      </c>
      <c r="B55">
        <v>246.23</v>
      </c>
      <c r="C55">
        <v>249.84</v>
      </c>
      <c r="E55" s="8" t="s">
        <v>78</v>
      </c>
      <c r="F55">
        <v>251.29</v>
      </c>
      <c r="G55">
        <v>256.58</v>
      </c>
      <c r="I55" s="8" t="s">
        <v>78</v>
      </c>
      <c r="J55">
        <f t="shared" si="6"/>
        <v>5.0600000000000023</v>
      </c>
      <c r="K55">
        <f t="shared" si="7"/>
        <v>6.7399999999999807</v>
      </c>
    </row>
    <row r="56" spans="1:11" x14ac:dyDescent="0.3">
      <c r="A56" s="8" t="s">
        <v>79</v>
      </c>
      <c r="B56">
        <v>241.1</v>
      </c>
      <c r="C56">
        <v>246.83</v>
      </c>
      <c r="E56" s="8" t="s">
        <v>79</v>
      </c>
      <c r="F56">
        <v>244.4</v>
      </c>
      <c r="G56">
        <v>251.15</v>
      </c>
      <c r="I56" s="8" t="s">
        <v>79</v>
      </c>
      <c r="J56">
        <f t="shared" si="6"/>
        <v>3.3000000000000114</v>
      </c>
      <c r="K56">
        <f t="shared" si="7"/>
        <v>4.3199999999999932</v>
      </c>
    </row>
    <row r="57" spans="1:11" x14ac:dyDescent="0.3">
      <c r="A57" s="8" t="s">
        <v>80</v>
      </c>
      <c r="B57">
        <v>253.02</v>
      </c>
      <c r="C57">
        <v>282.07</v>
      </c>
      <c r="E57" s="8" t="s">
        <v>80</v>
      </c>
      <c r="F57">
        <v>263.44</v>
      </c>
      <c r="G57">
        <v>308.38</v>
      </c>
      <c r="I57" s="8" t="s">
        <v>80</v>
      </c>
      <c r="J57">
        <f t="shared" si="6"/>
        <v>10.419999999999987</v>
      </c>
      <c r="K57">
        <f t="shared" si="7"/>
        <v>26.310000000000002</v>
      </c>
    </row>
    <row r="58" spans="1:11" x14ac:dyDescent="0.3">
      <c r="A58" s="8" t="s">
        <v>81</v>
      </c>
      <c r="B58">
        <v>249.05</v>
      </c>
      <c r="C58">
        <v>272.01</v>
      </c>
      <c r="E58" s="8" t="s">
        <v>81</v>
      </c>
      <c r="F58">
        <v>259.98</v>
      </c>
      <c r="G58">
        <v>301.60000000000002</v>
      </c>
      <c r="I58" s="8" t="s">
        <v>81</v>
      </c>
      <c r="J58">
        <f t="shared" si="6"/>
        <v>10.930000000000007</v>
      </c>
      <c r="K58">
        <f t="shared" si="7"/>
        <v>29.590000000000032</v>
      </c>
    </row>
    <row r="59" spans="1:11" x14ac:dyDescent="0.3">
      <c r="A59" s="8" t="s">
        <v>82</v>
      </c>
      <c r="B59">
        <v>244.78</v>
      </c>
      <c r="C59">
        <v>250.06</v>
      </c>
      <c r="E59" s="8" t="s">
        <v>82</v>
      </c>
      <c r="F59">
        <v>245.96</v>
      </c>
      <c r="G59">
        <v>253.33</v>
      </c>
      <c r="I59" s="8" t="s">
        <v>82</v>
      </c>
      <c r="J59">
        <f t="shared" si="6"/>
        <v>1.1800000000000068</v>
      </c>
      <c r="K59">
        <f t="shared" si="7"/>
        <v>3.2700000000000102</v>
      </c>
    </row>
    <row r="60" spans="1:11" x14ac:dyDescent="0.3">
      <c r="A60" s="8" t="s">
        <v>83</v>
      </c>
      <c r="B60">
        <v>266.31</v>
      </c>
      <c r="C60">
        <v>257.89</v>
      </c>
      <c r="E60" s="8" t="s">
        <v>83</v>
      </c>
      <c r="F60">
        <v>278.87</v>
      </c>
      <c r="G60">
        <v>299.5</v>
      </c>
      <c r="I60" s="8" t="s">
        <v>83</v>
      </c>
      <c r="J60">
        <f t="shared" si="6"/>
        <v>12.560000000000002</v>
      </c>
      <c r="K60">
        <f t="shared" si="7"/>
        <v>41.610000000000014</v>
      </c>
    </row>
    <row r="61" spans="1:11" x14ac:dyDescent="0.3">
      <c r="A61" s="8" t="s">
        <v>84</v>
      </c>
      <c r="B61">
        <v>274.01</v>
      </c>
      <c r="C61">
        <v>245.03</v>
      </c>
      <c r="E61" s="8" t="s">
        <v>84</v>
      </c>
      <c r="F61">
        <v>292.66000000000003</v>
      </c>
      <c r="G61">
        <v>313.66000000000003</v>
      </c>
      <c r="I61" s="8" t="s">
        <v>84</v>
      </c>
      <c r="J61">
        <f t="shared" si="6"/>
        <v>18.650000000000034</v>
      </c>
      <c r="K61">
        <f t="shared" si="7"/>
        <v>68.630000000000024</v>
      </c>
    </row>
    <row r="62" spans="1:11" x14ac:dyDescent="0.3">
      <c r="A62" s="8" t="s">
        <v>85</v>
      </c>
      <c r="B62">
        <v>281.02999999999997</v>
      </c>
      <c r="C62">
        <v>248.71</v>
      </c>
      <c r="E62" s="8" t="s">
        <v>85</v>
      </c>
      <c r="F62">
        <v>292.20999999999998</v>
      </c>
      <c r="G62">
        <v>265.38</v>
      </c>
      <c r="I62" s="8" t="s">
        <v>85</v>
      </c>
      <c r="J62">
        <f t="shared" si="6"/>
        <v>11.180000000000007</v>
      </c>
      <c r="K62">
        <f t="shared" si="7"/>
        <v>16.669999999999987</v>
      </c>
    </row>
    <row r="63" spans="1:11" x14ac:dyDescent="0.3">
      <c r="A63" s="8" t="s">
        <v>86</v>
      </c>
      <c r="B63">
        <v>268.37</v>
      </c>
      <c r="C63">
        <v>266.43</v>
      </c>
      <c r="E63" s="8" t="s">
        <v>86</v>
      </c>
      <c r="F63">
        <v>290.64999999999998</v>
      </c>
      <c r="G63">
        <v>344.41</v>
      </c>
      <c r="I63" s="8" t="s">
        <v>86</v>
      </c>
      <c r="J63">
        <f t="shared" si="6"/>
        <v>22.279999999999973</v>
      </c>
      <c r="K63">
        <f t="shared" si="7"/>
        <v>77.980000000000018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 Britanny</vt:lpstr>
      <vt:lpstr>Overview Calabria</vt:lpstr>
      <vt:lpstr>Calculations Dry Sieving</vt:lpstr>
      <vt:lpstr>Calculations Wet Sieving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2021-03-15T12:46:07Z</dcterms:created>
  <dcterms:modified xsi:type="dcterms:W3CDTF">2021-05-02T21:16:29Z</dcterms:modified>
</cp:coreProperties>
</file>