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<sst xmlns="http://schemas.openxmlformats.org/spreadsheetml/2006/main" count="27" uniqueCount="27">
  <si>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MGWT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</si>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</sst>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233605</xdr:colOff>
      <xdr:row>66</xdr:row>
      <xdr:rowOff>89817</xdr:rowOff>
    </xdr:from>
    <xdr:to>
      <xdr:col>6</xdr:col>
      <xdr:colOff>226590</xdr:colOff>
      <xdr:row>69</xdr:row>
      <xdr:rowOff>140419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233605</xdr:colOff>
      <xdr:row>32</xdr:row>
      <xdr:rowOff>44908</xdr:rowOff>
    </xdr:from>
    <xdr:to>
      <xdr:col>6</xdr:col>
      <xdr:colOff>226590</xdr:colOff>
      <xdr:row>35</xdr:row>
      <xdr:rowOff>95510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309884</xdr:colOff>
      <xdr:row>32</xdr:row>
      <xdr:rowOff>55661</xdr:rowOff>
    </xdr:from>
    <xdr:to>
      <xdr:col>20</xdr:col>
      <xdr:colOff>302744</xdr:colOff>
      <xdr:row>35</xdr:row>
      <xdr:rowOff>106895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266381</xdr:colOff>
      <xdr:row>0</xdr:row>
      <xdr:rowOff>110013</xdr:rowOff>
    </xdr:from>
    <xdr:to>
      <xdr:col>6</xdr:col>
      <xdr:colOff>259581</xdr:colOff>
      <xdr:row>3</xdr:row>
      <xdr:rowOff>160734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190102</xdr:colOff>
      <xdr:row>0</xdr:row>
      <xdr:rowOff>68580</xdr:rowOff>
    </xdr:from>
    <xdr:to>
      <xdr:col>20</xdr:col>
      <xdr:colOff>183746</xdr:colOff>
      <xdr:row>3</xdr:row>
      <xdr:rowOff>120015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 t="s">
        <v>0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4.4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14.4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14.4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14.4" customHeight="1">
      <c r="A5" s="31" t="s">
        <v>1</v>
      </c>
      <c r="B5" s="31"/>
      <c r="C5" s="31"/>
      <c r="D5" s="31"/>
      <c r="E5" s="31"/>
      <c r="F5" s="31"/>
      <c r="G5" s="32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2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2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  <c r="V6" s="30"/>
      <c r="W6" s="31"/>
      <c r="X6" s="31"/>
      <c r="Y6" s="31"/>
      <c r="Z6" s="31"/>
      <c r="AA6" s="31"/>
      <c r="AB6" s="31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1370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1291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36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29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25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21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29" t="s">
        <v>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 t="s">
        <v>0</v>
      </c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 t="s">
        <v>1</v>
      </c>
      <c r="B37" s="31"/>
      <c r="C37" s="31"/>
      <c r="D37" s="31"/>
      <c r="E37" s="31"/>
      <c r="F37" s="31"/>
      <c r="G37" s="32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2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2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0"/>
      <c r="W38" s="31"/>
      <c r="X38" s="31"/>
      <c r="Y38" s="31"/>
      <c r="Z38" s="31"/>
      <c r="AA38" s="31"/>
      <c r="AB38" s="31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1171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1166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39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45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15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21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29" t="s">
        <v>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>
      <c r="A71" s="31" t="s">
        <v>1</v>
      </c>
      <c r="B71" s="31"/>
      <c r="C71" s="31"/>
      <c r="D71" s="31"/>
      <c r="E71" s="31"/>
      <c r="F71" s="31"/>
      <c r="G71" s="32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2"/>
      <c r="H72" s="30"/>
      <c r="I72" s="31"/>
      <c r="J72" s="31"/>
      <c r="K72" s="31"/>
      <c r="L72" s="31"/>
      <c r="M72" s="31"/>
      <c r="N72" s="31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1218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39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23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A61:N61"/>
    <mergeCell ref="O53:AB53"/>
    <mergeCell ref="A53:N53"/>
    <mergeCell ref="H9:J9"/>
    <mergeCell ref="H8:J8"/>
    <mergeCell ref="K9:N9"/>
    <mergeCell ref="K8:N8"/>
    <mergeCell ref="O10:Q10"/>
    <mergeCell ref="O9:Q9"/>
    <mergeCell ref="O8:Q8"/>
    <mergeCell ref="R10:U10"/>
    <mergeCell ref="R9:U9"/>
    <mergeCell ref="V10:X10"/>
    <mergeCell ref="R8:U8"/>
    <mergeCell ref="V8:X8"/>
    <mergeCell ref="D8:G8"/>
    <mergeCell ref="A5:G6"/>
    <mergeCell ref="A8:C8"/>
    <mergeCell ref="A9:C9"/>
    <mergeCell ref="A33:N36"/>
    <mergeCell ref="A37:G38"/>
    <mergeCell ref="H37:N38"/>
    <mergeCell ref="K76:N76"/>
    <mergeCell ref="H76:J76"/>
    <mergeCell ref="D76:G76"/>
    <mergeCell ref="K75:N75"/>
    <mergeCell ref="H75:J75"/>
    <mergeCell ref="D75:G75"/>
    <mergeCell ref="H74:J74"/>
    <mergeCell ref="D74:G74"/>
    <mergeCell ref="A77:N77"/>
    <mergeCell ref="A76:C76"/>
    <mergeCell ref="A75:C75"/>
    <mergeCell ref="A74:C74"/>
    <mergeCell ref="A73:N73"/>
    <mergeCell ref="A67:N70"/>
    <mergeCell ref="A71:G72"/>
    <mergeCell ref="H71:N72"/>
    <mergeCell ref="A97:C97"/>
    <mergeCell ref="D97:G97"/>
    <mergeCell ref="A87:N87"/>
    <mergeCell ref="A95:N95"/>
    <mergeCell ref="A96:C96"/>
    <mergeCell ref="D96:G96"/>
    <mergeCell ref="H96:J96"/>
    <mergeCell ref="K96:N96"/>
    <mergeCell ref="K97:N97"/>
    <mergeCell ref="H97:J97"/>
    <mergeCell ref="A62:C62"/>
    <mergeCell ref="D62:G62"/>
    <mergeCell ref="H62:J62"/>
    <mergeCell ref="K62:N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A11:N11"/>
    <mergeCell ref="H10:J10"/>
    <mergeCell ref="Y31:AB31"/>
    <mergeCell ref="V31:X31"/>
    <mergeCell ref="R31:U31"/>
    <mergeCell ref="H31:J31"/>
    <mergeCell ref="D31:G31"/>
    <mergeCell ref="R30:U30"/>
    <mergeCell ref="O30:Q30"/>
    <mergeCell ref="O31:Q31"/>
    <mergeCell ref="K31:N31"/>
    <mergeCell ref="A31:C31"/>
    <mergeCell ref="A30:C30"/>
    <mergeCell ref="D30:G30"/>
    <mergeCell ref="H30:J30"/>
    <mergeCell ref="D9:G9"/>
    <mergeCell ref="D10:G10"/>
    <mergeCell ref="A10:C10"/>
    <mergeCell ref="A29:N29"/>
    <mergeCell ref="O33:AB36"/>
    <mergeCell ref="V30:X30"/>
    <mergeCell ref="Y30:AB30"/>
    <mergeCell ref="K30:N30"/>
    <mergeCell ref="O5:U6"/>
    <mergeCell ref="H5:N6"/>
    <mergeCell ref="O7:AB7"/>
    <mergeCell ref="V5:AB6"/>
    <mergeCell ref="O1:AB4"/>
    <mergeCell ref="O11:AB11"/>
    <mergeCell ref="Y10:AB10"/>
    <mergeCell ref="O21:AB21"/>
    <mergeCell ref="O29:AB29"/>
    <mergeCell ref="A7:N7"/>
    <mergeCell ref="Y9:AB9"/>
    <mergeCell ref="Y8:AB8"/>
    <mergeCell ref="V9:X9"/>
    <mergeCell ref="A1:N4"/>
    <mergeCell ref="A43:N43"/>
    <mergeCell ref="A42:C42"/>
    <mergeCell ref="D42:G42"/>
    <mergeCell ref="H42:J42"/>
    <mergeCell ref="K42:N42"/>
    <mergeCell ref="K41:N41"/>
    <mergeCell ref="H41:J41"/>
    <mergeCell ref="D41:G41"/>
    <mergeCell ref="A41:C41"/>
    <mergeCell ref="A40:C40"/>
    <mergeCell ref="A21:N21"/>
    <mergeCell ref="O43:AB43"/>
    <mergeCell ref="Y42:AB42"/>
    <mergeCell ref="V42:X42"/>
    <mergeCell ref="R42:U42"/>
    <mergeCell ref="Y41:AB41"/>
    <mergeCell ref="V41:X41"/>
    <mergeCell ref="R41:U41"/>
    <mergeCell ref="Y40:AB40"/>
    <mergeCell ref="V40:X40"/>
    <mergeCell ref="R40:U40"/>
    <mergeCell ref="O39:AB39"/>
    <mergeCell ref="V37:AB38"/>
    <mergeCell ref="O37:U38"/>
    <mergeCell ref="K40:N40"/>
    <mergeCell ref="H40:J40"/>
    <mergeCell ref="D40:G40"/>
    <mergeCell ref="A39:N39"/>
    <mergeCell ref="K10:N10"/>
    <mergeCell ref="K74:N74"/>
    <mergeCell ref="O42:Q42"/>
    <mergeCell ref="O41:Q41"/>
    <mergeCell ref="O40:Q4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1370</v>
      </c>
      <c r="B2" s="21">
        <v>36</v>
      </c>
      <c r="C2" s="21">
        <v>25</v>
      </c>
      <c r="D2" s="21"/>
      <c r="F2" s="21">
        <v>4.36</v>
      </c>
      <c r="G2" s="21">
        <v>4.37</v>
      </c>
    </row>
    <row r="3">
      <c r="A3" s="21">
        <v>1291</v>
      </c>
      <c r="B3" s="21">
        <v>29</v>
      </c>
      <c r="C3" s="21">
        <v>21</v>
      </c>
      <c r="D3" s="21"/>
    </row>
    <row r="4">
      <c r="A4" s="21">
        <v>1171</v>
      </c>
      <c r="B4" s="21">
        <v>39</v>
      </c>
      <c r="C4" s="21">
        <v>15</v>
      </c>
      <c r="D4" s="21"/>
    </row>
    <row r="5">
      <c r="A5" s="21">
        <v>1166</v>
      </c>
      <c r="B5" s="21">
        <v>45</v>
      </c>
      <c r="C5" s="21">
        <v>21</v>
      </c>
      <c r="D5" s="21"/>
    </row>
    <row r="6">
      <c r="A6" s="21">
        <v>1218</v>
      </c>
      <c r="B6" s="21">
        <v>39</v>
      </c>
      <c r="C6" s="21">
        <v>23</v>
      </c>
      <c r="D6" s="21"/>
    </row>
    <row r="7">
      <c r="A7" s="21">
        <v>1153</v>
      </c>
      <c r="B7" s="21">
        <v>33</v>
      </c>
      <c r="C7" s="21">
        <v>25</v>
      </c>
    </row>
    <row r="8">
      <c r="A8" s="21">
        <v>1198</v>
      </c>
      <c r="B8" s="21">
        <v>33</v>
      </c>
      <c r="C8" s="21">
        <v>19</v>
      </c>
    </row>
    <row r="9">
      <c r="A9" s="38">
        <v>1175</v>
      </c>
      <c r="B9" s="38">
        <v>37</v>
      </c>
      <c r="C9" s="38">
        <v>15</v>
      </c>
    </row>
    <row r="10"/>
    <row r="13"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1217.75</v>
      </c>
      <c r="B15" s="21">
        <f>AVERAGE(B2:B13)</f>
        <v>36.375</v>
      </c>
      <c r="C15" s="21">
        <f>AVERAGE(C2:C13)</f>
        <v>20.5</v>
      </c>
      <c r="G15" s="21">
        <f>COUNT(A2:A13)</f>
        <v>8</v>
      </c>
      <c r="H15" s="39">
        <f>STDEV(A2:A13)</f>
        <v>75.422145289033</v>
      </c>
      <c r="I15" s="39">
        <f>CONFIDENCE(0.05,75.422145289033,8)</f>
        <v>52.2639197983639</v>
      </c>
      <c r="K15" s="39">
        <f>A15-I15</f>
        <v>1165.48608020164</v>
      </c>
      <c r="Q15" s="39">
        <f>COUNT(C2:C13)</f>
        <v>8</v>
      </c>
      <c r="R15" s="39">
        <f>STDEV(C2:C13)</f>
        <v>3.96412483586046</v>
      </c>
      <c r="S15" s="39">
        <f>CONFIDENCE(0.05,3.96412483586046,8)</f>
        <v>2.74694788510928</v>
      </c>
      <c r="U15" s="39">
        <f>C15-S15</f>
        <v>17.7530521148907</v>
      </c>
    </row>
    <row r="16">
      <c r="K16" s="39" t="s">
        <v>25</v>
      </c>
      <c r="U16" s="39" t="s">
        <v>25</v>
      </c>
    </row>
    <row r="17">
      <c r="K17" s="39">
        <f>A15+I15</f>
        <v>1270.01391979836</v>
      </c>
      <c r="U17" s="39">
        <f>C15+S15</f>
        <v>23.2469478851093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4.8678977568791</v>
      </c>
      <c r="I28" s="39">
        <f>CONFIDENCE(0.05,4.8678977568791,8)</f>
        <v>3.37321905890098</v>
      </c>
      <c r="K28" s="39">
        <f>B15-I28</f>
        <v>33.001780941099</v>
      </c>
    </row>
    <row r="29">
      <c r="K29" s="39" t="s">
        <v>25</v>
      </c>
    </row>
    <row r="30">
      <c r="K30" s="39">
        <f>B15+I28</f>
        <v>39.748219058901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2015-10-20T11:41:33Z</dcterms:modified>
  <cp:lastPrinted>2016-01-05T17:46:33Z</cp:lastPrinted>
</cp:coreProperties>
</file>