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<sst xmlns="http://schemas.openxmlformats.org/spreadsheetml/2006/main" count="6" uniqueCount="6">
  <si>
    <t>CPU Timestamps</t>
  </si>
  <si>
    <t>CPU VALUES (%)</t>
  </si>
  <si>
    <t>MEM Timestamps</t>
  </si>
  <si>
    <t>MEM VALUES (KB)</t>
  </si>
  <si>
    <t>AVERAGE TIME BETWEEN CPU TIMESTAMPS (ms) (19x)</t>
  </si>
  <si>
    <t>AVERAGE TIME BETWEEN MEM TIMESTAMPS (ms) (20x)</t>
  </si>
  <si>
    <t>gemiddelde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</si>
</sst>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Sheet1!$A$2:$A$20</c:f>
              <c:numCache/>
            </c:numRef>
          </c:cat>
          <c:val>
            <c:numRef>
              <c:f>Sheet1!$B$2:$B$20</c:f>
              <c:numCache/>
            </c:numRef>
          </c:val>
          <c:smooth val="0"/>
        </c:ser>
        <c:marker val="1"/>
        <c:axId val="1532139270"/>
        <c:axId val="1677568775"/>
      </c:lineChart>
      <c:catAx>
        <c:axId val="153213927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77568775"/>
        <c:crosses val="autoZero"/>
        <c:auto val="1"/>
        <c:lblOffset val="100"/>
        <c:tickLblSkip val="1"/>
        <c:tickMarkSkip val="1"/>
        <c:noMultiLvlLbl val="0"/>
      </c:catAx>
      <c:valAx>
        <c:axId val="167756877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3213927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</c:f>
              <c:numCache/>
            </c:numRef>
          </c:cat>
          <c:val>
            <c:numRef>
              <c:f>Sheet1!$E$2:$E$21</c:f>
              <c:numCache/>
            </c:numRef>
          </c:val>
          <c:smooth val="0"/>
        </c:ser>
        <c:marker val="1"/>
        <c:axId val="2069500590"/>
        <c:axId val="1431556341"/>
      </c:lineChart>
      <c:catAx>
        <c:axId val="20695005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31556341"/>
        <c:crosses val="autoZero"/>
        <c:auto val="1"/>
        <c:lblOffset val="100"/>
        <c:tickLblSkip val="1"/>
        <c:tickMarkSkip val="1"/>
        <c:noMultiLvlLbl val="0"/>
      </c:catAx>
      <c:valAx>
        <c:axId val="14315563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6950059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2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1606</f>
        <v>1606</v>
      </c>
      <c r="B2" s="21">
        <f>0</f>
        <v>0</v>
      </c>
      <c r="C2" s="21">
        <f>1643</f>
        <v>1643</v>
      </c>
      <c r="D2" s="21">
        <f>4423</f>
        <v>4423</v>
      </c>
      <c r="E2" s="21">
        <f>4.3193359375</f>
        <v>4.3193359375</v>
      </c>
      <c r="G2" s="21">
        <f>232</f>
        <v>232</v>
      </c>
    </row>
    <row r="3">
      <c r="A3" s="21">
        <f>1907</f>
        <v>1907</v>
      </c>
      <c r="B3" s="21">
        <f>29</f>
        <v>29</v>
      </c>
      <c r="C3" s="21">
        <f>1824</f>
        <v>1824</v>
      </c>
      <c r="D3" s="21">
        <f>14301</f>
        <v>14301</v>
      </c>
      <c r="E3" s="21">
        <f>13.9658203125</f>
        <v>13.9658203125</v>
      </c>
    </row>
    <row r="4">
      <c r="A4" s="21">
        <f>2135</f>
        <v>2135</v>
      </c>
      <c r="B4" s="21">
        <f>36</f>
        <v>36</v>
      </c>
      <c r="C4" s="21">
        <f>2083</f>
        <v>2083</v>
      </c>
      <c r="D4" s="21">
        <f>96091</f>
        <v>96091</v>
      </c>
      <c r="E4" s="21">
        <f>93.8388671875</f>
        <v>93.8388671875</v>
      </c>
      <c r="G4" s="21" t="s">
        <v>5</v>
      </c>
    </row>
    <row r="5">
      <c r="A5" s="21">
        <f>2369</f>
        <v>2369</v>
      </c>
      <c r="B5" s="21">
        <f>0</f>
        <v>0</v>
      </c>
      <c r="C5" s="21">
        <f>2317</f>
        <v>2317</v>
      </c>
      <c r="D5" s="21">
        <f>104995</f>
        <v>104995</v>
      </c>
      <c r="E5" s="21">
        <f>102.5341796875</f>
        <v>102.5341796875</v>
      </c>
      <c r="G5" s="21">
        <f>217</f>
        <v>217</v>
      </c>
    </row>
    <row r="6">
      <c r="A6" s="21">
        <f>2591</f>
        <v>2591</v>
      </c>
      <c r="B6" s="21">
        <f>0</f>
        <v>0</v>
      </c>
      <c r="C6" s="21">
        <f>2548</f>
        <v>2548</v>
      </c>
      <c r="D6" s="21">
        <f>104995</f>
        <v>104995</v>
      </c>
      <c r="E6" s="21">
        <f>102.5341796875</f>
        <v>102.5341796875</v>
      </c>
    </row>
    <row r="7">
      <c r="A7" s="21">
        <f>2799</f>
        <v>2799</v>
      </c>
      <c r="B7" s="21">
        <f>0</f>
        <v>0</v>
      </c>
      <c r="C7" s="21">
        <f>2774</f>
        <v>2774</v>
      </c>
      <c r="D7" s="21">
        <f>104995</f>
        <v>104995</v>
      </c>
      <c r="E7" s="21">
        <f>102.5341796875</f>
        <v>102.5341796875</v>
      </c>
    </row>
    <row r="8">
      <c r="A8" s="21">
        <f>3043</f>
        <v>3043</v>
      </c>
      <c r="B8" s="21">
        <f>0</f>
        <v>0</v>
      </c>
      <c r="C8" s="21">
        <f>2984</f>
        <v>2984</v>
      </c>
      <c r="D8" s="21">
        <f>104995</f>
        <v>104995</v>
      </c>
      <c r="E8" s="21">
        <f>102.5341796875</f>
        <v>102.5341796875</v>
      </c>
      <c r="G8" s="21" t="s">
        <v>6</v>
      </c>
    </row>
    <row r="9">
      <c r="A9" s="21">
        <f>3320</f>
        <v>3320</v>
      </c>
      <c r="B9" s="21">
        <f>2</f>
        <v>2</v>
      </c>
      <c r="C9" s="21">
        <f>3247</f>
        <v>3247</v>
      </c>
      <c r="D9" s="21">
        <f>105557</f>
        <v>105557</v>
      </c>
      <c r="E9" s="21">
        <f>103.0830078125</f>
        <v>103.0830078125</v>
      </c>
      <c r="G9" s="21">
        <f>AVERAGE(E5:E21)</f>
        <v>103.0146484375</v>
      </c>
    </row>
    <row r="10">
      <c r="A10" s="21">
        <f>3550</f>
        <v>3550</v>
      </c>
      <c r="B10" s="21">
        <f t="shared" ref="B10:B20" si="0">0</f>
        <v>0</v>
      </c>
      <c r="C10" s="21">
        <f>3438</f>
        <v>3438</v>
      </c>
      <c r="D10" s="21">
        <f>105645</f>
        <v>105645</v>
      </c>
      <c r="E10" s="21">
        <f>103.1689453125</f>
        <v>103.1689453125</v>
      </c>
    </row>
    <row r="11">
      <c r="A11" s="21">
        <f>3751</f>
        <v>3751</v>
      </c>
      <c r="B11" s="21">
        <f t="shared" si="0"/>
        <v>0</v>
      </c>
      <c r="C11" s="21">
        <f>3606</f>
        <v>3606</v>
      </c>
      <c r="D11" s="21">
        <f>105646</f>
        <v>105646</v>
      </c>
      <c r="E11" s="21">
        <f>103.169921875</f>
        <v>103.169921875</v>
      </c>
    </row>
    <row r="12">
      <c r="A12" s="21">
        <f>3957</f>
        <v>3957</v>
      </c>
      <c r="B12" s="21">
        <f t="shared" si="0"/>
        <v>0</v>
      </c>
      <c r="C12" s="21">
        <f>3781</f>
        <v>3781</v>
      </c>
      <c r="D12" s="21">
        <f>105646</f>
        <v>105646</v>
      </c>
      <c r="E12" s="21">
        <f>103.169921875</f>
        <v>103.169921875</v>
      </c>
    </row>
    <row r="13">
      <c r="A13" s="21">
        <f>4222</f>
        <v>4222</v>
      </c>
      <c r="B13" s="21">
        <f t="shared" si="0"/>
        <v>0</v>
      </c>
      <c r="C13" s="21">
        <f>3934</f>
        <v>3934</v>
      </c>
      <c r="D13" s="21">
        <f t="shared" ref="D13:D21" si="1">105645</f>
        <v>105645</v>
      </c>
      <c r="E13" s="21">
        <f t="shared" ref="E13:E21" si="2">103.1689453125</f>
        <v>103.1689453125</v>
      </c>
    </row>
    <row r="14">
      <c r="A14" s="21">
        <f>4440</f>
        <v>4440</v>
      </c>
      <c r="B14" s="21">
        <f t="shared" si="0"/>
        <v>0</v>
      </c>
      <c r="C14" s="21">
        <f>4175</f>
        <v>4175</v>
      </c>
      <c r="D14" s="21">
        <f t="shared" si="1"/>
        <v>105645</v>
      </c>
      <c r="E14" s="21">
        <f t="shared" si="2"/>
        <v>103.1689453125</v>
      </c>
    </row>
    <row r="15">
      <c r="A15" s="21">
        <f>4712</f>
        <v>4712</v>
      </c>
      <c r="B15" s="21">
        <f t="shared" si="0"/>
        <v>0</v>
      </c>
      <c r="C15" s="21">
        <f>4388</f>
        <v>4388</v>
      </c>
      <c r="D15" s="21">
        <f t="shared" si="1"/>
        <v>105645</v>
      </c>
      <c r="E15" s="21">
        <f t="shared" si="2"/>
        <v>103.1689453125</v>
      </c>
    </row>
    <row r="16">
      <c r="A16" s="21">
        <f>4921</f>
        <v>4921</v>
      </c>
      <c r="B16" s="21">
        <f t="shared" si="0"/>
        <v>0</v>
      </c>
      <c r="C16" s="21">
        <f>4633</f>
        <v>4633</v>
      </c>
      <c r="D16" s="21">
        <f t="shared" si="1"/>
        <v>105645</v>
      </c>
      <c r="E16" s="21">
        <f t="shared" si="2"/>
        <v>103.1689453125</v>
      </c>
    </row>
    <row r="17">
      <c r="A17" s="21">
        <f>5224</f>
        <v>5224</v>
      </c>
      <c r="B17" s="21">
        <f t="shared" si="0"/>
        <v>0</v>
      </c>
      <c r="C17" s="21">
        <f>4880</f>
        <v>4880</v>
      </c>
      <c r="D17" s="21">
        <f t="shared" si="1"/>
        <v>105645</v>
      </c>
      <c r="E17" s="21">
        <f t="shared" si="2"/>
        <v>103.1689453125</v>
      </c>
    </row>
    <row r="18">
      <c r="A18" s="21">
        <f>5506</f>
        <v>5506</v>
      </c>
      <c r="B18" s="21">
        <f t="shared" si="0"/>
        <v>0</v>
      </c>
      <c r="C18" s="21">
        <f>5147</f>
        <v>5147</v>
      </c>
      <c r="D18" s="21">
        <f t="shared" si="1"/>
        <v>105645</v>
      </c>
      <c r="E18" s="21">
        <f t="shared" si="2"/>
        <v>103.1689453125</v>
      </c>
    </row>
    <row r="19">
      <c r="A19" s="21">
        <f>5758</f>
        <v>5758</v>
      </c>
      <c r="B19" s="21">
        <f t="shared" si="0"/>
        <v>0</v>
      </c>
      <c r="C19" s="21">
        <f>5416</f>
        <v>5416</v>
      </c>
      <c r="D19" s="21">
        <f t="shared" si="1"/>
        <v>105645</v>
      </c>
      <c r="E19" s="21">
        <f t="shared" si="2"/>
        <v>103.1689453125</v>
      </c>
    </row>
    <row r="20">
      <c r="A20" s="21">
        <f>6017</f>
        <v>6017</v>
      </c>
      <c r="B20" s="21">
        <f t="shared" si="0"/>
        <v>0</v>
      </c>
      <c r="C20" s="21">
        <f>5717</f>
        <v>5717</v>
      </c>
      <c r="D20" s="21">
        <f t="shared" si="1"/>
        <v>105645</v>
      </c>
      <c r="E20" s="21">
        <f t="shared" si="2"/>
        <v>103.1689453125</v>
      </c>
    </row>
    <row r="21">
      <c r="C21" s="21">
        <f>6001</f>
        <v>6001</v>
      </c>
      <c r="D21" s="21">
        <f t="shared" si="1"/>
        <v>105645</v>
      </c>
      <c r="E21" s="21">
        <f t="shared" si="2"/>
        <v>103.1689453125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2015-10-22T14:16:37Z</dcterms:modified>
  <cp:lastPrinted>2016-01-08T15:46:46Z</cp:lastPrinted>
</cp:coreProperties>
</file>