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<sst xmlns="http://schemas.openxmlformats.org/spreadsheetml/2006/main" count="6" uniqueCount="6">
  <si>
    <t>CPU Timestamps</t>
  </si>
  <si>
    <t>CPU VALUES (%)</t>
  </si>
  <si>
    <t>MEM Timestamps</t>
  </si>
  <si>
    <t>MEM VALUES (KB)</t>
  </si>
  <si>
    <t>AVERAGE TIME BETWEEN CPU TIMESTAMPS (ms) (22x)</t>
  </si>
  <si>
    <t>AVERAGE TIME BETWEEN MEM TIMESTAMPS (ms) (22x)</t>
  </si>
  <si>
    <t>gemiddelde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</si>
</sst>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Sheet1!$A$2:$A$23</c:f>
              <c:numCache/>
            </c:numRef>
          </c:cat>
          <c:val>
            <c:numRef>
              <c:f>Sheet1!$B$2:$B$23</c:f>
              <c:numCache/>
            </c:numRef>
          </c:val>
          <c:smooth val="0"/>
        </c:ser>
        <c:marker val="1"/>
        <c:axId val="2145896000"/>
        <c:axId val="1279740095"/>
      </c:lineChart>
      <c:catAx>
        <c:axId val="214589600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79740095"/>
        <c:crosses val="autoZero"/>
        <c:auto val="1"/>
        <c:lblOffset val="100"/>
        <c:tickLblSkip val="1"/>
        <c:tickMarkSkip val="1"/>
        <c:noMultiLvlLbl val="0"/>
      </c:catAx>
      <c:valAx>
        <c:axId val="127974009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1458960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Sheet1!$C$2:$C$23</c:f>
              <c:numCache/>
            </c:numRef>
          </c:cat>
          <c:val>
            <c:numRef>
              <c:f>Sheet1!$E$2:$E$23</c:f>
              <c:numCache/>
            </c:numRef>
          </c:val>
          <c:smooth val="0"/>
        </c:ser>
        <c:marker val="1"/>
        <c:axId val="2095677157"/>
        <c:axId val="852026681"/>
      </c:lineChart>
      <c:catAx>
        <c:axId val="209567715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52026681"/>
        <c:crosses val="autoZero"/>
        <c:auto val="1"/>
        <c:lblOffset val="100"/>
        <c:tickLblSkip val="1"/>
        <c:tickMarkSkip val="1"/>
        <c:noMultiLvlLbl val="0"/>
      </c:catAx>
      <c:valAx>
        <c:axId val="85202668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9567715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1317</f>
        <v>1317</v>
      </c>
      <c r="B2" s="21">
        <f>14</f>
        <v>14</v>
      </c>
      <c r="C2" s="21">
        <f>1284</f>
        <v>1284</v>
      </c>
      <c r="D2" s="21">
        <f>9864</f>
        <v>9864</v>
      </c>
      <c r="E2" s="21">
        <f>9.6328125</f>
        <v>9.6328125</v>
      </c>
      <c r="G2" s="21">
        <f>247</f>
        <v>247</v>
      </c>
    </row>
    <row r="3">
      <c r="A3" s="21">
        <f>1581</f>
        <v>1581</v>
      </c>
      <c r="B3" s="21">
        <f>17</f>
        <v>17</v>
      </c>
      <c r="C3" s="21">
        <f>1621</f>
        <v>1621</v>
      </c>
      <c r="D3" s="21">
        <f>51694</f>
        <v>51694</v>
      </c>
      <c r="E3" s="21">
        <f>50.482421875</f>
        <v>50.482421875</v>
      </c>
    </row>
    <row r="4">
      <c r="A4" s="21">
        <f>1855</f>
        <v>1855</v>
      </c>
      <c r="B4" s="21">
        <f>24</f>
        <v>24</v>
      </c>
      <c r="C4" s="21">
        <f>1900</f>
        <v>1900</v>
      </c>
      <c r="D4" s="21">
        <f>99198</f>
        <v>99198</v>
      </c>
      <c r="E4" s="21">
        <f>96.873046875</f>
        <v>96.873046875</v>
      </c>
      <c r="G4" s="21" t="s">
        <v>5</v>
      </c>
    </row>
    <row r="5">
      <c r="A5" s="21">
        <f>2099</f>
        <v>2099</v>
      </c>
      <c r="B5" s="21">
        <f>0</f>
        <v>0</v>
      </c>
      <c r="C5" s="21">
        <f>2092</f>
        <v>2092</v>
      </c>
      <c r="D5" s="21">
        <f>104935</f>
        <v>104935</v>
      </c>
      <c r="E5" s="21">
        <f>102.4755859375</f>
        <v>102.4755859375</v>
      </c>
      <c r="G5" s="21">
        <f>245</f>
        <v>245</v>
      </c>
    </row>
    <row r="6">
      <c r="A6" s="21">
        <f>2359</f>
        <v>2359</v>
      </c>
      <c r="B6" s="21">
        <f>0</f>
        <v>0</v>
      </c>
      <c r="C6" s="21">
        <f>2309</f>
        <v>2309</v>
      </c>
      <c r="D6" s="21">
        <f>104935</f>
        <v>104935</v>
      </c>
      <c r="E6" s="21">
        <f>102.4755859375</f>
        <v>102.4755859375</v>
      </c>
    </row>
    <row r="7">
      <c r="A7" s="21">
        <f>2601</f>
        <v>2601</v>
      </c>
      <c r="B7" s="21">
        <f>0</f>
        <v>0</v>
      </c>
      <c r="C7" s="21">
        <f>2540</f>
        <v>2540</v>
      </c>
      <c r="D7" s="21">
        <f>104935</f>
        <v>104935</v>
      </c>
      <c r="E7" s="21">
        <f>102.4755859375</f>
        <v>102.4755859375</v>
      </c>
    </row>
    <row r="8">
      <c r="A8" s="21">
        <f>2865</f>
        <v>2865</v>
      </c>
      <c r="B8" s="21">
        <f>5</f>
        <v>5</v>
      </c>
      <c r="C8" s="21">
        <f>2780</f>
        <v>2780</v>
      </c>
      <c r="D8" s="21">
        <f>104960</f>
        <v>104960</v>
      </c>
      <c r="E8" s="21">
        <f>102.5</f>
        <v>102.5</v>
      </c>
      <c r="G8" s="21" t="s">
        <v>6</v>
      </c>
    </row>
    <row r="9">
      <c r="A9" s="21">
        <f>3116</f>
        <v>3116</v>
      </c>
      <c r="B9" s="21">
        <f t="shared" ref="B9:B23" si="0">0</f>
        <v>0</v>
      </c>
      <c r="C9" s="21">
        <f>3021</f>
        <v>3021</v>
      </c>
      <c r="D9" s="21">
        <f>105601</f>
        <v>105601</v>
      </c>
      <c r="E9" s="21">
        <f>103.1259765625</f>
        <v>103.1259765625</v>
      </c>
      <c r="G9" s="21">
        <f>AVERAGE(E5:E23)</f>
        <v>102.987458881579</v>
      </c>
    </row>
    <row r="10">
      <c r="A10" s="21">
        <f>3336</f>
        <v>3336</v>
      </c>
      <c r="B10" s="21">
        <f t="shared" si="0"/>
        <v>0</v>
      </c>
      <c r="C10" s="21">
        <f>3272</f>
        <v>3272</v>
      </c>
      <c r="D10" s="21">
        <f t="shared" ref="D10:D23" si="1">105597</f>
        <v>105597</v>
      </c>
      <c r="E10" s="21">
        <f t="shared" ref="E10:E23" si="2">103.1220703125</f>
        <v>103.1220703125</v>
      </c>
    </row>
    <row r="11">
      <c r="A11" s="21">
        <f>3594</f>
        <v>3594</v>
      </c>
      <c r="B11" s="21">
        <f t="shared" si="0"/>
        <v>0</v>
      </c>
      <c r="C11" s="21">
        <f>3511</f>
        <v>3511</v>
      </c>
      <c r="D11" s="21">
        <f t="shared" si="1"/>
        <v>105597</v>
      </c>
      <c r="E11" s="21">
        <f t="shared" si="2"/>
        <v>103.1220703125</v>
      </c>
    </row>
    <row r="12">
      <c r="A12" s="21">
        <f>3826</f>
        <v>3826</v>
      </c>
      <c r="B12" s="21">
        <f t="shared" si="0"/>
        <v>0</v>
      </c>
      <c r="C12" s="21">
        <f>3752</f>
        <v>3752</v>
      </c>
      <c r="D12" s="21">
        <f t="shared" si="1"/>
        <v>105597</v>
      </c>
      <c r="E12" s="21">
        <f t="shared" si="2"/>
        <v>103.1220703125</v>
      </c>
    </row>
    <row r="13">
      <c r="A13" s="21">
        <f>4092</f>
        <v>4092</v>
      </c>
      <c r="B13" s="21">
        <f t="shared" si="0"/>
        <v>0</v>
      </c>
      <c r="C13" s="21">
        <f>4006</f>
        <v>4006</v>
      </c>
      <c r="D13" s="21">
        <f t="shared" si="1"/>
        <v>105597</v>
      </c>
      <c r="E13" s="21">
        <f t="shared" si="2"/>
        <v>103.1220703125</v>
      </c>
    </row>
    <row r="14">
      <c r="A14" s="21">
        <f>4390</f>
        <v>4390</v>
      </c>
      <c r="B14" s="21">
        <f t="shared" si="0"/>
        <v>0</v>
      </c>
      <c r="C14" s="21">
        <f>4312</f>
        <v>4312</v>
      </c>
      <c r="D14" s="21">
        <f t="shared" si="1"/>
        <v>105597</v>
      </c>
      <c r="E14" s="21">
        <f t="shared" si="2"/>
        <v>103.1220703125</v>
      </c>
    </row>
    <row r="15">
      <c r="A15" s="21">
        <f>4630</f>
        <v>4630</v>
      </c>
      <c r="B15" s="21">
        <f t="shared" si="0"/>
        <v>0</v>
      </c>
      <c r="C15" s="21">
        <f>4544</f>
        <v>4544</v>
      </c>
      <c r="D15" s="21">
        <f t="shared" si="1"/>
        <v>105597</v>
      </c>
      <c r="E15" s="21">
        <f t="shared" si="2"/>
        <v>103.1220703125</v>
      </c>
    </row>
    <row r="16">
      <c r="A16" s="21">
        <f>4903</f>
        <v>4903</v>
      </c>
      <c r="B16" s="21">
        <f t="shared" si="0"/>
        <v>0</v>
      </c>
      <c r="C16" s="21">
        <f>4828</f>
        <v>4828</v>
      </c>
      <c r="D16" s="21">
        <f t="shared" si="1"/>
        <v>105597</v>
      </c>
      <c r="E16" s="21">
        <f t="shared" si="2"/>
        <v>103.1220703125</v>
      </c>
    </row>
    <row r="17">
      <c r="A17" s="21">
        <f>5145</f>
        <v>5145</v>
      </c>
      <c r="B17" s="21">
        <f t="shared" si="0"/>
        <v>0</v>
      </c>
      <c r="C17" s="21">
        <f>5098</f>
        <v>5098</v>
      </c>
      <c r="D17" s="21">
        <f t="shared" si="1"/>
        <v>105597</v>
      </c>
      <c r="E17" s="21">
        <f t="shared" si="2"/>
        <v>103.1220703125</v>
      </c>
    </row>
    <row r="18">
      <c r="A18" s="21">
        <f>5384</f>
        <v>5384</v>
      </c>
      <c r="B18" s="21">
        <f t="shared" si="0"/>
        <v>0</v>
      </c>
      <c r="C18" s="21">
        <f>5357</f>
        <v>5357</v>
      </c>
      <c r="D18" s="21">
        <f t="shared" si="1"/>
        <v>105597</v>
      </c>
      <c r="E18" s="21">
        <f t="shared" si="2"/>
        <v>103.1220703125</v>
      </c>
    </row>
    <row r="19">
      <c r="A19" s="21">
        <f>5638</f>
        <v>5638</v>
      </c>
      <c r="B19" s="21">
        <f t="shared" si="0"/>
        <v>0</v>
      </c>
      <c r="C19" s="21">
        <f>5647</f>
        <v>5647</v>
      </c>
      <c r="D19" s="21">
        <f t="shared" si="1"/>
        <v>105597</v>
      </c>
      <c r="E19" s="21">
        <f t="shared" si="2"/>
        <v>103.1220703125</v>
      </c>
    </row>
    <row r="20">
      <c r="A20" s="21">
        <f>5955</f>
        <v>5955</v>
      </c>
      <c r="B20" s="21">
        <f t="shared" si="0"/>
        <v>0</v>
      </c>
      <c r="C20" s="21">
        <f>5939</f>
        <v>5939</v>
      </c>
      <c r="D20" s="21">
        <f t="shared" si="1"/>
        <v>105597</v>
      </c>
      <c r="E20" s="21">
        <f t="shared" si="2"/>
        <v>103.1220703125</v>
      </c>
    </row>
    <row r="21">
      <c r="A21" s="21">
        <f>6257</f>
        <v>6257</v>
      </c>
      <c r="B21" s="21">
        <f t="shared" si="0"/>
        <v>0</v>
      </c>
      <c r="C21" s="21">
        <f>6229</f>
        <v>6229</v>
      </c>
      <c r="D21" s="21">
        <f t="shared" si="1"/>
        <v>105597</v>
      </c>
      <c r="E21" s="21">
        <f t="shared" si="2"/>
        <v>103.1220703125</v>
      </c>
    </row>
    <row r="22">
      <c r="A22" s="21">
        <f>6533</f>
        <v>6533</v>
      </c>
      <c r="B22" s="21">
        <f t="shared" si="0"/>
        <v>0</v>
      </c>
      <c r="C22" s="21">
        <f>6486</f>
        <v>6486</v>
      </c>
      <c r="D22" s="21">
        <f t="shared" si="1"/>
        <v>105597</v>
      </c>
      <c r="E22" s="21">
        <f t="shared" si="2"/>
        <v>103.1220703125</v>
      </c>
    </row>
    <row r="23">
      <c r="A23" s="21">
        <f>6763</f>
        <v>6763</v>
      </c>
      <c r="B23" s="21">
        <f t="shared" si="0"/>
        <v>0</v>
      </c>
      <c r="C23" s="21">
        <f>6678</f>
        <v>6678</v>
      </c>
      <c r="D23" s="21">
        <f t="shared" si="1"/>
        <v>105597</v>
      </c>
      <c r="E23" s="21">
        <f t="shared" si="2"/>
        <v>103.1220703125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2015-10-22T14:16:37Z</dcterms:modified>
  <cp:lastPrinted>2016-01-08T15:46:46Z</cp:lastPrinted>
</cp:coreProperties>
</file>