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<sst xmlns="http://schemas.openxmlformats.org/spreadsheetml/2006/main" count="6" uniqueCount="6">
  <si>
    <t>CPU Timestamps</t>
  </si>
  <si>
    <t>CPU VALUES (%)</t>
  </si>
  <si>
    <t>MEM Timestamps</t>
  </si>
  <si>
    <t>MEM VALUES (KB)</t>
  </si>
  <si>
    <t>AVERAGE TIME BETWEEN CPU TIMESTAMPS (ms) (20x)</t>
  </si>
  <si>
    <t>AVERAGE TIME BETWEEN MEM TIMESTAMPS (ms) (21x)</t>
  </si>
  <si>
    <t>gemiddelde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</si>
</sst>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Sheet1!$A$2:$A$21</c:f>
              <c:numCache/>
            </c:numRef>
          </c:cat>
          <c:val>
            <c:numRef>
              <c:f>Sheet1!$B$2:$B$21</c:f>
              <c:numCache/>
            </c:numRef>
          </c:val>
          <c:smooth val="0"/>
        </c:ser>
        <c:marker val="1"/>
        <c:axId val="1985938863"/>
        <c:axId val="1660325375"/>
      </c:lineChart>
      <c:catAx>
        <c:axId val="198593886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660325375"/>
        <c:crosses val="autoZero"/>
        <c:auto val="1"/>
        <c:lblOffset val="100"/>
        <c:tickLblSkip val="1"/>
        <c:tickMarkSkip val="1"/>
        <c:noMultiLvlLbl val="0"/>
      </c:catAx>
      <c:valAx>
        <c:axId val="1660325375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985938863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Sheet1!$C$2:$C$22</c:f>
              <c:numCache/>
            </c:numRef>
          </c:cat>
          <c:val>
            <c:numRef>
              <c:f>Sheet1!$E$2:$E$22</c:f>
              <c:numCache/>
            </c:numRef>
          </c:val>
          <c:smooth val="0"/>
        </c:ser>
        <c:marker val="1"/>
        <c:axId val="251664534"/>
        <c:axId val="334593716"/>
      </c:lineChart>
      <c:catAx>
        <c:axId val="25166453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334593716"/>
        <c:crosses val="autoZero"/>
        <c:auto val="1"/>
        <c:lblOffset val="100"/>
        <c:tickLblSkip val="1"/>
        <c:tickMarkSkip val="1"/>
        <c:noMultiLvlLbl val="0"/>
      </c:catAx>
      <c:valAx>
        <c:axId val="33459371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25166453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H23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1653</f>
        <v>1653</v>
      </c>
      <c r="B2" s="21">
        <f>24</f>
        <v>24</v>
      </c>
      <c r="C2" s="21">
        <f>1609</f>
        <v>1609</v>
      </c>
      <c r="D2" s="21">
        <f>8941</f>
        <v>8941</v>
      </c>
      <c r="E2" s="21">
        <f>8.7314453125</f>
        <v>8.7314453125</v>
      </c>
      <c r="G2" s="21">
        <f>255</f>
        <v>255</v>
      </c>
    </row>
    <row r="3">
      <c r="A3" s="21">
        <f>1919</f>
        <v>1919</v>
      </c>
      <c r="B3" s="21">
        <f>21</f>
        <v>21</v>
      </c>
      <c r="C3" s="21">
        <f>1875</f>
        <v>1875</v>
      </c>
      <c r="D3" s="21">
        <f>17399</f>
        <v>17399</v>
      </c>
      <c r="E3" s="21">
        <f>16.9912109375</f>
        <v>16.9912109375</v>
      </c>
    </row>
    <row r="4">
      <c r="A4" s="21">
        <f>2180</f>
        <v>2180</v>
      </c>
      <c r="B4" s="21">
        <f>29</f>
        <v>29</v>
      </c>
      <c r="C4" s="21">
        <f>2140</f>
        <v>2140</v>
      </c>
      <c r="D4" s="21">
        <f>95747</f>
        <v>95747</v>
      </c>
      <c r="E4" s="21">
        <f>93.5029296875</f>
        <v>93.5029296875</v>
      </c>
      <c r="G4" s="21" t="s">
        <v>5</v>
      </c>
    </row>
    <row r="5">
      <c r="A5" s="21">
        <f>2433</f>
        <v>2433</v>
      </c>
      <c r="B5" s="21">
        <f>0</f>
        <v>0</v>
      </c>
      <c r="C5" s="21">
        <f>2381</f>
        <v>2381</v>
      </c>
      <c r="D5" s="21">
        <f>105383</f>
        <v>105383</v>
      </c>
      <c r="E5" s="21">
        <f>102.9130859375</f>
        <v>102.9130859375</v>
      </c>
      <c r="G5" s="21">
        <f>243</f>
        <v>243</v>
      </c>
    </row>
    <row r="6">
      <c r="A6" s="21">
        <f>2684</f>
        <v>2684</v>
      </c>
      <c r="B6" s="21">
        <f>0</f>
        <v>0</v>
      </c>
      <c r="C6" s="21">
        <f>2629</f>
        <v>2629</v>
      </c>
      <c r="D6" s="21">
        <f>105383</f>
        <v>105383</v>
      </c>
      <c r="E6" s="21">
        <f>102.9130859375</f>
        <v>102.9130859375</v>
      </c>
    </row>
    <row r="7">
      <c r="A7" s="21">
        <f>2919</f>
        <v>2919</v>
      </c>
      <c r="B7" s="21">
        <f>0</f>
        <v>0</v>
      </c>
      <c r="C7" s="21">
        <f>2866</f>
        <v>2866</v>
      </c>
      <c r="D7" s="21">
        <f>105383</f>
        <v>105383</v>
      </c>
      <c r="E7" s="21">
        <f>102.9130859375</f>
        <v>102.9130859375</v>
      </c>
    </row>
    <row r="8">
      <c r="A8" s="21">
        <f>3158</f>
        <v>3158</v>
      </c>
      <c r="B8" s="21">
        <f>5</f>
        <v>5</v>
      </c>
      <c r="C8" s="21">
        <f>3091</f>
        <v>3091</v>
      </c>
      <c r="D8" s="21">
        <f>105384</f>
        <v>105384</v>
      </c>
      <c r="E8" s="21">
        <f>102.9140625</f>
        <v>102.9140625</v>
      </c>
      <c r="G8" s="21" t="s">
        <v>6</v>
      </c>
    </row>
    <row r="9">
      <c r="A9" s="21">
        <f>3386</f>
        <v>3386</v>
      </c>
      <c r="B9" s="21">
        <f t="shared" ref="B9:B21" si="0">0</f>
        <v>0</v>
      </c>
      <c r="C9" s="21">
        <f>3331</f>
        <v>3331</v>
      </c>
      <c r="D9" s="21">
        <f>105511</f>
        <v>105511</v>
      </c>
      <c r="E9" s="21">
        <f>103.0380859375</f>
        <v>103.0380859375</v>
      </c>
      <c r="G9" s="21">
        <f>AVERAGE(E5:E22)</f>
        <v>103.011935763889</v>
      </c>
    </row>
    <row r="10">
      <c r="A10" s="21">
        <f>3615</f>
        <v>3615</v>
      </c>
      <c r="B10" s="21">
        <f t="shared" si="0"/>
        <v>0</v>
      </c>
      <c r="C10" s="21">
        <f>3564</f>
        <v>3564</v>
      </c>
      <c r="D10" s="21">
        <f>105513</f>
        <v>105513</v>
      </c>
      <c r="E10" s="21">
        <f>103.0400390625</f>
        <v>103.0400390625</v>
      </c>
    </row>
    <row r="11">
      <c r="A11" s="21">
        <f>3884</f>
        <v>3884</v>
      </c>
      <c r="B11" s="21">
        <f t="shared" si="0"/>
        <v>0</v>
      </c>
      <c r="C11" s="21">
        <f>3815</f>
        <v>3815</v>
      </c>
      <c r="D11" s="21">
        <f>105513</f>
        <v>105513</v>
      </c>
      <c r="E11" s="21">
        <f>103.0400390625</f>
        <v>103.0400390625</v>
      </c>
    </row>
    <row r="12">
      <c r="A12" s="21">
        <f>4107</f>
        <v>4107</v>
      </c>
      <c r="B12" s="21">
        <f t="shared" si="0"/>
        <v>0</v>
      </c>
      <c r="C12" s="21">
        <f>4030</f>
        <v>4030</v>
      </c>
      <c r="D12" s="21">
        <f>105513</f>
        <v>105513</v>
      </c>
      <c r="E12" s="21">
        <f>103.0400390625</f>
        <v>103.0400390625</v>
      </c>
    </row>
    <row r="13">
      <c r="A13" s="21">
        <f>4377</f>
        <v>4377</v>
      </c>
      <c r="B13" s="21">
        <f t="shared" si="0"/>
        <v>0</v>
      </c>
      <c r="C13" s="21">
        <f>4228</f>
        <v>4228</v>
      </c>
      <c r="D13" s="21">
        <f>105514</f>
        <v>105514</v>
      </c>
      <c r="E13" s="21">
        <f>103.041015625</f>
        <v>103.041015625</v>
      </c>
    </row>
    <row r="14">
      <c r="A14" s="21">
        <f>4672</f>
        <v>4672</v>
      </c>
      <c r="B14" s="21">
        <f t="shared" si="0"/>
        <v>0</v>
      </c>
      <c r="C14" s="21">
        <f>4549</f>
        <v>4549</v>
      </c>
      <c r="D14" s="21">
        <f>105513</f>
        <v>105513</v>
      </c>
      <c r="E14" s="21">
        <f>103.0400390625</f>
        <v>103.0400390625</v>
      </c>
    </row>
    <row r="15">
      <c r="A15" s="21">
        <f>4944</f>
        <v>4944</v>
      </c>
      <c r="B15" s="21">
        <f t="shared" si="0"/>
        <v>0</v>
      </c>
      <c r="C15" s="21">
        <f>4854</f>
        <v>4854</v>
      </c>
      <c r="D15" s="21">
        <f>105513</f>
        <v>105513</v>
      </c>
      <c r="E15" s="21">
        <f>103.0400390625</f>
        <v>103.0400390625</v>
      </c>
    </row>
    <row r="16">
      <c r="A16" s="21">
        <f>5243</f>
        <v>5243</v>
      </c>
      <c r="B16" s="21">
        <f t="shared" si="0"/>
        <v>0</v>
      </c>
      <c r="C16" s="21">
        <f>5120</f>
        <v>5120</v>
      </c>
      <c r="D16" s="21">
        <f>105513</f>
        <v>105513</v>
      </c>
      <c r="E16" s="21">
        <f>103.0400390625</f>
        <v>103.0400390625</v>
      </c>
    </row>
    <row r="17">
      <c r="A17" s="21">
        <f>5531</f>
        <v>5531</v>
      </c>
      <c r="B17" s="21">
        <f t="shared" si="0"/>
        <v>0</v>
      </c>
      <c r="C17" s="21">
        <f>5427</f>
        <v>5427</v>
      </c>
      <c r="D17" s="21">
        <f>105513</f>
        <v>105513</v>
      </c>
      <c r="E17" s="21">
        <f>103.0400390625</f>
        <v>103.0400390625</v>
      </c>
    </row>
    <row r="18">
      <c r="A18" s="21">
        <f>5846</f>
        <v>5846</v>
      </c>
      <c r="B18" s="21">
        <f t="shared" si="0"/>
        <v>0</v>
      </c>
      <c r="C18" s="21">
        <f>5701</f>
        <v>5701</v>
      </c>
      <c r="D18" s="21">
        <f>105513</f>
        <v>105513</v>
      </c>
      <c r="E18" s="21">
        <f>103.0400390625</f>
        <v>103.0400390625</v>
      </c>
    </row>
    <row r="19">
      <c r="A19" s="21">
        <f>6148</f>
        <v>6148</v>
      </c>
      <c r="B19" s="21">
        <f t="shared" si="0"/>
        <v>0</v>
      </c>
      <c r="C19" s="21">
        <f>5996</f>
        <v>5996</v>
      </c>
      <c r="D19" s="21">
        <f>105514</f>
        <v>105514</v>
      </c>
      <c r="E19" s="21">
        <f>103.041015625</f>
        <v>103.041015625</v>
      </c>
    </row>
    <row r="20">
      <c r="A20" s="21">
        <f>6481</f>
        <v>6481</v>
      </c>
      <c r="B20" s="21">
        <f t="shared" si="0"/>
        <v>0</v>
      </c>
      <c r="C20" s="21">
        <f>6249</f>
        <v>6249</v>
      </c>
      <c r="D20" s="21">
        <f>105514</f>
        <v>105514</v>
      </c>
      <c r="E20" s="21">
        <f>103.041015625</f>
        <v>103.041015625</v>
      </c>
    </row>
    <row r="21">
      <c r="A21" s="21">
        <f>6753</f>
        <v>6753</v>
      </c>
      <c r="B21" s="21">
        <f t="shared" si="0"/>
        <v>0</v>
      </c>
      <c r="C21" s="21">
        <f>6508</f>
        <v>6508</v>
      </c>
      <c r="D21" s="21">
        <f>105513</f>
        <v>105513</v>
      </c>
      <c r="E21" s="21">
        <f>103.0400390625</f>
        <v>103.0400390625</v>
      </c>
    </row>
    <row r="22">
      <c r="C22" s="21">
        <f>6714</f>
        <v>6714</v>
      </c>
      <c r="D22" s="21">
        <f>105513</f>
        <v>105513</v>
      </c>
      <c r="E22" s="21">
        <f>103.0400390625</f>
        <v>103.0400390625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2016-01-08T15:46:46Z</dcterms:created>
  <dcterms:modified xsi:type="dcterms:W3CDTF">2015-10-22T14:16:38Z</dcterms:modified>
  <cp:lastPrinted>2016-01-08T15:46:46Z</cp:lastPrinted>
</cp:coreProperties>
</file>