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<sst xmlns="http://schemas.openxmlformats.org/spreadsheetml/2006/main" count="6" uniqueCount="6">
  <si>
    <t>CPU Timestamps</t>
  </si>
  <si>
    <t>CPU VALUES (%)</t>
  </si>
  <si>
    <t>MEM Timestamps</t>
  </si>
  <si>
    <t>MEM VALUES (KB)</t>
  </si>
  <si>
    <t>AVERAGE TIME BETWEEN CPU TIMESTAMPS (ms) (23x)</t>
  </si>
  <si>
    <t>AVERAGE TIME BETWEEN MEM TIMESTAMPS (ms) (25x)</t>
  </si>
  <si>
    <t>gemiddelde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</si>
</sst>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Sheet1!$A$2:$A$24</c:f>
              <c:numCache/>
            </c:numRef>
          </c:cat>
          <c:val>
            <c:numRef>
              <c:f>Sheet1!$B$2:$B$24</c:f>
              <c:numCache/>
            </c:numRef>
          </c:val>
          <c:smooth val="0"/>
        </c:ser>
        <c:marker val="1"/>
        <c:axId val="893523498"/>
        <c:axId val="1770070706"/>
      </c:lineChart>
      <c:catAx>
        <c:axId val="893523498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770070706"/>
        <c:crosses val="autoZero"/>
        <c:auto val="1"/>
        <c:lblOffset val="100"/>
        <c:tickLblSkip val="1"/>
        <c:tickMarkSkip val="1"/>
        <c:noMultiLvlLbl val="0"/>
      </c:catAx>
      <c:valAx>
        <c:axId val="1770070706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893523498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Sheet1!$C$2:$C$26</c:f>
              <c:numCache/>
            </c:numRef>
          </c:cat>
          <c:val>
            <c:numRef>
              <c:f>Sheet1!$E$2:$E$26</c:f>
              <c:numCache/>
            </c:numRef>
          </c:val>
          <c:smooth val="0"/>
        </c:ser>
        <c:marker val="1"/>
        <c:axId val="1108517064"/>
        <c:axId val="511354923"/>
      </c:lineChart>
      <c:catAx>
        <c:axId val="1108517064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511354923"/>
        <c:crosses val="autoZero"/>
        <c:auto val="1"/>
        <c:lblOffset val="100"/>
        <c:tickLblSkip val="1"/>
        <c:tickMarkSkip val="1"/>
        <c:noMultiLvlLbl val="0"/>
      </c:catAx>
      <c:valAx>
        <c:axId val="511354923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10851706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H27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1618</f>
        <v>1618</v>
      </c>
      <c r="B2" s="21">
        <f>13</f>
        <v>13</v>
      </c>
      <c r="C2" s="21">
        <f>1541</f>
        <v>1541</v>
      </c>
      <c r="D2" s="21">
        <f>3815</f>
        <v>3815</v>
      </c>
      <c r="E2" s="21">
        <f>3.7255859375</f>
        <v>3.7255859375</v>
      </c>
      <c r="G2" s="21">
        <f>248</f>
        <v>248</v>
      </c>
    </row>
    <row r="3">
      <c r="A3" s="21">
        <f>1877</f>
        <v>1877</v>
      </c>
      <c r="B3" s="21">
        <f>22</f>
        <v>22</v>
      </c>
      <c r="C3" s="21">
        <f>1841</f>
        <v>1841</v>
      </c>
      <c r="D3" s="21">
        <f>16326</f>
        <v>16326</v>
      </c>
      <c r="E3" s="21">
        <f>15.943359375</f>
        <v>15.943359375</v>
      </c>
    </row>
    <row r="4">
      <c r="A4" s="21">
        <f>2137</f>
        <v>2137</v>
      </c>
      <c r="B4" s="21">
        <f>27</f>
        <v>27</v>
      </c>
      <c r="C4" s="21">
        <f>2103</f>
        <v>2103</v>
      </c>
      <c r="D4" s="21">
        <f>97098</f>
        <v>97098</v>
      </c>
      <c r="E4" s="21">
        <f>94.822265625</f>
        <v>94.822265625</v>
      </c>
      <c r="G4" s="21" t="s">
        <v>5</v>
      </c>
    </row>
    <row r="5">
      <c r="A5" s="21">
        <f>2364</f>
        <v>2364</v>
      </c>
      <c r="B5" s="21">
        <f>0</f>
        <v>0</v>
      </c>
      <c r="C5" s="21">
        <f>2331</f>
        <v>2331</v>
      </c>
      <c r="D5" s="21">
        <f>105447</f>
        <v>105447</v>
      </c>
      <c r="E5" s="21">
        <f>102.9755859375</f>
        <v>102.9755859375</v>
      </c>
      <c r="G5" s="21">
        <f>236</f>
        <v>236</v>
      </c>
    </row>
    <row r="6">
      <c r="A6" s="21">
        <f>2611</f>
        <v>2611</v>
      </c>
      <c r="B6" s="21">
        <f>0</f>
        <v>0</v>
      </c>
      <c r="C6" s="21">
        <f>2557</f>
        <v>2557</v>
      </c>
      <c r="D6" s="21">
        <f>105447</f>
        <v>105447</v>
      </c>
      <c r="E6" s="21">
        <f>102.9755859375</f>
        <v>102.9755859375</v>
      </c>
    </row>
    <row r="7">
      <c r="A7" s="21">
        <f>2818</f>
        <v>2818</v>
      </c>
      <c r="B7" s="21">
        <f>0</f>
        <v>0</v>
      </c>
      <c r="C7" s="21">
        <f>2747</f>
        <v>2747</v>
      </c>
      <c r="D7" s="21">
        <f>105447</f>
        <v>105447</v>
      </c>
      <c r="E7" s="21">
        <f>102.9755859375</f>
        <v>102.9755859375</v>
      </c>
    </row>
    <row r="8">
      <c r="A8" s="21">
        <f>3090</f>
        <v>3090</v>
      </c>
      <c r="B8" s="21">
        <f>3</f>
        <v>3</v>
      </c>
      <c r="C8" s="21">
        <f>3001</f>
        <v>3001</v>
      </c>
      <c r="D8" s="21">
        <f>105447</f>
        <v>105447</v>
      </c>
      <c r="E8" s="21">
        <f>102.9755859375</f>
        <v>102.9755859375</v>
      </c>
      <c r="G8" s="21" t="s">
        <v>6</v>
      </c>
    </row>
    <row r="9">
      <c r="A9" s="21">
        <f>3359</f>
        <v>3359</v>
      </c>
      <c r="B9" s="21">
        <f>3</f>
        <v>3</v>
      </c>
      <c r="C9" s="21">
        <f>3260</f>
        <v>3260</v>
      </c>
      <c r="D9" s="21">
        <f>105569</f>
        <v>105569</v>
      </c>
      <c r="E9" s="21">
        <f>103.0947265625</f>
        <v>103.0947265625</v>
      </c>
      <c r="G9" s="21">
        <f>AVERAGE(E5:E26)</f>
        <v>103.121448863636</v>
      </c>
    </row>
    <row r="10">
      <c r="A10" s="21">
        <f>3628</f>
        <v>3628</v>
      </c>
      <c r="B10" s="21">
        <f t="shared" ref="B10:B24" si="0">0</f>
        <v>0</v>
      </c>
      <c r="C10" s="21">
        <f>3512</f>
        <v>3512</v>
      </c>
      <c r="D10" s="21">
        <f>105633</f>
        <v>105633</v>
      </c>
      <c r="E10" s="21">
        <f>103.1572265625</f>
        <v>103.1572265625</v>
      </c>
    </row>
    <row r="11">
      <c r="A11" s="21">
        <f>3904</f>
        <v>3904</v>
      </c>
      <c r="B11" s="21">
        <f t="shared" si="0"/>
        <v>0</v>
      </c>
      <c r="C11" s="21">
        <f>3723</f>
        <v>3723</v>
      </c>
      <c r="D11" s="21">
        <f>105634</f>
        <v>105634</v>
      </c>
      <c r="E11" s="21">
        <f>103.158203125</f>
        <v>103.158203125</v>
      </c>
    </row>
    <row r="12">
      <c r="A12" s="21">
        <f>4167</f>
        <v>4167</v>
      </c>
      <c r="B12" s="21">
        <f t="shared" si="0"/>
        <v>0</v>
      </c>
      <c r="C12" s="21">
        <f>3923</f>
        <v>3923</v>
      </c>
      <c r="D12" s="21">
        <f>105634</f>
        <v>105634</v>
      </c>
      <c r="E12" s="21">
        <f>103.158203125</f>
        <v>103.158203125</v>
      </c>
    </row>
    <row r="13">
      <c r="A13" s="21">
        <f>4417</f>
        <v>4417</v>
      </c>
      <c r="B13" s="21">
        <f t="shared" si="0"/>
        <v>0</v>
      </c>
      <c r="C13" s="21">
        <f>4150</f>
        <v>4150</v>
      </c>
      <c r="D13" s="21">
        <f t="shared" ref="D13:D26" si="1">105633</f>
        <v>105633</v>
      </c>
      <c r="E13" s="21">
        <f t="shared" ref="E13:E26" si="2">103.1572265625</f>
        <v>103.1572265625</v>
      </c>
    </row>
    <row r="14">
      <c r="A14" s="21">
        <f>4745</f>
        <v>4745</v>
      </c>
      <c r="B14" s="21">
        <f t="shared" si="0"/>
        <v>0</v>
      </c>
      <c r="C14" s="21">
        <f>4375</f>
        <v>4375</v>
      </c>
      <c r="D14" s="21">
        <f t="shared" si="1"/>
        <v>105633</v>
      </c>
      <c r="E14" s="21">
        <f t="shared" si="2"/>
        <v>103.1572265625</v>
      </c>
    </row>
    <row r="15">
      <c r="A15" s="21">
        <f>5021</f>
        <v>5021</v>
      </c>
      <c r="B15" s="21">
        <f t="shared" si="0"/>
        <v>0</v>
      </c>
      <c r="C15" s="21">
        <f>4668</f>
        <v>4668</v>
      </c>
      <c r="D15" s="21">
        <f t="shared" si="1"/>
        <v>105633</v>
      </c>
      <c r="E15" s="21">
        <f t="shared" si="2"/>
        <v>103.1572265625</v>
      </c>
    </row>
    <row r="16">
      <c r="A16" s="21">
        <f>5283</f>
        <v>5283</v>
      </c>
      <c r="B16" s="21">
        <f t="shared" si="0"/>
        <v>0</v>
      </c>
      <c r="C16" s="21">
        <f>4946</f>
        <v>4946</v>
      </c>
      <c r="D16" s="21">
        <f t="shared" si="1"/>
        <v>105633</v>
      </c>
      <c r="E16" s="21">
        <f t="shared" si="2"/>
        <v>103.1572265625</v>
      </c>
    </row>
    <row r="17">
      <c r="A17" s="21">
        <f>5519</f>
        <v>5519</v>
      </c>
      <c r="B17" s="21">
        <f t="shared" si="0"/>
        <v>0</v>
      </c>
      <c r="C17" s="21">
        <f>5237</f>
        <v>5237</v>
      </c>
      <c r="D17" s="21">
        <f t="shared" si="1"/>
        <v>105633</v>
      </c>
      <c r="E17" s="21">
        <f t="shared" si="2"/>
        <v>103.1572265625</v>
      </c>
    </row>
    <row r="18">
      <c r="A18" s="21">
        <f>5831</f>
        <v>5831</v>
      </c>
      <c r="B18" s="21">
        <f t="shared" si="0"/>
        <v>0</v>
      </c>
      <c r="C18" s="21">
        <f>5496</f>
        <v>5496</v>
      </c>
      <c r="D18" s="21">
        <f t="shared" si="1"/>
        <v>105633</v>
      </c>
      <c r="E18" s="21">
        <f t="shared" si="2"/>
        <v>103.1572265625</v>
      </c>
    </row>
    <row r="19">
      <c r="A19" s="21">
        <f>6060</f>
        <v>6060</v>
      </c>
      <c r="B19" s="21">
        <f t="shared" si="0"/>
        <v>0</v>
      </c>
      <c r="C19" s="21">
        <f>5749</f>
        <v>5749</v>
      </c>
      <c r="D19" s="21">
        <f t="shared" si="1"/>
        <v>105633</v>
      </c>
      <c r="E19" s="21">
        <f t="shared" si="2"/>
        <v>103.1572265625</v>
      </c>
    </row>
    <row r="20">
      <c r="A20" s="21">
        <f>6357</f>
        <v>6357</v>
      </c>
      <c r="B20" s="21">
        <f t="shared" si="0"/>
        <v>0</v>
      </c>
      <c r="C20" s="21">
        <f>6025</f>
        <v>6025</v>
      </c>
      <c r="D20" s="21">
        <f t="shared" si="1"/>
        <v>105633</v>
      </c>
      <c r="E20" s="21">
        <f t="shared" si="2"/>
        <v>103.1572265625</v>
      </c>
    </row>
    <row r="21">
      <c r="A21" s="21">
        <f>6586</f>
        <v>6586</v>
      </c>
      <c r="B21" s="21">
        <f t="shared" si="0"/>
        <v>0</v>
      </c>
      <c r="C21" s="21">
        <f>6289</f>
        <v>6289</v>
      </c>
      <c r="D21" s="21">
        <f t="shared" si="1"/>
        <v>105633</v>
      </c>
      <c r="E21" s="21">
        <f t="shared" si="2"/>
        <v>103.1572265625</v>
      </c>
    </row>
    <row r="22">
      <c r="A22" s="21">
        <f>6852</f>
        <v>6852</v>
      </c>
      <c r="B22" s="21">
        <f t="shared" si="0"/>
        <v>0</v>
      </c>
      <c r="C22" s="21">
        <f>6520</f>
        <v>6520</v>
      </c>
      <c r="D22" s="21">
        <f t="shared" si="1"/>
        <v>105633</v>
      </c>
      <c r="E22" s="21">
        <f t="shared" si="2"/>
        <v>103.1572265625</v>
      </c>
    </row>
    <row r="23">
      <c r="A23" s="21">
        <f>7083</f>
        <v>7083</v>
      </c>
      <c r="B23" s="21">
        <f t="shared" si="0"/>
        <v>0</v>
      </c>
      <c r="C23" s="21">
        <f>6771</f>
        <v>6771</v>
      </c>
      <c r="D23" s="21">
        <f t="shared" si="1"/>
        <v>105633</v>
      </c>
      <c r="E23" s="21">
        <f t="shared" si="2"/>
        <v>103.1572265625</v>
      </c>
    </row>
    <row r="24">
      <c r="A24" s="21">
        <f>7324</f>
        <v>7324</v>
      </c>
      <c r="B24" s="21">
        <f t="shared" si="0"/>
        <v>0</v>
      </c>
      <c r="C24" s="21">
        <f>7018</f>
        <v>7018</v>
      </c>
      <c r="D24" s="21">
        <f t="shared" si="1"/>
        <v>105633</v>
      </c>
      <c r="E24" s="21">
        <f t="shared" si="2"/>
        <v>103.1572265625</v>
      </c>
    </row>
    <row r="25">
      <c r="C25" s="21">
        <f>7250</f>
        <v>7250</v>
      </c>
      <c r="D25" s="21">
        <f t="shared" si="1"/>
        <v>105633</v>
      </c>
      <c r="E25" s="21">
        <f t="shared" si="2"/>
        <v>103.1572265625</v>
      </c>
    </row>
    <row r="26">
      <c r="C26" s="21">
        <f>7453</f>
        <v>7453</v>
      </c>
      <c r="D26" s="21">
        <f t="shared" si="1"/>
        <v>105633</v>
      </c>
      <c r="E26" s="21">
        <f t="shared" si="2"/>
        <v>103.1572265625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2016-01-08T15:46:46Z</dcterms:created>
  <dcterms:modified xsi:type="dcterms:W3CDTF">2015-10-22T14:16:38Z</dcterms:modified>
  <cp:lastPrinted>2016-01-08T15:46:46Z</cp:lastPrinted>
</cp:coreProperties>
</file>