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<sst xmlns="http://schemas.openxmlformats.org/spreadsheetml/2006/main" count="6" uniqueCount="6">
  <si>
    <t>CPU Timestamps</t>
  </si>
  <si>
    <t>CPU VALUES (%)</t>
  </si>
  <si>
    <t>MEM Timestamps</t>
  </si>
  <si>
    <t>MEM VALUES (KB)</t>
  </si>
  <si>
    <t>AVERAGE TIME BETWEEN CPU TIMESTAMPS (ms) (23x)</t>
  </si>
  <si>
    <t>AVERAGE TIME BETWEEN MEM TIMESTAMPS (ms) (26x)</t>
  </si>
  <si>
    <t>gemiddelde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</si>
</sst>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Sheet1!$A$2:$A$24</c:f>
              <c:numCache/>
            </c:numRef>
          </c:cat>
          <c:val>
            <c:numRef>
              <c:f>Sheet1!$B$2:$B$24</c:f>
              <c:numCache/>
            </c:numRef>
          </c:val>
          <c:smooth val="0"/>
        </c:ser>
        <c:marker val="1"/>
        <c:axId val="1099552523"/>
        <c:axId val="66724371"/>
      </c:lineChart>
      <c:catAx>
        <c:axId val="109955252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66724371"/>
        <c:crosses val="autoZero"/>
        <c:auto val="1"/>
        <c:lblOffset val="100"/>
        <c:tickLblSkip val="1"/>
        <c:tickMarkSkip val="1"/>
        <c:noMultiLvlLbl val="0"/>
      </c:catAx>
      <c:valAx>
        <c:axId val="66724371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099552523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Sheet1!$C$2:$C$27</c:f>
              <c:numCache/>
            </c:numRef>
          </c:cat>
          <c:val>
            <c:numRef>
              <c:f>Sheet1!$E$2:$E$27</c:f>
              <c:numCache/>
            </c:numRef>
          </c:val>
          <c:smooth val="0"/>
        </c:ser>
        <c:marker val="1"/>
        <c:axId val="1047934137"/>
        <c:axId val="1862994526"/>
      </c:lineChart>
      <c:catAx>
        <c:axId val="104793413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862994526"/>
        <c:crosses val="autoZero"/>
        <c:auto val="1"/>
        <c:lblOffset val="100"/>
        <c:tickLblSkip val="1"/>
        <c:tickMarkSkip val="1"/>
        <c:noMultiLvlLbl val="0"/>
      </c:catAx>
      <c:valAx>
        <c:axId val="186299452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047934137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28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1639</f>
        <v>1639</v>
      </c>
      <c r="B2" s="21">
        <f>25</f>
        <v>25</v>
      </c>
      <c r="C2" s="21">
        <f>1538</f>
        <v>1538</v>
      </c>
      <c r="D2" s="21">
        <f>4323</f>
        <v>4323</v>
      </c>
      <c r="E2" s="21">
        <f>4.2216796875</f>
        <v>4.2216796875</v>
      </c>
      <c r="G2" s="21">
        <f>246</f>
        <v>246</v>
      </c>
    </row>
    <row r="3">
      <c r="A3" s="21">
        <f>1905</f>
        <v>1905</v>
      </c>
      <c r="B3" s="21">
        <f>18</f>
        <v>18</v>
      </c>
      <c r="C3" s="21">
        <f>1727</f>
        <v>1727</v>
      </c>
      <c r="D3" s="21">
        <f>16110</f>
        <v>16110</v>
      </c>
      <c r="E3" s="21">
        <f>15.732421875</f>
        <v>15.732421875</v>
      </c>
    </row>
    <row r="4">
      <c r="A4" s="21">
        <f>2149</f>
        <v>2149</v>
      </c>
      <c r="B4" s="21">
        <f>0</f>
        <v>0</v>
      </c>
      <c r="C4" s="21">
        <f>1907</f>
        <v>1907</v>
      </c>
      <c r="D4" s="21">
        <f>80051</f>
        <v>80051</v>
      </c>
      <c r="E4" s="21">
        <f>78.1748046875</f>
        <v>78.1748046875</v>
      </c>
      <c r="G4" s="21" t="s">
        <v>5</v>
      </c>
    </row>
    <row r="5">
      <c r="A5" s="21">
        <f>2404</f>
        <v>2404</v>
      </c>
      <c r="B5" s="21">
        <f>0</f>
        <v>0</v>
      </c>
      <c r="C5" s="21">
        <f>2126</f>
        <v>2126</v>
      </c>
      <c r="D5" s="21">
        <f>105228</f>
        <v>105228</v>
      </c>
      <c r="E5" s="21">
        <f>102.76171875</f>
        <v>102.76171875</v>
      </c>
      <c r="G5" s="21">
        <f>229</f>
        <v>229</v>
      </c>
    </row>
    <row r="6">
      <c r="A6" s="21">
        <f>2650</f>
        <v>2650</v>
      </c>
      <c r="B6" s="21">
        <f>0</f>
        <v>0</v>
      </c>
      <c r="C6" s="21">
        <f>2365</f>
        <v>2365</v>
      </c>
      <c r="D6" s="21">
        <f>105228</f>
        <v>105228</v>
      </c>
      <c r="E6" s="21">
        <f>102.76171875</f>
        <v>102.76171875</v>
      </c>
    </row>
    <row r="7">
      <c r="A7" s="21">
        <f>2870</f>
        <v>2870</v>
      </c>
      <c r="B7" s="21">
        <f>0</f>
        <v>0</v>
      </c>
      <c r="C7" s="21">
        <f>2607</f>
        <v>2607</v>
      </c>
      <c r="D7" s="21">
        <f>105228</f>
        <v>105228</v>
      </c>
      <c r="E7" s="21">
        <f>102.76171875</f>
        <v>102.76171875</v>
      </c>
    </row>
    <row r="8">
      <c r="A8" s="21">
        <f>3136</f>
        <v>3136</v>
      </c>
      <c r="B8" s="21">
        <f>7</f>
        <v>7</v>
      </c>
      <c r="C8" s="21">
        <f>2825</f>
        <v>2825</v>
      </c>
      <c r="D8" s="21">
        <f>105228</f>
        <v>105228</v>
      </c>
      <c r="E8" s="21">
        <f>102.76171875</f>
        <v>102.76171875</v>
      </c>
      <c r="G8" s="21" t="s">
        <v>6</v>
      </c>
    </row>
    <row r="9">
      <c r="A9" s="21">
        <f>3370</f>
        <v>3370</v>
      </c>
      <c r="B9" s="21">
        <f t="shared" ref="B9:B24" si="0">0</f>
        <v>0</v>
      </c>
      <c r="C9" s="21">
        <f>3068</f>
        <v>3068</v>
      </c>
      <c r="D9" s="21">
        <f>105296</f>
        <v>105296</v>
      </c>
      <c r="E9" s="21">
        <f>102.828125</f>
        <v>102.828125</v>
      </c>
      <c r="G9" s="21">
        <f>AVERAGE(E5:E27)</f>
        <v>102.856233016304</v>
      </c>
    </row>
    <row r="10">
      <c r="A10" s="21">
        <f>3607</f>
        <v>3607</v>
      </c>
      <c r="B10" s="21">
        <f t="shared" si="0"/>
        <v>0</v>
      </c>
      <c r="C10" s="21">
        <f>3312</f>
        <v>3312</v>
      </c>
      <c r="D10" s="21">
        <f t="shared" ref="D10:D22" si="1">105418</f>
        <v>105418</v>
      </c>
      <c r="E10" s="21">
        <f t="shared" ref="E10:E22" si="2">102.947265625</f>
        <v>102.947265625</v>
      </c>
    </row>
    <row r="11">
      <c r="A11" s="21">
        <f>3850</f>
        <v>3850</v>
      </c>
      <c r="B11" s="21">
        <f t="shared" si="0"/>
        <v>0</v>
      </c>
      <c r="C11" s="21">
        <f>3549</f>
        <v>3549</v>
      </c>
      <c r="D11" s="21">
        <f t="shared" si="1"/>
        <v>105418</v>
      </c>
      <c r="E11" s="21">
        <f t="shared" si="2"/>
        <v>102.947265625</v>
      </c>
    </row>
    <row r="12">
      <c r="A12" s="21">
        <f>4090</f>
        <v>4090</v>
      </c>
      <c r="B12" s="21">
        <f t="shared" si="0"/>
        <v>0</v>
      </c>
      <c r="C12" s="21">
        <f>3800</f>
        <v>3800</v>
      </c>
      <c r="D12" s="21">
        <f t="shared" si="1"/>
        <v>105418</v>
      </c>
      <c r="E12" s="21">
        <f t="shared" si="2"/>
        <v>102.947265625</v>
      </c>
    </row>
    <row r="13">
      <c r="A13" s="21">
        <f>4343</f>
        <v>4343</v>
      </c>
      <c r="B13" s="21">
        <f t="shared" si="0"/>
        <v>0</v>
      </c>
      <c r="C13" s="21">
        <f>4041</f>
        <v>4041</v>
      </c>
      <c r="D13" s="21">
        <f t="shared" si="1"/>
        <v>105418</v>
      </c>
      <c r="E13" s="21">
        <f t="shared" si="2"/>
        <v>102.947265625</v>
      </c>
    </row>
    <row r="14">
      <c r="A14" s="21">
        <f>4602</f>
        <v>4602</v>
      </c>
      <c r="B14" s="21">
        <f t="shared" si="0"/>
        <v>0</v>
      </c>
      <c r="C14" s="21">
        <f>4279</f>
        <v>4279</v>
      </c>
      <c r="D14" s="21">
        <f t="shared" si="1"/>
        <v>105418</v>
      </c>
      <c r="E14" s="21">
        <f t="shared" si="2"/>
        <v>102.947265625</v>
      </c>
    </row>
    <row r="15">
      <c r="A15" s="21">
        <f>4865</f>
        <v>4865</v>
      </c>
      <c r="B15" s="21">
        <f t="shared" si="0"/>
        <v>0</v>
      </c>
      <c r="C15" s="21">
        <f>4578</f>
        <v>4578</v>
      </c>
      <c r="D15" s="21">
        <f t="shared" si="1"/>
        <v>105418</v>
      </c>
      <c r="E15" s="21">
        <f t="shared" si="2"/>
        <v>102.947265625</v>
      </c>
    </row>
    <row r="16">
      <c r="A16" s="21">
        <f>5101</f>
        <v>5101</v>
      </c>
      <c r="B16" s="21">
        <f t="shared" si="0"/>
        <v>0</v>
      </c>
      <c r="C16" s="21">
        <f>4795</f>
        <v>4795</v>
      </c>
      <c r="D16" s="21">
        <f t="shared" si="1"/>
        <v>105418</v>
      </c>
      <c r="E16" s="21">
        <f t="shared" si="2"/>
        <v>102.947265625</v>
      </c>
    </row>
    <row r="17">
      <c r="A17" s="21">
        <f>5437</f>
        <v>5437</v>
      </c>
      <c r="B17" s="21">
        <f t="shared" si="0"/>
        <v>0</v>
      </c>
      <c r="C17" s="21">
        <f>5086</f>
        <v>5086</v>
      </c>
      <c r="D17" s="21">
        <f t="shared" si="1"/>
        <v>105418</v>
      </c>
      <c r="E17" s="21">
        <f t="shared" si="2"/>
        <v>102.947265625</v>
      </c>
    </row>
    <row r="18">
      <c r="A18" s="21">
        <f>5675</f>
        <v>5675</v>
      </c>
      <c r="B18" s="21">
        <f t="shared" si="0"/>
        <v>0</v>
      </c>
      <c r="C18" s="21">
        <f>5350</f>
        <v>5350</v>
      </c>
      <c r="D18" s="21">
        <f t="shared" si="1"/>
        <v>105418</v>
      </c>
      <c r="E18" s="21">
        <f t="shared" si="2"/>
        <v>102.947265625</v>
      </c>
    </row>
    <row r="19">
      <c r="A19" s="21">
        <f>5952</f>
        <v>5952</v>
      </c>
      <c r="B19" s="21">
        <f t="shared" si="0"/>
        <v>0</v>
      </c>
      <c r="C19" s="21">
        <f>5638</f>
        <v>5638</v>
      </c>
      <c r="D19" s="21">
        <f t="shared" si="1"/>
        <v>105418</v>
      </c>
      <c r="E19" s="21">
        <f t="shared" si="2"/>
        <v>102.947265625</v>
      </c>
    </row>
    <row r="20">
      <c r="A20" s="21">
        <f>6240</f>
        <v>6240</v>
      </c>
      <c r="B20" s="21">
        <f t="shared" si="0"/>
        <v>0</v>
      </c>
      <c r="C20" s="21">
        <f>5921</f>
        <v>5921</v>
      </c>
      <c r="D20" s="21">
        <f t="shared" si="1"/>
        <v>105418</v>
      </c>
      <c r="E20" s="21">
        <f t="shared" si="2"/>
        <v>102.947265625</v>
      </c>
    </row>
    <row r="21">
      <c r="A21" s="21">
        <f>6523</f>
        <v>6523</v>
      </c>
      <c r="B21" s="21">
        <f t="shared" si="0"/>
        <v>0</v>
      </c>
      <c r="C21" s="21">
        <f>6176</f>
        <v>6176</v>
      </c>
      <c r="D21" s="21">
        <f t="shared" si="1"/>
        <v>105418</v>
      </c>
      <c r="E21" s="21">
        <f t="shared" si="2"/>
        <v>102.947265625</v>
      </c>
    </row>
    <row r="22">
      <c r="A22" s="21">
        <f>6722</f>
        <v>6722</v>
      </c>
      <c r="B22" s="21">
        <f t="shared" si="0"/>
        <v>0</v>
      </c>
      <c r="C22" s="21">
        <f>6438</f>
        <v>6438</v>
      </c>
      <c r="D22" s="21">
        <f t="shared" si="1"/>
        <v>105418</v>
      </c>
      <c r="E22" s="21">
        <f t="shared" si="2"/>
        <v>102.947265625</v>
      </c>
    </row>
    <row r="23">
      <c r="A23" s="21">
        <f>7056</f>
        <v>7056</v>
      </c>
      <c r="B23" s="21">
        <f t="shared" si="0"/>
        <v>0</v>
      </c>
      <c r="C23" s="21">
        <f>6597</f>
        <v>6597</v>
      </c>
      <c r="D23" s="21">
        <f>105169</f>
        <v>105169</v>
      </c>
      <c r="E23" s="21">
        <f>102.7041015625</f>
        <v>102.7041015625</v>
      </c>
    </row>
    <row r="24">
      <c r="A24" s="21">
        <f>7300</f>
        <v>7300</v>
      </c>
      <c r="B24" s="21">
        <f t="shared" si="0"/>
        <v>0</v>
      </c>
      <c r="C24" s="21">
        <f>6858</f>
        <v>6858</v>
      </c>
      <c r="D24" s="21">
        <f>105166</f>
        <v>105166</v>
      </c>
      <c r="E24" s="21">
        <f>102.701171875</f>
        <v>102.701171875</v>
      </c>
    </row>
    <row r="25">
      <c r="C25" s="21">
        <f>7091</f>
        <v>7091</v>
      </c>
      <c r="D25" s="21">
        <f>105165</f>
        <v>105165</v>
      </c>
      <c r="E25" s="21">
        <f>102.7001953125</f>
        <v>102.7001953125</v>
      </c>
    </row>
    <row r="26">
      <c r="C26" s="21">
        <f>7295</f>
        <v>7295</v>
      </c>
      <c r="D26" s="21">
        <f>105164</f>
        <v>105164</v>
      </c>
      <c r="E26" s="21">
        <f>102.69921875</f>
        <v>102.69921875</v>
      </c>
    </row>
    <row r="27">
      <c r="C27" s="21">
        <f>7507</f>
        <v>7507</v>
      </c>
      <c r="D27" s="21">
        <f>105164</f>
        <v>105164</v>
      </c>
      <c r="E27" s="21">
        <f>102.69921875</f>
        <v>102.69921875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2016-01-08T15:46:46Z</dcterms:created>
  <dcterms:modified xsi:type="dcterms:W3CDTF">2015-10-22T14:15:12Z</dcterms:modified>
  <cp:lastPrinted>2016-01-08T15:46:46Z</cp:lastPrinted>
</cp:coreProperties>
</file>