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<sst xmlns="http://schemas.openxmlformats.org/spreadsheetml/2006/main" count="6" uniqueCount="6">
  <si>
    <t>CPU Timestamps</t>
  </si>
  <si>
    <t>CPU VALUES (%)</t>
  </si>
  <si>
    <t>MEM Timestamps</t>
  </si>
  <si>
    <t>MEM VALUES (KB)</t>
  </si>
  <si>
    <t>AVERAGE TIME BETWEEN CPU TIMESTAMPS (ms) (19x)</t>
  </si>
  <si>
    <t>AVERAGE TIME BETWEEN MEM TIMESTAMPS (ms) (21x)</t>
  </si>
  <si>
    <t>gemiddelde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</si>
</sst>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Sheet1!$A$2:$A$20</c:f>
              <c:numCache/>
            </c:numRef>
          </c:cat>
          <c:val>
            <c:numRef>
              <c:f>Sheet1!$B$2:$B$20</c:f>
              <c:numCache/>
            </c:numRef>
          </c:val>
          <c:smooth val="0"/>
        </c:ser>
        <c:marker val="1"/>
        <c:axId val="1574509514"/>
        <c:axId val="1087072654"/>
      </c:lineChart>
      <c:catAx>
        <c:axId val="157450951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087072654"/>
        <c:crosses val="autoZero"/>
        <c:auto val="1"/>
        <c:lblOffset val="100"/>
        <c:tickLblSkip val="1"/>
        <c:tickMarkSkip val="1"/>
        <c:noMultiLvlLbl val="0"/>
      </c:catAx>
      <c:valAx>
        <c:axId val="1087072654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57450951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Sheet1!$C$2:$C$22</c:f>
              <c:numCache/>
            </c:numRef>
          </c:cat>
          <c:val>
            <c:numRef>
              <c:f>Sheet1!$E$2:$E$22</c:f>
              <c:numCache/>
            </c:numRef>
          </c:val>
          <c:smooth val="0"/>
        </c:ser>
        <c:marker val="1"/>
        <c:axId val="864221358"/>
        <c:axId val="1617174216"/>
      </c:lineChart>
      <c:catAx>
        <c:axId val="86422135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617174216"/>
        <c:crosses val="autoZero"/>
        <c:auto val="1"/>
        <c:lblOffset val="100"/>
        <c:tickLblSkip val="1"/>
        <c:tickMarkSkip val="1"/>
        <c:noMultiLvlLbl val="0"/>
      </c:catAx>
      <c:valAx>
        <c:axId val="1617174216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86422135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23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1272</f>
        <v>1272</v>
      </c>
      <c r="B2" s="21">
        <f>11</f>
        <v>11</v>
      </c>
      <c r="C2" s="21">
        <f>1221</f>
        <v>1221</v>
      </c>
      <c r="D2" s="21">
        <f>4827</f>
        <v>4827</v>
      </c>
      <c r="E2" s="21">
        <f>4.7138671875</f>
        <v>4.7138671875</v>
      </c>
      <c r="G2" s="21">
        <f>243</f>
        <v>243</v>
      </c>
    </row>
    <row r="3">
      <c r="A3" s="21">
        <f>1556</f>
        <v>1556</v>
      </c>
      <c r="B3" s="21">
        <f>29</f>
        <v>29</v>
      </c>
      <c r="C3" s="21">
        <f>1520</f>
        <v>1520</v>
      </c>
      <c r="D3" s="21">
        <f>66134</f>
        <v>66134</v>
      </c>
      <c r="E3" s="21">
        <f>64.583984375</f>
        <v>64.583984375</v>
      </c>
    </row>
    <row r="4">
      <c r="A4" s="21">
        <f>1817</f>
        <v>1817</v>
      </c>
      <c r="B4" s="21">
        <f>18</f>
        <v>18</v>
      </c>
      <c r="C4" s="21">
        <f>1800</f>
        <v>1800</v>
      </c>
      <c r="D4" s="21">
        <f>98974</f>
        <v>98974</v>
      </c>
      <c r="E4" s="21">
        <f>96.654296875</f>
        <v>96.654296875</v>
      </c>
      <c r="G4" s="21" t="s">
        <v>5</v>
      </c>
    </row>
    <row r="5">
      <c r="A5" s="21">
        <f>2056</f>
        <v>2056</v>
      </c>
      <c r="B5" s="21">
        <f>0</f>
        <v>0</v>
      </c>
      <c r="C5" s="21">
        <f>2020</f>
        <v>2020</v>
      </c>
      <c r="D5" s="21">
        <f>105337</f>
        <v>105337</v>
      </c>
      <c r="E5" s="21">
        <f>102.8681640625</f>
        <v>102.8681640625</v>
      </c>
      <c r="G5" s="21">
        <f>225</f>
        <v>225</v>
      </c>
    </row>
    <row r="6">
      <c r="A6" s="21">
        <f>2273</f>
        <v>2273</v>
      </c>
      <c r="B6" s="21">
        <f>0</f>
        <v>0</v>
      </c>
      <c r="C6" s="21">
        <f>2226</f>
        <v>2226</v>
      </c>
      <c r="D6" s="21">
        <f>105337</f>
        <v>105337</v>
      </c>
      <c r="E6" s="21">
        <f>102.8681640625</f>
        <v>102.8681640625</v>
      </c>
    </row>
    <row r="7">
      <c r="A7" s="21">
        <f>2503</f>
        <v>2503</v>
      </c>
      <c r="B7" s="21">
        <f>0</f>
        <v>0</v>
      </c>
      <c r="C7" s="21">
        <f>2463</f>
        <v>2463</v>
      </c>
      <c r="D7" s="21">
        <f>105337</f>
        <v>105337</v>
      </c>
      <c r="E7" s="21">
        <f>102.8681640625</f>
        <v>102.8681640625</v>
      </c>
    </row>
    <row r="8">
      <c r="A8" s="21">
        <f>2731</f>
        <v>2731</v>
      </c>
      <c r="B8" s="21">
        <f>7</f>
        <v>7</v>
      </c>
      <c r="C8" s="21">
        <f>2676</f>
        <v>2676</v>
      </c>
      <c r="D8" s="21">
        <f>105338</f>
        <v>105338</v>
      </c>
      <c r="E8" s="21">
        <f>102.869140625</f>
        <v>102.869140625</v>
      </c>
      <c r="G8" s="21" t="s">
        <v>6</v>
      </c>
    </row>
    <row r="9">
      <c r="A9" s="21">
        <f>2973</f>
        <v>2973</v>
      </c>
      <c r="B9" s="21">
        <f>2</f>
        <v>2</v>
      </c>
      <c r="C9" s="21">
        <f>2917</f>
        <v>2917</v>
      </c>
      <c r="D9" s="21">
        <f>105503</f>
        <v>105503</v>
      </c>
      <c r="E9" s="21">
        <f>103.0302734375</f>
        <v>103.0302734375</v>
      </c>
      <c r="G9" s="21">
        <f>AVERAGE(E5:E22)</f>
        <v>103.019802517361</v>
      </c>
    </row>
    <row r="10">
      <c r="A10" s="21">
        <f>3219</f>
        <v>3219</v>
      </c>
      <c r="B10" s="21">
        <f t="shared" ref="B10:B20" si="0">0</f>
        <v>0</v>
      </c>
      <c r="C10" s="21">
        <f>3161</f>
        <v>3161</v>
      </c>
      <c r="D10" s="21">
        <f>105539</f>
        <v>105539</v>
      </c>
      <c r="E10" s="21">
        <f>103.0654296875</f>
        <v>103.0654296875</v>
      </c>
    </row>
    <row r="11">
      <c r="A11" s="21">
        <f>3466</f>
        <v>3466</v>
      </c>
      <c r="B11" s="21">
        <f t="shared" si="0"/>
        <v>0</v>
      </c>
      <c r="C11" s="21">
        <f>3402</f>
        <v>3402</v>
      </c>
      <c r="D11" s="21">
        <f>105539</f>
        <v>105539</v>
      </c>
      <c r="E11" s="21">
        <f>103.0654296875</f>
        <v>103.0654296875</v>
      </c>
    </row>
    <row r="12">
      <c r="A12" s="21">
        <f>3671</f>
        <v>3671</v>
      </c>
      <c r="B12" s="21">
        <f t="shared" si="0"/>
        <v>0</v>
      </c>
      <c r="C12" s="21">
        <f>3589</f>
        <v>3589</v>
      </c>
      <c r="D12" s="21">
        <f>105539</f>
        <v>105539</v>
      </c>
      <c r="E12" s="21">
        <f>103.0654296875</f>
        <v>103.0654296875</v>
      </c>
    </row>
    <row r="13">
      <c r="A13" s="21">
        <f>3919</f>
        <v>3919</v>
      </c>
      <c r="B13" s="21">
        <f t="shared" si="0"/>
        <v>0</v>
      </c>
      <c r="C13" s="21">
        <f>3830</f>
        <v>3830</v>
      </c>
      <c r="D13" s="21">
        <f>105539</f>
        <v>105539</v>
      </c>
      <c r="E13" s="21">
        <f>103.0654296875</f>
        <v>103.0654296875</v>
      </c>
    </row>
    <row r="14">
      <c r="A14" s="21">
        <f>4164</f>
        <v>4164</v>
      </c>
      <c r="B14" s="21">
        <f t="shared" si="0"/>
        <v>0</v>
      </c>
      <c r="C14" s="21">
        <f>4029</f>
        <v>4029</v>
      </c>
      <c r="D14" s="21">
        <f>105539</f>
        <v>105539</v>
      </c>
      <c r="E14" s="21">
        <f>103.0654296875</f>
        <v>103.0654296875</v>
      </c>
    </row>
    <row r="15">
      <c r="A15" s="21">
        <f>4433</f>
        <v>4433</v>
      </c>
      <c r="B15" s="21">
        <f t="shared" si="0"/>
        <v>0</v>
      </c>
      <c r="C15" s="21">
        <f>4251</f>
        <v>4251</v>
      </c>
      <c r="D15" s="21">
        <f>105539</f>
        <v>105539</v>
      </c>
      <c r="E15" s="21">
        <f>103.0654296875</f>
        <v>103.0654296875</v>
      </c>
    </row>
    <row r="16">
      <c r="A16" s="21">
        <f>4762</f>
        <v>4762</v>
      </c>
      <c r="B16" s="21">
        <f t="shared" si="0"/>
        <v>0</v>
      </c>
      <c r="C16" s="21">
        <f>4508</f>
        <v>4508</v>
      </c>
      <c r="D16" s="21">
        <f>105540</f>
        <v>105540</v>
      </c>
      <c r="E16" s="21">
        <f>103.06640625</f>
        <v>103.06640625</v>
      </c>
    </row>
    <row r="17">
      <c r="A17" s="21">
        <f>5042</f>
        <v>5042</v>
      </c>
      <c r="B17" s="21">
        <f t="shared" si="0"/>
        <v>0</v>
      </c>
      <c r="C17" s="21">
        <f>4740</f>
        <v>4740</v>
      </c>
      <c r="D17" s="21">
        <f>105539</f>
        <v>105539</v>
      </c>
      <c r="E17" s="21">
        <f>103.0654296875</f>
        <v>103.0654296875</v>
      </c>
    </row>
    <row r="18">
      <c r="A18" s="21">
        <f>5296</f>
        <v>5296</v>
      </c>
      <c r="B18" s="21">
        <f t="shared" si="0"/>
        <v>0</v>
      </c>
      <c r="C18" s="21">
        <f>4958</f>
        <v>4958</v>
      </c>
      <c r="D18" s="21">
        <f>105539</f>
        <v>105539</v>
      </c>
      <c r="E18" s="21">
        <f>103.0654296875</f>
        <v>103.0654296875</v>
      </c>
    </row>
    <row r="19">
      <c r="A19" s="21">
        <f>5596</f>
        <v>5596</v>
      </c>
      <c r="B19" s="21">
        <f t="shared" si="0"/>
        <v>0</v>
      </c>
      <c r="C19" s="21">
        <f>5216</f>
        <v>5216</v>
      </c>
      <c r="D19" s="21">
        <f>105539</f>
        <v>105539</v>
      </c>
      <c r="E19" s="21">
        <f>103.0654296875</f>
        <v>103.0654296875</v>
      </c>
    </row>
    <row r="20">
      <c r="A20" s="21">
        <f>5904</f>
        <v>5904</v>
      </c>
      <c r="B20" s="21">
        <f t="shared" si="0"/>
        <v>0</v>
      </c>
      <c r="C20" s="21">
        <f>5506</f>
        <v>5506</v>
      </c>
      <c r="D20" s="21">
        <f>105539</f>
        <v>105539</v>
      </c>
      <c r="E20" s="21">
        <f>103.0654296875</f>
        <v>103.0654296875</v>
      </c>
    </row>
    <row r="21">
      <c r="C21" s="21">
        <f>5761</f>
        <v>5761</v>
      </c>
      <c r="D21" s="21">
        <f>105539</f>
        <v>105539</v>
      </c>
      <c r="E21" s="21">
        <f>103.0654296875</f>
        <v>103.0654296875</v>
      </c>
    </row>
    <row r="22">
      <c r="C22" s="21">
        <f>5960</f>
        <v>5960</v>
      </c>
      <c r="D22" s="21">
        <f>105540</f>
        <v>105540</v>
      </c>
      <c r="E22" s="21">
        <f>103.06640625</f>
        <v>103.06640625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2016-01-08T15:46:46Z</dcterms:created>
  <dcterms:modified xsi:type="dcterms:W3CDTF">2015-10-22T14:15:22Z</dcterms:modified>
  <cp:lastPrinted>2016-01-08T15:46:46Z</cp:lastPrinted>
</cp:coreProperties>
</file>