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<sst xmlns="http://schemas.openxmlformats.org/spreadsheetml/2006/main" count="6" uniqueCount="6">
  <si>
    <t>CPU Timestamps</t>
  </si>
  <si>
    <t>CPU VALUES (%)</t>
  </si>
  <si>
    <t>MEM Timestamps</t>
  </si>
  <si>
    <t>MEM VALUES (KB)</t>
  </si>
  <si>
    <t>AVERAGE TIME BETWEEN CPU TIMESTAMPS (ms) (19x)</t>
  </si>
  <si>
    <t>AVERAGE TIME BETWEEN MEM TIMESTAMPS (ms) (22x)</t>
  </si>
  <si>
    <t>gemiddelde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</si>
</sst>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Sheet1!$A$2:$A$20</c:f>
              <c:numCache/>
            </c:numRef>
          </c:cat>
          <c:val>
            <c:numRef>
              <c:f>Sheet1!$B$2:$B$20</c:f>
              <c:numCache/>
            </c:numRef>
          </c:val>
          <c:smooth val="0"/>
        </c:ser>
        <c:marker val="1"/>
        <c:axId val="2123533871"/>
        <c:axId val="16148478"/>
      </c:lineChart>
      <c:catAx>
        <c:axId val="212353387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6148478"/>
        <c:crosses val="autoZero"/>
        <c:auto val="1"/>
        <c:lblOffset val="100"/>
        <c:tickLblSkip val="1"/>
        <c:tickMarkSkip val="1"/>
        <c:noMultiLvlLbl val="0"/>
      </c:catAx>
      <c:valAx>
        <c:axId val="16148478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12353387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Sheet1!$C$2:$C$23</c:f>
              <c:numCache/>
            </c:numRef>
          </c:cat>
          <c:val>
            <c:numRef>
              <c:f>Sheet1!$E$2:$E$23</c:f>
              <c:numCache/>
            </c:numRef>
          </c:val>
          <c:smooth val="0"/>
        </c:ser>
        <c:marker val="1"/>
        <c:axId val="2022689531"/>
        <c:axId val="1340848245"/>
      </c:lineChart>
      <c:catAx>
        <c:axId val="202268953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340848245"/>
        <c:crosses val="autoZero"/>
        <c:auto val="1"/>
        <c:lblOffset val="100"/>
        <c:tickLblSkip val="1"/>
        <c:tickMarkSkip val="1"/>
        <c:noMultiLvlLbl val="0"/>
      </c:catAx>
      <c:valAx>
        <c:axId val="134084824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02268953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24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1346</f>
        <v>1346</v>
      </c>
      <c r="B2" s="21">
        <f>0</f>
        <v>0</v>
      </c>
      <c r="C2" s="21">
        <f>1416</f>
        <v>1416</v>
      </c>
      <c r="D2" s="21">
        <f>4737</f>
        <v>4737</v>
      </c>
      <c r="E2" s="21">
        <f>4.6259765625</f>
        <v>4.6259765625</v>
      </c>
      <c r="G2" s="21">
        <f>256</f>
        <v>256</v>
      </c>
    </row>
    <row r="3">
      <c r="A3" s="21">
        <f>1662</f>
        <v>1662</v>
      </c>
      <c r="B3" s="21">
        <f>22</f>
        <v>22</v>
      </c>
      <c r="C3" s="21">
        <f>1690</f>
        <v>1690</v>
      </c>
      <c r="D3" s="21">
        <f>68320</f>
        <v>68320</v>
      </c>
      <c r="E3" s="21">
        <f>66.71875</f>
        <v>66.71875</v>
      </c>
    </row>
    <row r="4">
      <c r="A4" s="21">
        <f>1948</f>
        <v>1948</v>
      </c>
      <c r="B4" s="21">
        <f>24</f>
        <v>24</v>
      </c>
      <c r="C4" s="21">
        <f>1923</f>
        <v>1923</v>
      </c>
      <c r="D4" s="21">
        <f>97147</f>
        <v>97147</v>
      </c>
      <c r="E4" s="21">
        <f>94.8701171875</f>
        <v>94.8701171875</v>
      </c>
      <c r="G4" s="21" t="s">
        <v>5</v>
      </c>
    </row>
    <row r="5">
      <c r="A5" s="21">
        <f>2176</f>
        <v>2176</v>
      </c>
      <c r="B5" s="21">
        <f>0</f>
        <v>0</v>
      </c>
      <c r="C5" s="21">
        <f>2113</f>
        <v>2113</v>
      </c>
      <c r="D5" s="21">
        <f>104780</f>
        <v>104780</v>
      </c>
      <c r="E5" s="21">
        <f>102.32421875</f>
        <v>102.32421875</v>
      </c>
      <c r="G5" s="21">
        <f>223</f>
        <v>223</v>
      </c>
    </row>
    <row r="6">
      <c r="A6" s="21">
        <f>2409</f>
        <v>2409</v>
      </c>
      <c r="B6" s="21">
        <f>0</f>
        <v>0</v>
      </c>
      <c r="C6" s="21">
        <f>2315</f>
        <v>2315</v>
      </c>
      <c r="D6" s="21">
        <f>104780</f>
        <v>104780</v>
      </c>
      <c r="E6" s="21">
        <f>102.32421875</f>
        <v>102.32421875</v>
      </c>
    </row>
    <row r="7">
      <c r="A7" s="21">
        <f>2641</f>
        <v>2641</v>
      </c>
      <c r="B7" s="21">
        <f>0</f>
        <v>0</v>
      </c>
      <c r="C7" s="21">
        <f>2566</f>
        <v>2566</v>
      </c>
      <c r="D7" s="21">
        <f>104780</f>
        <v>104780</v>
      </c>
      <c r="E7" s="21">
        <f>102.32421875</f>
        <v>102.32421875</v>
      </c>
    </row>
    <row r="8">
      <c r="A8" s="21">
        <f>2903</f>
        <v>2903</v>
      </c>
      <c r="B8" s="21">
        <f>7</f>
        <v>7</v>
      </c>
      <c r="C8" s="21">
        <f>2784</f>
        <v>2784</v>
      </c>
      <c r="D8" s="21">
        <f>104780</f>
        <v>104780</v>
      </c>
      <c r="E8" s="21">
        <f>102.32421875</f>
        <v>102.32421875</v>
      </c>
      <c r="G8" s="21" t="s">
        <v>6</v>
      </c>
    </row>
    <row r="9">
      <c r="A9" s="21">
        <f>3134</f>
        <v>3134</v>
      </c>
      <c r="B9" s="21">
        <f>6</f>
        <v>6</v>
      </c>
      <c r="C9" s="21">
        <f>3035</f>
        <v>3035</v>
      </c>
      <c r="D9" s="21">
        <f>105378</f>
        <v>105378</v>
      </c>
      <c r="E9" s="21">
        <f>102.908203125</f>
        <v>102.908203125</v>
      </c>
      <c r="G9" s="21">
        <f>AVERAGE(E5:E23)</f>
        <v>102.845908717105</v>
      </c>
    </row>
    <row r="10">
      <c r="A10" s="21">
        <f>3425</f>
        <v>3425</v>
      </c>
      <c r="B10" s="21">
        <f t="shared" ref="B10:B20" si="0">0</f>
        <v>0</v>
      </c>
      <c r="C10" s="21">
        <f>3228</f>
        <v>3228</v>
      </c>
      <c r="D10" s="21">
        <f>105463</f>
        <v>105463</v>
      </c>
      <c r="E10" s="21">
        <f>102.9912109375</f>
        <v>102.9912109375</v>
      </c>
    </row>
    <row r="11">
      <c r="A11" s="21">
        <f>3714</f>
        <v>3714</v>
      </c>
      <c r="B11" s="21">
        <f t="shared" si="0"/>
        <v>0</v>
      </c>
      <c r="C11" s="21">
        <f>3396</f>
        <v>3396</v>
      </c>
      <c r="D11" s="21">
        <f>105462</f>
        <v>105462</v>
      </c>
      <c r="E11" s="21">
        <f>102.990234375</f>
        <v>102.990234375</v>
      </c>
    </row>
    <row r="12">
      <c r="A12" s="21">
        <f>3934</f>
        <v>3934</v>
      </c>
      <c r="B12" s="21">
        <f t="shared" si="0"/>
        <v>0</v>
      </c>
      <c r="C12" s="21">
        <f>3635</f>
        <v>3635</v>
      </c>
      <c r="D12" s="21">
        <f>105462</f>
        <v>105462</v>
      </c>
      <c r="E12" s="21">
        <f>102.990234375</f>
        <v>102.990234375</v>
      </c>
    </row>
    <row r="13">
      <c r="A13" s="21">
        <f>4194</f>
        <v>4194</v>
      </c>
      <c r="B13" s="21">
        <f t="shared" si="0"/>
        <v>0</v>
      </c>
      <c r="C13" s="21">
        <f>3880</f>
        <v>3880</v>
      </c>
      <c r="D13" s="21">
        <f>105462</f>
        <v>105462</v>
      </c>
      <c r="E13" s="21">
        <f>102.990234375</f>
        <v>102.990234375</v>
      </c>
    </row>
    <row r="14">
      <c r="A14" s="21">
        <f>4507</f>
        <v>4507</v>
      </c>
      <c r="B14" s="21">
        <f t="shared" si="0"/>
        <v>0</v>
      </c>
      <c r="C14" s="21">
        <f>4123</f>
        <v>4123</v>
      </c>
      <c r="D14" s="21">
        <f>105462</f>
        <v>105462</v>
      </c>
      <c r="E14" s="21">
        <f>102.990234375</f>
        <v>102.990234375</v>
      </c>
    </row>
    <row r="15">
      <c r="A15" s="21">
        <f>4759</f>
        <v>4759</v>
      </c>
      <c r="B15" s="21">
        <f t="shared" si="0"/>
        <v>0</v>
      </c>
      <c r="C15" s="21">
        <f>4400</f>
        <v>4400</v>
      </c>
      <c r="D15" s="21">
        <f>105462</f>
        <v>105462</v>
      </c>
      <c r="E15" s="21">
        <f>102.990234375</f>
        <v>102.990234375</v>
      </c>
    </row>
    <row r="16">
      <c r="A16" s="21">
        <f>5058</f>
        <v>5058</v>
      </c>
      <c r="B16" s="21">
        <f t="shared" si="0"/>
        <v>0</v>
      </c>
      <c r="C16" s="21">
        <f>4621</f>
        <v>4621</v>
      </c>
      <c r="D16" s="21">
        <f>105462</f>
        <v>105462</v>
      </c>
      <c r="E16" s="21">
        <f>102.990234375</f>
        <v>102.990234375</v>
      </c>
    </row>
    <row r="17">
      <c r="A17" s="21">
        <f>5376</f>
        <v>5376</v>
      </c>
      <c r="B17" s="21">
        <f t="shared" si="0"/>
        <v>0</v>
      </c>
      <c r="C17" s="21">
        <f>4890</f>
        <v>4890</v>
      </c>
      <c r="D17" s="21">
        <f>105463</f>
        <v>105463</v>
      </c>
      <c r="E17" s="21">
        <f>102.9912109375</f>
        <v>102.9912109375</v>
      </c>
    </row>
    <row r="18">
      <c r="A18" s="21">
        <f>5705</f>
        <v>5705</v>
      </c>
      <c r="B18" s="21">
        <f t="shared" si="0"/>
        <v>0</v>
      </c>
      <c r="C18" s="21">
        <f>5153</f>
        <v>5153</v>
      </c>
      <c r="D18" s="21">
        <f>105463</f>
        <v>105463</v>
      </c>
      <c r="E18" s="21">
        <f>102.9912109375</f>
        <v>102.9912109375</v>
      </c>
    </row>
    <row r="19">
      <c r="A19" s="21">
        <f>5975</f>
        <v>5975</v>
      </c>
      <c r="B19" s="21">
        <f t="shared" si="0"/>
        <v>0</v>
      </c>
      <c r="C19" s="21">
        <f>5442</f>
        <v>5442</v>
      </c>
      <c r="D19" s="21">
        <f>105463</f>
        <v>105463</v>
      </c>
      <c r="E19" s="21">
        <f>102.9912109375</f>
        <v>102.9912109375</v>
      </c>
    </row>
    <row r="20">
      <c r="A20" s="21">
        <f>6214</f>
        <v>6214</v>
      </c>
      <c r="B20" s="21">
        <f t="shared" si="0"/>
        <v>0</v>
      </c>
      <c r="C20" s="21">
        <f>5644</f>
        <v>5644</v>
      </c>
      <c r="D20" s="21">
        <f>105462</f>
        <v>105462</v>
      </c>
      <c r="E20" s="21">
        <f>102.990234375</f>
        <v>102.990234375</v>
      </c>
    </row>
    <row r="21">
      <c r="C21" s="21">
        <f>5890</f>
        <v>5890</v>
      </c>
      <c r="D21" s="21">
        <f>105462</f>
        <v>105462</v>
      </c>
      <c r="E21" s="21">
        <f>102.990234375</f>
        <v>102.990234375</v>
      </c>
    </row>
    <row r="22">
      <c r="C22" s="21">
        <f>6138</f>
        <v>6138</v>
      </c>
      <c r="D22" s="21">
        <f>105462</f>
        <v>105462</v>
      </c>
      <c r="E22" s="21">
        <f>102.990234375</f>
        <v>102.990234375</v>
      </c>
    </row>
    <row r="23">
      <c r="C23" s="21">
        <f>6329</f>
        <v>6329</v>
      </c>
      <c r="D23" s="21">
        <f>105462</f>
        <v>105462</v>
      </c>
      <c r="E23" s="21">
        <f>102.990234375</f>
        <v>102.990234375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2016-01-08T15:46:46Z</dcterms:created>
  <dcterms:modified xsi:type="dcterms:W3CDTF">2015-10-22T14:16:36Z</dcterms:modified>
  <cp:lastPrinted>2016-01-08T15:46:46Z</cp:lastPrinted>
</cp:coreProperties>
</file>