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<sst xmlns="http://schemas.openxmlformats.org/spreadsheetml/2006/main" count="5" uniqueCount="5">
  <si>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</si>
  <si>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</si>
  <si>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</si>
  <si>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</si>
  <si>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 TIME BETWEEN CPU TIMESTAMPS (ms) (38x)</t>
  </si>
  <si>
    <t>AVERAGE TIME BETWEEN MEM TIMESTAMPS (ms) (41x)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</si>
</sst>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Sheet1!$A$2:$A$39</c:f>
              <c:numCache/>
            </c:numRef>
          </c:cat>
          <c:val>
            <c:numRef>
              <c:f>Sheet1!$B$2:$B$39</c:f>
              <c:numCache/>
            </c:numRef>
          </c:val>
          <c:smooth val="0"/>
        </c:ser>
        <c:marker val="1"/>
        <c:axId val="1926180325"/>
        <c:axId val="733461760"/>
      </c:lineChart>
      <c:catAx>
        <c:axId val="192618032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733461760"/>
        <c:crosses val="autoZero"/>
        <c:auto val="1"/>
        <c:lblOffset val="100"/>
        <c:tickLblSkip val="1"/>
        <c:tickMarkSkip val="1"/>
        <c:noMultiLvlLbl val="0"/>
      </c:catAx>
      <c:valAx>
        <c:axId val="733461760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926180325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Sheet1!$C$2:$C$42</c:f>
              <c:numCache/>
            </c:numRef>
          </c:cat>
          <c:val>
            <c:numRef>
              <c:f>Sheet1!$E$2:$E$42</c:f>
              <c:numCache/>
            </c:numRef>
          </c:val>
          <c:smooth val="0"/>
        </c:ser>
        <c:marker val="1"/>
        <c:axId val="1594039997"/>
        <c:axId val="1323531427"/>
      </c:lineChart>
      <c:catAx>
        <c:axId val="159403999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323531427"/>
        <c:crosses val="autoZero"/>
        <c:auto val="1"/>
        <c:lblOffset val="100"/>
        <c:tickLblSkip val="1"/>
        <c:tickMarkSkip val="1"/>
        <c:noMultiLvlLbl val="0"/>
      </c:catAx>
      <c:valAx>
        <c:axId val="132353142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594039997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43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1850</f>
        <v>1850</v>
      </c>
      <c r="B2" s="21">
        <f>29</f>
        <v>29</v>
      </c>
      <c r="C2" s="21">
        <f>1818</f>
        <v>1818</v>
      </c>
      <c r="D2" s="21">
        <f>11714</f>
        <v>11714</v>
      </c>
      <c r="E2" s="21">
        <f>11.439453125</f>
        <v>11.439453125</v>
      </c>
      <c r="G2" s="21">
        <f>231</f>
        <v>231</v>
      </c>
    </row>
    <row r="3">
      <c r="A3" s="21">
        <f>2123</f>
        <v>2123</v>
      </c>
      <c r="B3" s="21">
        <f>23</f>
        <v>23</v>
      </c>
      <c r="C3" s="21">
        <f>2100</f>
        <v>2100</v>
      </c>
      <c r="D3" s="21">
        <f>91546</f>
        <v>91546</v>
      </c>
      <c r="E3" s="21">
        <f>89.400390625</f>
        <v>89.400390625</v>
      </c>
    </row>
    <row r="4">
      <c r="A4" s="21">
        <f>2353</f>
        <v>2353</v>
      </c>
      <c r="B4" s="21">
        <f>0</f>
        <v>0</v>
      </c>
      <c r="C4" s="21">
        <f>2344</f>
        <v>2344</v>
      </c>
      <c r="D4" s="21">
        <f>108258</f>
        <v>108258</v>
      </c>
      <c r="E4" s="21">
        <f>105.720703125</f>
        <v>105.720703125</v>
      </c>
      <c r="G4" s="21" t="s">
        <v>5</v>
      </c>
    </row>
    <row r="5">
      <c r="A5" s="21">
        <f>2573</f>
        <v>2573</v>
      </c>
      <c r="B5" s="21">
        <f>0</f>
        <v>0</v>
      </c>
      <c r="C5" s="21">
        <f>2553</f>
        <v>2553</v>
      </c>
      <c r="D5" s="21">
        <f>105701</f>
        <v>105701</v>
      </c>
      <c r="E5" s="21">
        <f>103.2236328125</f>
        <v>103.2236328125</v>
      </c>
      <c r="G5" s="21">
        <f>217</f>
        <v>217</v>
      </c>
    </row>
    <row r="6">
      <c r="A6" s="21">
        <f>2821</f>
        <v>2821</v>
      </c>
      <c r="B6" s="21">
        <f>0</f>
        <v>0</v>
      </c>
      <c r="C6" s="21">
        <f>2775</f>
        <v>2775</v>
      </c>
      <c r="D6" s="21">
        <f>105701</f>
        <v>105701</v>
      </c>
      <c r="E6" s="21">
        <f>103.2236328125</f>
        <v>103.2236328125</v>
      </c>
    </row>
    <row r="7">
      <c r="A7" s="21">
        <f>3062</f>
        <v>3062</v>
      </c>
      <c r="B7" s="21">
        <f>0</f>
        <v>0</v>
      </c>
      <c r="C7" s="21">
        <f>3008</f>
        <v>3008</v>
      </c>
      <c r="D7" s="21">
        <f>105701</f>
        <v>105701</v>
      </c>
      <c r="E7" s="21">
        <f>103.2236328125</f>
        <v>103.2236328125</v>
      </c>
    </row>
    <row r="8">
      <c r="A8" s="21">
        <f>3323</f>
        <v>3323</v>
      </c>
      <c r="B8" s="21">
        <f>5</f>
        <v>5</v>
      </c>
      <c r="C8" s="21">
        <f>3246</f>
        <v>3246</v>
      </c>
      <c r="D8" s="21">
        <f>105732</f>
        <v>105732</v>
      </c>
      <c r="E8" s="21">
        <f>103.25390625</f>
        <v>103.25390625</v>
      </c>
    </row>
    <row r="9">
      <c r="A9" s="21">
        <f>3553</f>
        <v>3553</v>
      </c>
      <c r="B9" s="21">
        <f>0</f>
        <v>0</v>
      </c>
      <c r="C9" s="21">
        <f>3490</f>
        <v>3490</v>
      </c>
      <c r="D9" s="21">
        <f>105901</f>
        <v>105901</v>
      </c>
      <c r="E9" s="21">
        <f>103.4189453125</f>
        <v>103.4189453125</v>
      </c>
    </row>
    <row r="10">
      <c r="A10" s="21">
        <f>3805</f>
        <v>3805</v>
      </c>
      <c r="B10" s="21">
        <f>0</f>
        <v>0</v>
      </c>
      <c r="C10" s="21">
        <f>3741</f>
        <v>3741</v>
      </c>
      <c r="D10" s="21">
        <f>105887</f>
        <v>105887</v>
      </c>
      <c r="E10" s="21">
        <f>103.4052734375</f>
        <v>103.4052734375</v>
      </c>
    </row>
    <row r="11">
      <c r="A11" s="21">
        <f>4025</f>
        <v>4025</v>
      </c>
      <c r="B11" s="21">
        <f>0</f>
        <v>0</v>
      </c>
      <c r="C11" s="21">
        <f>3979</f>
        <v>3979</v>
      </c>
      <c r="D11" s="21">
        <f>105887</f>
        <v>105887</v>
      </c>
      <c r="E11" s="21">
        <f>103.4052734375</f>
        <v>103.4052734375</v>
      </c>
    </row>
    <row r="12">
      <c r="A12" s="21">
        <f>4235</f>
        <v>4235</v>
      </c>
      <c r="B12" s="21">
        <f>3</f>
        <v>3</v>
      </c>
      <c r="C12" s="21">
        <f>4184</f>
        <v>4184</v>
      </c>
      <c r="D12" s="21">
        <f>105944</f>
        <v>105944</v>
      </c>
      <c r="E12" s="21">
        <f>103.4609375</f>
        <v>103.4609375</v>
      </c>
    </row>
    <row r="13">
      <c r="A13" s="21">
        <f>4452</f>
        <v>4452</v>
      </c>
      <c r="B13" s="21">
        <f>0</f>
        <v>0</v>
      </c>
      <c r="C13" s="21">
        <f>4411</f>
        <v>4411</v>
      </c>
      <c r="D13" s="21">
        <f>106058</f>
        <v>106058</v>
      </c>
      <c r="E13" s="21">
        <f>103.572265625</f>
        <v>103.572265625</v>
      </c>
    </row>
    <row r="14">
      <c r="A14" s="21">
        <f>4685</f>
        <v>4685</v>
      </c>
      <c r="B14" s="21">
        <f>0</f>
        <v>0</v>
      </c>
      <c r="C14" s="21">
        <f>4645</f>
        <v>4645</v>
      </c>
      <c r="D14" s="21">
        <f>106062</f>
        <v>106062</v>
      </c>
      <c r="E14" s="21">
        <f>103.576171875</f>
        <v>103.576171875</v>
      </c>
    </row>
    <row r="15">
      <c r="A15" s="21">
        <f>4918</f>
        <v>4918</v>
      </c>
      <c r="B15" s="21">
        <f>7</f>
        <v>7</v>
      </c>
      <c r="C15" s="21">
        <f>4905</f>
        <v>4905</v>
      </c>
      <c r="D15" s="21">
        <f>106066</f>
        <v>106066</v>
      </c>
      <c r="E15" s="21">
        <f>103.580078125</f>
        <v>103.580078125</v>
      </c>
    </row>
    <row r="16">
      <c r="A16" s="21">
        <f>5154</f>
        <v>5154</v>
      </c>
      <c r="B16" s="21">
        <f>0</f>
        <v>0</v>
      </c>
      <c r="C16" s="21">
        <f>5127</f>
        <v>5127</v>
      </c>
      <c r="D16" s="21">
        <f>106074</f>
        <v>106074</v>
      </c>
      <c r="E16" s="21">
        <f>103.587890625</f>
        <v>103.587890625</v>
      </c>
    </row>
    <row r="17">
      <c r="A17" s="21">
        <f>5377</f>
        <v>5377</v>
      </c>
      <c r="B17" s="21">
        <f>0</f>
        <v>0</v>
      </c>
      <c r="C17" s="21">
        <f>5329</f>
        <v>5329</v>
      </c>
      <c r="D17" s="21">
        <f>106074</f>
        <v>106074</v>
      </c>
      <c r="E17" s="21">
        <f>103.587890625</f>
        <v>103.587890625</v>
      </c>
    </row>
    <row r="18">
      <c r="A18" s="21">
        <f>5624</f>
        <v>5624</v>
      </c>
      <c r="B18" s="21">
        <f>0</f>
        <v>0</v>
      </c>
      <c r="C18" s="21">
        <f>5556</f>
        <v>5556</v>
      </c>
      <c r="D18" s="21">
        <f>106078</f>
        <v>106078</v>
      </c>
      <c r="E18" s="21">
        <f>103.591796875</f>
        <v>103.591796875</v>
      </c>
    </row>
    <row r="19">
      <c r="A19" s="21">
        <f>5844</f>
        <v>5844</v>
      </c>
      <c r="B19" s="21">
        <f>0</f>
        <v>0</v>
      </c>
      <c r="C19" s="21">
        <f>5772</f>
        <v>5772</v>
      </c>
      <c r="D19" s="21">
        <f>106078</f>
        <v>106078</v>
      </c>
      <c r="E19" s="21">
        <f>103.591796875</f>
        <v>103.591796875</v>
      </c>
    </row>
    <row r="20">
      <c r="A20" s="21">
        <f>6073</f>
        <v>6073</v>
      </c>
      <c r="B20" s="21">
        <f>0</f>
        <v>0</v>
      </c>
      <c r="C20" s="21">
        <f>5987</f>
        <v>5987</v>
      </c>
      <c r="D20" s="21">
        <f>106078</f>
        <v>106078</v>
      </c>
      <c r="E20" s="21">
        <f>103.591796875</f>
        <v>103.591796875</v>
      </c>
    </row>
    <row r="21">
      <c r="A21" s="21">
        <f>6291</f>
        <v>6291</v>
      </c>
      <c r="B21" s="21">
        <f>0</f>
        <v>0</v>
      </c>
      <c r="C21" s="21">
        <f>6230</f>
        <v>6230</v>
      </c>
      <c r="D21" s="21">
        <f>106090</f>
        <v>106090</v>
      </c>
      <c r="E21" s="21">
        <f>103.603515625</f>
        <v>103.603515625</v>
      </c>
    </row>
    <row r="22">
      <c r="A22" s="21">
        <f>6543</f>
        <v>6543</v>
      </c>
      <c r="B22" s="21">
        <f>3</f>
        <v>3</v>
      </c>
      <c r="C22" s="21">
        <f>6483</f>
        <v>6483</v>
      </c>
      <c r="D22" s="21">
        <f>106090</f>
        <v>106090</v>
      </c>
      <c r="E22" s="21">
        <f>103.603515625</f>
        <v>103.603515625</v>
      </c>
    </row>
    <row r="23">
      <c r="A23" s="21">
        <f>6777</f>
        <v>6777</v>
      </c>
      <c r="B23" s="21">
        <f>3</f>
        <v>3</v>
      </c>
      <c r="C23" s="21">
        <f>6711</f>
        <v>6711</v>
      </c>
      <c r="D23" s="21">
        <f>106104</f>
        <v>106104</v>
      </c>
      <c r="E23" s="21">
        <f>103.6171875</f>
        <v>103.6171875</v>
      </c>
    </row>
    <row r="24">
      <c r="A24" s="21">
        <f>6997</f>
        <v>6997</v>
      </c>
      <c r="B24" s="21">
        <f>0</f>
        <v>0</v>
      </c>
      <c r="C24" s="21">
        <f>6933</f>
        <v>6933</v>
      </c>
      <c r="D24" s="21">
        <f>106108</f>
        <v>106108</v>
      </c>
      <c r="E24" s="21">
        <f>103.62109375</f>
        <v>103.62109375</v>
      </c>
    </row>
    <row r="25">
      <c r="A25" s="21">
        <f>7216</f>
        <v>7216</v>
      </c>
      <c r="B25" s="21">
        <f>0</f>
        <v>0</v>
      </c>
      <c r="C25" s="21">
        <f>7169</f>
        <v>7169</v>
      </c>
      <c r="D25" s="21">
        <f>106112</f>
        <v>106112</v>
      </c>
      <c r="E25" s="21">
        <f>103.625</f>
        <v>103.625</v>
      </c>
    </row>
    <row r="26">
      <c r="A26" s="21">
        <f>7457</f>
        <v>7457</v>
      </c>
      <c r="B26" s="21">
        <f>3</f>
        <v>3</v>
      </c>
      <c r="C26" s="21">
        <f>7398</f>
        <v>7398</v>
      </c>
      <c r="D26" s="21">
        <f>106116</f>
        <v>106116</v>
      </c>
      <c r="E26" s="21">
        <f>103.62890625</f>
        <v>103.62890625</v>
      </c>
    </row>
    <row r="27">
      <c r="A27" s="21">
        <f>7704</f>
        <v>7704</v>
      </c>
      <c r="B27" s="21">
        <f t="shared" ref="B27:B39" si="0">0</f>
        <v>0</v>
      </c>
      <c r="C27" s="21">
        <f>7635</f>
        <v>7635</v>
      </c>
      <c r="D27" s="21">
        <f>106116</f>
        <v>106116</v>
      </c>
      <c r="E27" s="21">
        <f>103.62890625</f>
        <v>103.62890625</v>
      </c>
    </row>
    <row r="28">
      <c r="A28" s="21">
        <f>7951</f>
        <v>7951</v>
      </c>
      <c r="B28" s="21">
        <f t="shared" si="0"/>
        <v>0</v>
      </c>
      <c r="C28" s="21">
        <f>7828</f>
        <v>7828</v>
      </c>
      <c r="D28" s="21">
        <f>106116</f>
        <v>106116</v>
      </c>
      <c r="E28" s="21">
        <f>103.62890625</f>
        <v>103.62890625</v>
      </c>
    </row>
    <row r="29">
      <c r="A29" s="21">
        <f>8217</f>
        <v>8217</v>
      </c>
      <c r="B29" s="21">
        <f t="shared" si="0"/>
        <v>0</v>
      </c>
      <c r="C29" s="21">
        <f>8053</f>
        <v>8053</v>
      </c>
      <c r="D29" s="21">
        <f>106116</f>
        <v>106116</v>
      </c>
      <c r="E29" s="21">
        <f>103.62890625</f>
        <v>103.62890625</v>
      </c>
    </row>
    <row r="30">
      <c r="A30" s="21">
        <f>8473</f>
        <v>8473</v>
      </c>
      <c r="B30" s="21">
        <f t="shared" si="0"/>
        <v>0</v>
      </c>
      <c r="C30" s="21">
        <f>8288</f>
        <v>8288</v>
      </c>
      <c r="D30" s="21">
        <f>106116</f>
        <v>106116</v>
      </c>
      <c r="E30" s="21">
        <f>103.62890625</f>
        <v>103.62890625</v>
      </c>
    </row>
    <row r="31">
      <c r="A31" s="21">
        <f>8710</f>
        <v>8710</v>
      </c>
      <c r="B31" s="21">
        <f t="shared" si="0"/>
        <v>0</v>
      </c>
      <c r="C31" s="21">
        <f>8490</f>
        <v>8490</v>
      </c>
      <c r="D31" s="21">
        <f>106116</f>
        <v>106116</v>
      </c>
      <c r="E31" s="21">
        <f>103.62890625</f>
        <v>103.62890625</v>
      </c>
    </row>
    <row r="32">
      <c r="A32" s="21">
        <f>8939</f>
        <v>8939</v>
      </c>
      <c r="B32" s="21">
        <f t="shared" si="0"/>
        <v>0</v>
      </c>
      <c r="C32" s="21">
        <f>8689</f>
        <v>8689</v>
      </c>
      <c r="D32" s="21">
        <f>106116</f>
        <v>106116</v>
      </c>
      <c r="E32" s="21">
        <f>103.62890625</f>
        <v>103.62890625</v>
      </c>
    </row>
    <row r="33">
      <c r="A33" s="21">
        <f>9159</f>
        <v>9159</v>
      </c>
      <c r="B33" s="21">
        <f t="shared" si="0"/>
        <v>0</v>
      </c>
      <c r="C33" s="21">
        <f>8891</f>
        <v>8891</v>
      </c>
      <c r="D33" s="21">
        <f>106092</f>
        <v>106092</v>
      </c>
      <c r="E33" s="21">
        <f>103.60546875</f>
        <v>103.60546875</v>
      </c>
    </row>
    <row r="34">
      <c r="A34" s="21">
        <f>9367</f>
        <v>9367</v>
      </c>
      <c r="B34" s="21">
        <f t="shared" si="0"/>
        <v>0</v>
      </c>
      <c r="C34" s="21">
        <f>9111</f>
        <v>9111</v>
      </c>
      <c r="D34" s="21">
        <f>106096</f>
        <v>106096</v>
      </c>
      <c r="E34" s="21">
        <f>103.609375</f>
        <v>103.609375</v>
      </c>
    </row>
    <row r="35">
      <c r="A35" s="21">
        <f>9634</f>
        <v>9634</v>
      </c>
      <c r="B35" s="21">
        <f t="shared" si="0"/>
        <v>0</v>
      </c>
      <c r="C35" s="21">
        <f>9257</f>
        <v>9257</v>
      </c>
      <c r="D35" s="21">
        <f>106092</f>
        <v>106092</v>
      </c>
      <c r="E35" s="21">
        <f>103.60546875</f>
        <v>103.60546875</v>
      </c>
    </row>
    <row r="36">
      <c r="A36" s="21">
        <f>9906</f>
        <v>9906</v>
      </c>
      <c r="B36" s="21">
        <f t="shared" si="0"/>
        <v>0</v>
      </c>
      <c r="C36" s="21">
        <f>9429</f>
        <v>9429</v>
      </c>
      <c r="D36" s="21">
        <f>106084</f>
        <v>106084</v>
      </c>
      <c r="E36" s="21">
        <f>103.59765625</f>
        <v>103.59765625</v>
      </c>
    </row>
    <row r="37">
      <c r="A37" s="21">
        <f>10172</f>
        <v>10172</v>
      </c>
      <c r="B37" s="21">
        <f t="shared" si="0"/>
        <v>0</v>
      </c>
      <c r="C37" s="21">
        <f>9635</f>
        <v>9635</v>
      </c>
      <c r="D37" s="21">
        <f>106088</f>
        <v>106088</v>
      </c>
      <c r="E37" s="21">
        <f>103.6015625</f>
        <v>103.6015625</v>
      </c>
    </row>
    <row r="38">
      <c r="A38" s="21">
        <f>10411</f>
        <v>10411</v>
      </c>
      <c r="B38" s="21">
        <f t="shared" si="0"/>
        <v>0</v>
      </c>
      <c r="C38" s="21">
        <f>9884</f>
        <v>9884</v>
      </c>
      <c r="D38" s="21">
        <f>106068</f>
        <v>106068</v>
      </c>
      <c r="E38" s="21">
        <f>103.58203125</f>
        <v>103.58203125</v>
      </c>
    </row>
    <row r="39">
      <c r="A39" s="21">
        <f>10645</f>
        <v>10645</v>
      </c>
      <c r="B39" s="21">
        <f t="shared" si="0"/>
        <v>0</v>
      </c>
      <c r="C39" s="21">
        <f>10126</f>
        <v>10126</v>
      </c>
      <c r="D39" s="21">
        <f>106068</f>
        <v>106068</v>
      </c>
      <c r="E39" s="21">
        <f>103.58203125</f>
        <v>103.58203125</v>
      </c>
    </row>
    <row r="40">
      <c r="C40" s="21">
        <f>10353</f>
        <v>10353</v>
      </c>
      <c r="D40" s="21">
        <f>106068</f>
        <v>106068</v>
      </c>
      <c r="E40" s="21">
        <f>103.58203125</f>
        <v>103.58203125</v>
      </c>
    </row>
    <row r="41">
      <c r="C41" s="21">
        <f>10582</f>
        <v>10582</v>
      </c>
      <c r="D41" s="21">
        <f>106068</f>
        <v>106068</v>
      </c>
      <c r="E41" s="21">
        <f>103.58203125</f>
        <v>103.58203125</v>
      </c>
    </row>
    <row r="42">
      <c r="C42" s="21">
        <f>10726</f>
        <v>10726</v>
      </c>
      <c r="D42" s="21">
        <f>106068</f>
        <v>106068</v>
      </c>
      <c r="E42" s="21">
        <f>103.58203125</f>
        <v>103.58203125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2016-01-08T15:46:46Z</dcterms:created>
  <dcterms:modified xsi:type="dcterms:W3CDTF">2015-10-13T08:52:09Z</dcterms:modified>
  <cp:lastPrinted>2016-01-08T15:46:46Z</cp:lastPrinted>
</cp:coreProperties>
</file>