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<sst xmlns="http://schemas.openxmlformats.org/spreadsheetml/2006/main" count="5" uniqueCount="5">
  <si>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</si>
  <si>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</si>
  <si>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</si>
  <si>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</si>
  <si>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 TIME BETWEEN CPU TIMESTAMPS (ms) (53x)</t>
  </si>
  <si>
    <t>AVERAGE TIME BETWEEN MEM TIMESTAMPS (ms) (57x)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</si>
</sst>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Sheet1!$A$2:$A$54</c:f>
              <c:numCache/>
            </c:numRef>
          </c:cat>
          <c:val>
            <c:numRef>
              <c:f>Sheet1!$B$2:$B$54</c:f>
              <c:numCache/>
            </c:numRef>
          </c:val>
          <c:smooth val="0"/>
        </c:ser>
        <c:marker val="1"/>
        <c:axId val="1976166251"/>
        <c:axId val="1950800085"/>
      </c:lineChart>
      <c:catAx>
        <c:axId val="197616625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50800085"/>
        <c:crosses val="autoZero"/>
        <c:auto val="1"/>
        <c:lblOffset val="100"/>
        <c:tickLblSkip val="1"/>
        <c:tickMarkSkip val="1"/>
        <c:noMultiLvlLbl val="0"/>
      </c:catAx>
      <c:valAx>
        <c:axId val="195080008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7616625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Sheet1!$C$2:$C$58</c:f>
              <c:numCache/>
            </c:numRef>
          </c:cat>
          <c:val>
            <c:numRef>
              <c:f>Sheet1!$E$2:$E$58</c:f>
              <c:numCache/>
            </c:numRef>
          </c:val>
          <c:smooth val="0"/>
        </c:ser>
        <c:marker val="1"/>
        <c:axId val="1547398254"/>
        <c:axId val="1337829755"/>
      </c:lineChart>
      <c:catAx>
        <c:axId val="15473982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337829755"/>
        <c:crosses val="autoZero"/>
        <c:auto val="1"/>
        <c:lblOffset val="100"/>
        <c:tickLblSkip val="1"/>
        <c:tickMarkSkip val="1"/>
        <c:noMultiLvlLbl val="0"/>
      </c:catAx>
      <c:valAx>
        <c:axId val="13378297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473982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9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1331</f>
        <v>1331</v>
      </c>
      <c r="B2" s="21">
        <f>0</f>
        <v>0</v>
      </c>
      <c r="C2" s="21">
        <f>1338</f>
        <v>1338</v>
      </c>
      <c r="D2" s="21">
        <f>4887</f>
        <v>4887</v>
      </c>
      <c r="E2" s="21">
        <f>4.7724609375</f>
        <v>4.7724609375</v>
      </c>
      <c r="G2" s="21">
        <f>236</f>
        <v>236</v>
      </c>
    </row>
    <row r="3">
      <c r="A3" s="21">
        <f>1627</f>
        <v>1627</v>
      </c>
      <c r="B3" s="21">
        <f>35</f>
        <v>35</v>
      </c>
      <c r="C3" s="21">
        <f>1555</f>
        <v>1555</v>
      </c>
      <c r="D3" s="21">
        <f>16253</f>
        <v>16253</v>
      </c>
      <c r="E3" s="21">
        <f>15.8720703125</f>
        <v>15.8720703125</v>
      </c>
    </row>
    <row r="4">
      <c r="A4" s="21">
        <f>1856</f>
        <v>1856</v>
      </c>
      <c r="B4" s="21">
        <f>28</f>
        <v>28</v>
      </c>
      <c r="C4" s="21">
        <f>1780</f>
        <v>1780</v>
      </c>
      <c r="D4" s="21">
        <f>94128</f>
        <v>94128</v>
      </c>
      <c r="E4" s="21">
        <f>91.921875</f>
        <v>91.921875</v>
      </c>
      <c r="G4" s="21" t="s">
        <v>5</v>
      </c>
    </row>
    <row r="5">
      <c r="A5" s="21">
        <f>2065</f>
        <v>2065</v>
      </c>
      <c r="B5" s="21">
        <f>0</f>
        <v>0</v>
      </c>
      <c r="C5" s="21">
        <f>1997</f>
        <v>1997</v>
      </c>
      <c r="D5" s="21">
        <f>105560</f>
        <v>105560</v>
      </c>
      <c r="E5" s="21">
        <f>103.0859375</f>
        <v>103.0859375</v>
      </c>
      <c r="G5" s="21">
        <f>222</f>
        <v>222</v>
      </c>
    </row>
    <row r="6">
      <c r="A6" s="21">
        <f>2297</f>
        <v>2297</v>
      </c>
      <c r="B6" s="21">
        <f>0</f>
        <v>0</v>
      </c>
      <c r="C6" s="21">
        <f>2223</f>
        <v>2223</v>
      </c>
      <c r="D6" s="21">
        <f>105560</f>
        <v>105560</v>
      </c>
      <c r="E6" s="21">
        <f>103.0859375</f>
        <v>103.0859375</v>
      </c>
    </row>
    <row r="7">
      <c r="A7" s="21">
        <f>2520</f>
        <v>2520</v>
      </c>
      <c r="B7" s="21">
        <f>0</f>
        <v>0</v>
      </c>
      <c r="C7" s="21">
        <f>2476</f>
        <v>2476</v>
      </c>
      <c r="D7" s="21">
        <f>105560</f>
        <v>105560</v>
      </c>
      <c r="E7" s="21">
        <f>103.0859375</f>
        <v>103.0859375</v>
      </c>
    </row>
    <row r="8">
      <c r="A8" s="21">
        <f>2752</f>
        <v>2752</v>
      </c>
      <c r="B8" s="21">
        <f>0</f>
        <v>0</v>
      </c>
      <c r="C8" s="21">
        <f>2720</f>
        <v>2720</v>
      </c>
      <c r="D8" s="21">
        <f>105560</f>
        <v>105560</v>
      </c>
      <c r="E8" s="21">
        <f>103.0859375</f>
        <v>103.0859375</v>
      </c>
    </row>
    <row r="9">
      <c r="A9" s="21">
        <f>2988</f>
        <v>2988</v>
      </c>
      <c r="B9" s="21">
        <f>7</f>
        <v>7</v>
      </c>
      <c r="C9" s="21">
        <f>2929</f>
        <v>2929</v>
      </c>
      <c r="D9" s="21">
        <f>105640</f>
        <v>105640</v>
      </c>
      <c r="E9" s="21">
        <f>103.1640625</f>
        <v>103.1640625</v>
      </c>
    </row>
    <row r="10">
      <c r="A10" s="21">
        <f>3231</f>
        <v>3231</v>
      </c>
      <c r="B10" s="21">
        <f>0</f>
        <v>0</v>
      </c>
      <c r="C10" s="21">
        <f>3174</f>
        <v>3174</v>
      </c>
      <c r="D10" s="21">
        <f>105899</f>
        <v>105899</v>
      </c>
      <c r="E10" s="21">
        <f>103.4169921875</f>
        <v>103.4169921875</v>
      </c>
    </row>
    <row r="11">
      <c r="A11" s="21">
        <f>3476</f>
        <v>3476</v>
      </c>
      <c r="B11" s="21">
        <f>3</f>
        <v>3</v>
      </c>
      <c r="C11" s="21">
        <f>3416</f>
        <v>3416</v>
      </c>
      <c r="D11" s="21">
        <f>105900</f>
        <v>105900</v>
      </c>
      <c r="E11" s="21">
        <f>103.41796875</f>
        <v>103.41796875</v>
      </c>
    </row>
    <row r="12">
      <c r="A12" s="21">
        <f>3712</f>
        <v>3712</v>
      </c>
      <c r="B12" s="21">
        <f>0</f>
        <v>0</v>
      </c>
      <c r="C12" s="21">
        <f>3666</f>
        <v>3666</v>
      </c>
      <c r="D12" s="21">
        <f>105920</f>
        <v>105920</v>
      </c>
      <c r="E12" s="21">
        <f>103.4375</f>
        <v>103.4375</v>
      </c>
    </row>
    <row r="13">
      <c r="A13" s="21">
        <f>3926</f>
        <v>3926</v>
      </c>
      <c r="B13" s="21">
        <f>0</f>
        <v>0</v>
      </c>
      <c r="C13" s="21">
        <f>3878</f>
        <v>3878</v>
      </c>
      <c r="D13" s="21">
        <f>105920</f>
        <v>105920</v>
      </c>
      <c r="E13" s="21">
        <f>103.4375</f>
        <v>103.4375</v>
      </c>
    </row>
    <row r="14">
      <c r="A14" s="21">
        <f>4191</f>
        <v>4191</v>
      </c>
      <c r="B14" s="21">
        <f>0</f>
        <v>0</v>
      </c>
      <c r="C14" s="21">
        <f>4106</f>
        <v>4106</v>
      </c>
      <c r="D14" s="21">
        <f>105920</f>
        <v>105920</v>
      </c>
      <c r="E14" s="21">
        <f>103.4375</f>
        <v>103.4375</v>
      </c>
    </row>
    <row r="15">
      <c r="A15" s="21">
        <f>4426</f>
        <v>4426</v>
      </c>
      <c r="B15" s="21">
        <f>2</f>
        <v>2</v>
      </c>
      <c r="C15" s="21">
        <f>4349</f>
        <v>4349</v>
      </c>
      <c r="D15" s="21">
        <f>105924</f>
        <v>105924</v>
      </c>
      <c r="E15" s="21">
        <f>103.44140625</f>
        <v>103.44140625</v>
      </c>
    </row>
    <row r="16">
      <c r="A16" s="21">
        <f>4639</f>
        <v>4639</v>
      </c>
      <c r="B16" s="21">
        <f>0</f>
        <v>0</v>
      </c>
      <c r="C16" s="21">
        <f>4587</f>
        <v>4587</v>
      </c>
      <c r="D16" s="21">
        <f>105932</f>
        <v>105932</v>
      </c>
      <c r="E16" s="21">
        <f>103.44921875</f>
        <v>103.44921875</v>
      </c>
    </row>
    <row r="17">
      <c r="A17" s="21">
        <f>4899</f>
        <v>4899</v>
      </c>
      <c r="B17" s="21">
        <f>0</f>
        <v>0</v>
      </c>
      <c r="C17" s="21">
        <f>4830</f>
        <v>4830</v>
      </c>
      <c r="D17" s="21">
        <f>105936</f>
        <v>105936</v>
      </c>
      <c r="E17" s="21">
        <f>103.453125</f>
        <v>103.453125</v>
      </c>
    </row>
    <row r="18">
      <c r="A18" s="21">
        <f>5128</f>
        <v>5128</v>
      </c>
      <c r="B18" s="21">
        <f>0</f>
        <v>0</v>
      </c>
      <c r="C18" s="21">
        <f>5051</f>
        <v>5051</v>
      </c>
      <c r="D18" s="21">
        <f>105946</f>
        <v>105946</v>
      </c>
      <c r="E18" s="21">
        <f>103.462890625</f>
        <v>103.462890625</v>
      </c>
    </row>
    <row r="19">
      <c r="A19" s="21">
        <f>5371</f>
        <v>5371</v>
      </c>
      <c r="B19" s="21">
        <f>0</f>
        <v>0</v>
      </c>
      <c r="C19" s="21">
        <f>5302</f>
        <v>5302</v>
      </c>
      <c r="D19" s="21">
        <f>105946</f>
        <v>105946</v>
      </c>
      <c r="E19" s="21">
        <f>103.462890625</f>
        <v>103.462890625</v>
      </c>
    </row>
    <row r="20">
      <c r="A20" s="21">
        <f>5650</f>
        <v>5650</v>
      </c>
      <c r="B20" s="21">
        <f>0</f>
        <v>0</v>
      </c>
      <c r="C20" s="21">
        <f>5560</f>
        <v>5560</v>
      </c>
      <c r="D20" s="21">
        <f>105946</f>
        <v>105946</v>
      </c>
      <c r="E20" s="21">
        <f>103.462890625</f>
        <v>103.462890625</v>
      </c>
    </row>
    <row r="21">
      <c r="A21" s="21">
        <f>5887</f>
        <v>5887</v>
      </c>
      <c r="B21" s="21">
        <f>0</f>
        <v>0</v>
      </c>
      <c r="C21" s="21">
        <f>5783</f>
        <v>5783</v>
      </c>
      <c r="D21" s="21">
        <f>105954</f>
        <v>105954</v>
      </c>
      <c r="E21" s="21">
        <f>103.470703125</f>
        <v>103.470703125</v>
      </c>
    </row>
    <row r="22">
      <c r="A22" s="21">
        <f>6170</f>
        <v>6170</v>
      </c>
      <c r="B22" s="21">
        <f>2</f>
        <v>2</v>
      </c>
      <c r="C22" s="21">
        <f>5989</f>
        <v>5989</v>
      </c>
      <c r="D22" s="21">
        <f>105954</f>
        <v>105954</v>
      </c>
      <c r="E22" s="21">
        <f>103.470703125</f>
        <v>103.470703125</v>
      </c>
    </row>
    <row r="23">
      <c r="A23" s="21">
        <f>6419</f>
        <v>6419</v>
      </c>
      <c r="B23" s="21">
        <f t="shared" ref="B23:B44" si="0">0</f>
        <v>0</v>
      </c>
      <c r="C23" s="21">
        <f>6158</f>
        <v>6158</v>
      </c>
      <c r="D23" s="21">
        <f>105938</f>
        <v>105938</v>
      </c>
      <c r="E23" s="21">
        <f>103.455078125</f>
        <v>103.455078125</v>
      </c>
    </row>
    <row r="24">
      <c r="A24" s="21">
        <f>6649</f>
        <v>6649</v>
      </c>
      <c r="B24" s="21">
        <f t="shared" si="0"/>
        <v>0</v>
      </c>
      <c r="C24" s="21">
        <f>6380</f>
        <v>6380</v>
      </c>
      <c r="D24" s="21">
        <f>105930</f>
        <v>105930</v>
      </c>
      <c r="E24" s="21">
        <f>103.447265625</f>
        <v>103.447265625</v>
      </c>
    </row>
    <row r="25">
      <c r="A25" s="21">
        <f>6855</f>
        <v>6855</v>
      </c>
      <c r="B25" s="21">
        <f t="shared" si="0"/>
        <v>0</v>
      </c>
      <c r="C25" s="21">
        <f>6603</f>
        <v>6603</v>
      </c>
      <c r="D25" s="21">
        <f>105930</f>
        <v>105930</v>
      </c>
      <c r="E25" s="21">
        <f>103.447265625</f>
        <v>103.447265625</v>
      </c>
    </row>
    <row r="26">
      <c r="A26" s="21">
        <f>7110</f>
        <v>7110</v>
      </c>
      <c r="B26" s="21">
        <f t="shared" si="0"/>
        <v>0</v>
      </c>
      <c r="C26" s="21">
        <f>6826</f>
        <v>6826</v>
      </c>
      <c r="D26" s="21">
        <f t="shared" ref="D26:D39" si="1">105938</f>
        <v>105938</v>
      </c>
      <c r="E26" s="21">
        <f t="shared" ref="E26:E39" si="2">103.455078125</f>
        <v>103.455078125</v>
      </c>
    </row>
    <row r="27">
      <c r="A27" s="21">
        <f>7359</f>
        <v>7359</v>
      </c>
      <c r="B27" s="21">
        <f t="shared" si="0"/>
        <v>0</v>
      </c>
      <c r="C27" s="21">
        <f>7058</f>
        <v>7058</v>
      </c>
      <c r="D27" s="21">
        <f t="shared" si="1"/>
        <v>105938</v>
      </c>
      <c r="E27" s="21">
        <f t="shared" si="2"/>
        <v>103.455078125</v>
      </c>
    </row>
    <row r="28">
      <c r="A28" s="21">
        <f>7610</f>
        <v>7610</v>
      </c>
      <c r="B28" s="21">
        <f t="shared" si="0"/>
        <v>0</v>
      </c>
      <c r="C28" s="21">
        <f>7306</f>
        <v>7306</v>
      </c>
      <c r="D28" s="21">
        <f t="shared" si="1"/>
        <v>105938</v>
      </c>
      <c r="E28" s="21">
        <f t="shared" si="2"/>
        <v>103.455078125</v>
      </c>
    </row>
    <row r="29">
      <c r="A29" s="21">
        <f>7865</f>
        <v>7865</v>
      </c>
      <c r="B29" s="21">
        <f t="shared" si="0"/>
        <v>0</v>
      </c>
      <c r="C29" s="21">
        <f>7554</f>
        <v>7554</v>
      </c>
      <c r="D29" s="21">
        <f t="shared" si="1"/>
        <v>105938</v>
      </c>
      <c r="E29" s="21">
        <f t="shared" si="2"/>
        <v>103.455078125</v>
      </c>
    </row>
    <row r="30">
      <c r="A30" s="21">
        <f>8111</f>
        <v>8111</v>
      </c>
      <c r="B30" s="21">
        <f t="shared" si="0"/>
        <v>0</v>
      </c>
      <c r="C30" s="21">
        <f>7793</f>
        <v>7793</v>
      </c>
      <c r="D30" s="21">
        <f t="shared" si="1"/>
        <v>105938</v>
      </c>
      <c r="E30" s="21">
        <f t="shared" si="2"/>
        <v>103.455078125</v>
      </c>
    </row>
    <row r="31">
      <c r="A31" s="21">
        <f>8382</f>
        <v>8382</v>
      </c>
      <c r="B31" s="21">
        <f t="shared" si="0"/>
        <v>0</v>
      </c>
      <c r="C31" s="21">
        <f>8002</f>
        <v>8002</v>
      </c>
      <c r="D31" s="21">
        <f t="shared" si="1"/>
        <v>105938</v>
      </c>
      <c r="E31" s="21">
        <f t="shared" si="2"/>
        <v>103.455078125</v>
      </c>
    </row>
    <row r="32">
      <c r="A32" s="21">
        <f>8645</f>
        <v>8645</v>
      </c>
      <c r="B32" s="21">
        <f t="shared" si="0"/>
        <v>0</v>
      </c>
      <c r="C32" s="21">
        <f>8208</f>
        <v>8208</v>
      </c>
      <c r="D32" s="21">
        <f t="shared" si="1"/>
        <v>105938</v>
      </c>
      <c r="E32" s="21">
        <f t="shared" si="2"/>
        <v>103.455078125</v>
      </c>
    </row>
    <row r="33">
      <c r="A33" s="21">
        <f>8886</f>
        <v>8886</v>
      </c>
      <c r="B33" s="21">
        <f t="shared" si="0"/>
        <v>0</v>
      </c>
      <c r="C33" s="21">
        <f>8414</f>
        <v>8414</v>
      </c>
      <c r="D33" s="21">
        <f t="shared" si="1"/>
        <v>105938</v>
      </c>
      <c r="E33" s="21">
        <f t="shared" si="2"/>
        <v>103.455078125</v>
      </c>
    </row>
    <row r="34">
      <c r="A34" s="21">
        <f>9129</f>
        <v>9129</v>
      </c>
      <c r="B34" s="21">
        <f t="shared" si="0"/>
        <v>0</v>
      </c>
      <c r="C34" s="21">
        <f>8616</f>
        <v>8616</v>
      </c>
      <c r="D34" s="21">
        <f t="shared" si="1"/>
        <v>105938</v>
      </c>
      <c r="E34" s="21">
        <f t="shared" si="2"/>
        <v>103.455078125</v>
      </c>
    </row>
    <row r="35">
      <c r="A35" s="21">
        <f>9348</f>
        <v>9348</v>
      </c>
      <c r="B35" s="21">
        <f t="shared" si="0"/>
        <v>0</v>
      </c>
      <c r="C35" s="21">
        <f>8847</f>
        <v>8847</v>
      </c>
      <c r="D35" s="21">
        <f t="shared" si="1"/>
        <v>105938</v>
      </c>
      <c r="E35" s="21">
        <f t="shared" si="2"/>
        <v>103.455078125</v>
      </c>
    </row>
    <row r="36">
      <c r="A36" s="21">
        <f>9591</f>
        <v>9591</v>
      </c>
      <c r="B36" s="21">
        <f t="shared" si="0"/>
        <v>0</v>
      </c>
      <c r="C36" s="21">
        <f>9088</f>
        <v>9088</v>
      </c>
      <c r="D36" s="21">
        <f t="shared" si="1"/>
        <v>105938</v>
      </c>
      <c r="E36" s="21">
        <f t="shared" si="2"/>
        <v>103.455078125</v>
      </c>
    </row>
    <row r="37">
      <c r="A37" s="21">
        <f>9827</f>
        <v>9827</v>
      </c>
      <c r="B37" s="21">
        <f t="shared" si="0"/>
        <v>0</v>
      </c>
      <c r="C37" s="21">
        <f>9295</f>
        <v>9295</v>
      </c>
      <c r="D37" s="21">
        <f t="shared" si="1"/>
        <v>105938</v>
      </c>
      <c r="E37" s="21">
        <f t="shared" si="2"/>
        <v>103.455078125</v>
      </c>
    </row>
    <row r="38">
      <c r="A38" s="21">
        <f>10043</f>
        <v>10043</v>
      </c>
      <c r="B38" s="21">
        <f t="shared" si="0"/>
        <v>0</v>
      </c>
      <c r="C38" s="21">
        <f>9534</f>
        <v>9534</v>
      </c>
      <c r="D38" s="21">
        <f t="shared" si="1"/>
        <v>105938</v>
      </c>
      <c r="E38" s="21">
        <f t="shared" si="2"/>
        <v>103.455078125</v>
      </c>
    </row>
    <row r="39">
      <c r="A39" s="21">
        <f>10294</f>
        <v>10294</v>
      </c>
      <c r="B39" s="21">
        <f t="shared" si="0"/>
        <v>0</v>
      </c>
      <c r="C39" s="21">
        <f>9767</f>
        <v>9767</v>
      </c>
      <c r="D39" s="21">
        <f t="shared" si="1"/>
        <v>105938</v>
      </c>
      <c r="E39" s="21">
        <f t="shared" si="2"/>
        <v>103.455078125</v>
      </c>
    </row>
    <row r="40">
      <c r="A40" s="21">
        <f>10551</f>
        <v>10551</v>
      </c>
      <c r="B40" s="21">
        <f t="shared" si="0"/>
        <v>0</v>
      </c>
      <c r="C40" s="21">
        <f>9997</f>
        <v>9997</v>
      </c>
      <c r="D40" s="21">
        <f>105946</f>
        <v>105946</v>
      </c>
      <c r="E40" s="21">
        <f>103.462890625</f>
        <v>103.462890625</v>
      </c>
    </row>
    <row r="41">
      <c r="A41" s="21">
        <f>10798</f>
        <v>10798</v>
      </c>
      <c r="B41" s="21">
        <f t="shared" si="0"/>
        <v>0</v>
      </c>
      <c r="C41" s="21">
        <f>10230</f>
        <v>10230</v>
      </c>
      <c r="D41" s="21">
        <f>105934</f>
        <v>105934</v>
      </c>
      <c r="E41" s="21">
        <f>103.451171875</f>
        <v>103.451171875</v>
      </c>
    </row>
    <row r="42">
      <c r="A42" s="21">
        <f>11036</f>
        <v>11036</v>
      </c>
      <c r="B42" s="21">
        <f t="shared" si="0"/>
        <v>0</v>
      </c>
      <c r="C42" s="21">
        <f>10489</f>
        <v>10489</v>
      </c>
      <c r="D42" s="21">
        <f>105926</f>
        <v>105926</v>
      </c>
      <c r="E42" s="21">
        <f>103.443359375</f>
        <v>103.443359375</v>
      </c>
    </row>
    <row r="43">
      <c r="A43" s="21">
        <f>11274</f>
        <v>11274</v>
      </c>
      <c r="B43" s="21">
        <f t="shared" si="0"/>
        <v>0</v>
      </c>
      <c r="C43" s="21">
        <f>10739</f>
        <v>10739</v>
      </c>
      <c r="D43" s="21">
        <f>105930</f>
        <v>105930</v>
      </c>
      <c r="E43" s="21">
        <f>103.447265625</f>
        <v>103.447265625</v>
      </c>
    </row>
    <row r="44">
      <c r="A44" s="21">
        <f>11469</f>
        <v>11469</v>
      </c>
      <c r="B44" s="21">
        <f t="shared" si="0"/>
        <v>0</v>
      </c>
      <c r="C44" s="21">
        <f>10985</f>
        <v>10985</v>
      </c>
      <c r="D44" s="21">
        <f>105910</f>
        <v>105910</v>
      </c>
      <c r="E44" s="21">
        <f>103.427734375</f>
        <v>103.427734375</v>
      </c>
    </row>
    <row r="45">
      <c r="A45" s="21">
        <f>11711</f>
        <v>11711</v>
      </c>
      <c r="B45" s="21">
        <f>3</f>
        <v>3</v>
      </c>
      <c r="C45" s="21">
        <f>11223</f>
        <v>11223</v>
      </c>
      <c r="D45" s="21">
        <f>105910</f>
        <v>105910</v>
      </c>
      <c r="E45" s="21">
        <f>103.427734375</f>
        <v>103.427734375</v>
      </c>
    </row>
    <row r="46">
      <c r="A46" s="21">
        <f>11925</f>
        <v>11925</v>
      </c>
      <c r="B46" s="21">
        <f>3</f>
        <v>3</v>
      </c>
      <c r="C46" s="21">
        <f>11429</f>
        <v>11429</v>
      </c>
      <c r="D46" s="21">
        <f t="shared" ref="D46:D58" si="3">105854</f>
        <v>105854</v>
      </c>
      <c r="E46" s="21">
        <f t="shared" ref="E46:E58" si="4">103.373046875</f>
        <v>103.373046875</v>
      </c>
    </row>
    <row r="47">
      <c r="A47" s="21">
        <f>12167</f>
        <v>12167</v>
      </c>
      <c r="B47" s="21">
        <f t="shared" ref="B47:B54" si="5">0</f>
        <v>0</v>
      </c>
      <c r="C47" s="21">
        <f>11670</f>
        <v>11670</v>
      </c>
      <c r="D47" s="21">
        <f t="shared" si="3"/>
        <v>105854</v>
      </c>
      <c r="E47" s="21">
        <f t="shared" si="4"/>
        <v>103.373046875</v>
      </c>
    </row>
    <row r="48">
      <c r="A48" s="21">
        <f>12428</f>
        <v>12428</v>
      </c>
      <c r="B48" s="21">
        <f t="shared" si="5"/>
        <v>0</v>
      </c>
      <c r="C48" s="21">
        <f>11872</f>
        <v>11872</v>
      </c>
      <c r="D48" s="21">
        <f t="shared" si="3"/>
        <v>105854</v>
      </c>
      <c r="E48" s="21">
        <f t="shared" si="4"/>
        <v>103.373046875</v>
      </c>
    </row>
    <row r="49">
      <c r="A49" s="21">
        <f>12671</f>
        <v>12671</v>
      </c>
      <c r="B49" s="21">
        <f t="shared" si="5"/>
        <v>0</v>
      </c>
      <c r="C49" s="21">
        <f>12122</f>
        <v>12122</v>
      </c>
      <c r="D49" s="21">
        <f t="shared" si="3"/>
        <v>105854</v>
      </c>
      <c r="E49" s="21">
        <f t="shared" si="4"/>
        <v>103.373046875</v>
      </c>
    </row>
    <row r="50">
      <c r="A50" s="21">
        <f>12891</f>
        <v>12891</v>
      </c>
      <c r="B50" s="21">
        <f t="shared" si="5"/>
        <v>0</v>
      </c>
      <c r="C50" s="21">
        <f>12344</f>
        <v>12344</v>
      </c>
      <c r="D50" s="21">
        <f t="shared" si="3"/>
        <v>105854</v>
      </c>
      <c r="E50" s="21">
        <f t="shared" si="4"/>
        <v>103.373046875</v>
      </c>
    </row>
    <row r="51">
      <c r="A51" s="21">
        <f>13140</f>
        <v>13140</v>
      </c>
      <c r="B51" s="21">
        <f t="shared" si="5"/>
        <v>0</v>
      </c>
      <c r="C51" s="21">
        <f>12571</f>
        <v>12571</v>
      </c>
      <c r="D51" s="21">
        <f t="shared" si="3"/>
        <v>105854</v>
      </c>
      <c r="E51" s="21">
        <f t="shared" si="4"/>
        <v>103.373046875</v>
      </c>
    </row>
    <row r="52">
      <c r="A52" s="21">
        <f>13408</f>
        <v>13408</v>
      </c>
      <c r="B52" s="21">
        <f t="shared" si="5"/>
        <v>0</v>
      </c>
      <c r="C52" s="21">
        <f>12810</f>
        <v>12810</v>
      </c>
      <c r="D52" s="21">
        <f t="shared" si="3"/>
        <v>105854</v>
      </c>
      <c r="E52" s="21">
        <f t="shared" si="4"/>
        <v>103.373046875</v>
      </c>
    </row>
    <row r="53">
      <c r="A53" s="21">
        <f>13687</f>
        <v>13687</v>
      </c>
      <c r="B53" s="21">
        <f t="shared" si="5"/>
        <v>0</v>
      </c>
      <c r="C53" s="21">
        <f>13047</f>
        <v>13047</v>
      </c>
      <c r="D53" s="21">
        <f t="shared" si="3"/>
        <v>105854</v>
      </c>
      <c r="E53" s="21">
        <f t="shared" si="4"/>
        <v>103.373046875</v>
      </c>
    </row>
    <row r="54">
      <c r="A54" s="21">
        <f>13880</f>
        <v>13880</v>
      </c>
      <c r="B54" s="21">
        <f t="shared" si="5"/>
        <v>0</v>
      </c>
      <c r="C54" s="21">
        <f>13235</f>
        <v>13235</v>
      </c>
      <c r="D54" s="21">
        <f t="shared" si="3"/>
        <v>105854</v>
      </c>
      <c r="E54" s="21">
        <f t="shared" si="4"/>
        <v>103.373046875</v>
      </c>
    </row>
    <row r="55">
      <c r="C55" s="21">
        <f>13470</f>
        <v>13470</v>
      </c>
      <c r="D55" s="21">
        <f t="shared" si="3"/>
        <v>105854</v>
      </c>
      <c r="E55" s="21">
        <f t="shared" si="4"/>
        <v>103.373046875</v>
      </c>
    </row>
    <row r="56">
      <c r="C56" s="21">
        <f>13681</f>
        <v>13681</v>
      </c>
      <c r="D56" s="21">
        <f t="shared" si="3"/>
        <v>105854</v>
      </c>
      <c r="E56" s="21">
        <f t="shared" si="4"/>
        <v>103.373046875</v>
      </c>
    </row>
    <row r="57">
      <c r="C57" s="21">
        <f>13849</f>
        <v>13849</v>
      </c>
      <c r="D57" s="21">
        <f t="shared" si="3"/>
        <v>105854</v>
      </c>
      <c r="E57" s="21">
        <f t="shared" si="4"/>
        <v>103.373046875</v>
      </c>
    </row>
    <row r="58">
      <c r="C58" s="21">
        <f>14019</f>
        <v>14019</v>
      </c>
      <c r="D58" s="21">
        <f t="shared" si="3"/>
        <v>105854</v>
      </c>
      <c r="E58" s="21">
        <f t="shared" si="4"/>
        <v>103.373046875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2015-10-13T08:52:51Z</dcterms:modified>
  <cp:lastPrinted>2016-01-08T15:46:46Z</cp:lastPrinted>
</cp:coreProperties>
</file>