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AdobeAir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4" i="2" l="1"/>
  <c r="E68" i="2" l="1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<sst xmlns="http://schemas.openxmlformats.org/spreadsheetml/2006/main" count="9" uniqueCount="9">
  <si>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</si>
  <si>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</si>
  <si>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</si>
  <si>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</si>
  <si>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352(30x)</t>
  </si>
  <si>
    <t>AVERAGE: 163(67x)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</si>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</sst>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Sheet1!$A$2:$A$31</c:f>
              <c:numCache>
                <c:formatCode>General</c:formatCode>
                <c:ptCount val="30"/>
                <c:pt idx="0">
                  <c:v>966</c:v>
                </c:pt>
                <c:pt idx="1">
                  <c:v>1263</c:v>
                </c:pt>
                <c:pt idx="2">
                  <c:v>1573</c:v>
                </c:pt>
                <c:pt idx="3">
                  <c:v>1884</c:v>
                </c:pt>
                <c:pt idx="4">
                  <c:v>2174</c:v>
                </c:pt>
                <c:pt idx="5">
                  <c:v>2467</c:v>
                </c:pt>
                <c:pt idx="6">
                  <c:v>2759</c:v>
                </c:pt>
                <c:pt idx="7">
                  <c:v>3045</c:v>
                </c:pt>
                <c:pt idx="8">
                  <c:v>3342</c:v>
                </c:pt>
                <c:pt idx="9">
                  <c:v>3644</c:v>
                </c:pt>
                <c:pt idx="10">
                  <c:v>3944</c:v>
                </c:pt>
                <c:pt idx="11">
                  <c:v>4257</c:v>
                </c:pt>
                <c:pt idx="12">
                  <c:v>4625</c:v>
                </c:pt>
                <c:pt idx="13">
                  <c:v>5026</c:v>
                </c:pt>
                <c:pt idx="14">
                  <c:v>5467</c:v>
                </c:pt>
                <c:pt idx="15">
                  <c:v>5872</c:v>
                </c:pt>
                <c:pt idx="16">
                  <c:v>6262</c:v>
                </c:pt>
                <c:pt idx="17">
                  <c:v>6653</c:v>
                </c:pt>
                <c:pt idx="18">
                  <c:v>7058</c:v>
                </c:pt>
                <c:pt idx="19">
                  <c:v>7484</c:v>
                </c:pt>
                <c:pt idx="20">
                  <c:v>7940</c:v>
                </c:pt>
                <c:pt idx="21">
                  <c:v>8401</c:v>
                </c:pt>
                <c:pt idx="22">
                  <c:v>8811</c:v>
                </c:pt>
                <c:pt idx="23">
                  <c:v>9216</c:v>
                </c:pt>
                <c:pt idx="24">
                  <c:v>9644</c:v>
                </c:pt>
                <c:pt idx="25">
                  <c:v>10060</c:v>
                </c:pt>
                <c:pt idx="26">
                  <c:v>10485</c:v>
                </c:pt>
                <c:pt idx="27">
                  <c:v>10915</c:v>
                </c:pt>
                <c:pt idx="28">
                  <c:v>11233</c:v>
                </c:pt>
                <c:pt idx="29">
                  <c:v>11531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8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23</c:v>
                </c:pt>
                <c:pt idx="5">
                  <c:v>16</c:v>
                </c:pt>
                <c:pt idx="6">
                  <c:v>30</c:v>
                </c:pt>
                <c:pt idx="7">
                  <c:v>32</c:v>
                </c:pt>
                <c:pt idx="8">
                  <c:v>26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8805504"/>
        <c:axId val="-268801696"/>
      </c:lineChart>
      <c:catAx>
        <c:axId val="-26880550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26880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6880169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26880550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Sheet1!$C$2:$C$68</c:f>
              <c:numCache>
                <c:formatCode>General</c:formatCode>
                <c:ptCount val="67"/>
                <c:pt idx="0">
                  <c:v>774</c:v>
                </c:pt>
                <c:pt idx="1">
                  <c:v>909</c:v>
                </c:pt>
                <c:pt idx="2">
                  <c:v>1034</c:v>
                </c:pt>
                <c:pt idx="3">
                  <c:v>1159</c:v>
                </c:pt>
                <c:pt idx="4">
                  <c:v>1291</c:v>
                </c:pt>
                <c:pt idx="5">
                  <c:v>1425</c:v>
                </c:pt>
                <c:pt idx="6">
                  <c:v>1579</c:v>
                </c:pt>
                <c:pt idx="7">
                  <c:v>1735</c:v>
                </c:pt>
                <c:pt idx="8">
                  <c:v>1874</c:v>
                </c:pt>
                <c:pt idx="9">
                  <c:v>2013</c:v>
                </c:pt>
                <c:pt idx="10">
                  <c:v>2148</c:v>
                </c:pt>
                <c:pt idx="11">
                  <c:v>2303</c:v>
                </c:pt>
                <c:pt idx="12">
                  <c:v>2443</c:v>
                </c:pt>
                <c:pt idx="13">
                  <c:v>2596</c:v>
                </c:pt>
                <c:pt idx="14">
                  <c:v>2749</c:v>
                </c:pt>
                <c:pt idx="15">
                  <c:v>2891</c:v>
                </c:pt>
                <c:pt idx="16">
                  <c:v>3016</c:v>
                </c:pt>
                <c:pt idx="17">
                  <c:v>3159</c:v>
                </c:pt>
                <c:pt idx="18">
                  <c:v>3304</c:v>
                </c:pt>
                <c:pt idx="19">
                  <c:v>3452</c:v>
                </c:pt>
                <c:pt idx="20">
                  <c:v>3581</c:v>
                </c:pt>
                <c:pt idx="21">
                  <c:v>3715</c:v>
                </c:pt>
                <c:pt idx="22">
                  <c:v>3846</c:v>
                </c:pt>
                <c:pt idx="23">
                  <c:v>3976</c:v>
                </c:pt>
                <c:pt idx="24">
                  <c:v>4108</c:v>
                </c:pt>
                <c:pt idx="25">
                  <c:v>4253</c:v>
                </c:pt>
                <c:pt idx="26">
                  <c:v>4400</c:v>
                </c:pt>
                <c:pt idx="27">
                  <c:v>4571</c:v>
                </c:pt>
                <c:pt idx="28">
                  <c:v>4732</c:v>
                </c:pt>
                <c:pt idx="29">
                  <c:v>4882</c:v>
                </c:pt>
                <c:pt idx="30">
                  <c:v>5050</c:v>
                </c:pt>
                <c:pt idx="31">
                  <c:v>5226</c:v>
                </c:pt>
                <c:pt idx="32">
                  <c:v>5377</c:v>
                </c:pt>
                <c:pt idx="33">
                  <c:v>5542</c:v>
                </c:pt>
                <c:pt idx="34">
                  <c:v>5697</c:v>
                </c:pt>
                <c:pt idx="35">
                  <c:v>5866</c:v>
                </c:pt>
                <c:pt idx="36">
                  <c:v>6037</c:v>
                </c:pt>
                <c:pt idx="37">
                  <c:v>6198</c:v>
                </c:pt>
                <c:pt idx="38">
                  <c:v>6394</c:v>
                </c:pt>
                <c:pt idx="39">
                  <c:v>6612</c:v>
                </c:pt>
                <c:pt idx="40">
                  <c:v>6810</c:v>
                </c:pt>
                <c:pt idx="41">
                  <c:v>7020</c:v>
                </c:pt>
                <c:pt idx="42">
                  <c:v>7250</c:v>
                </c:pt>
                <c:pt idx="43">
                  <c:v>7455</c:v>
                </c:pt>
                <c:pt idx="44">
                  <c:v>7675</c:v>
                </c:pt>
                <c:pt idx="45">
                  <c:v>7839</c:v>
                </c:pt>
                <c:pt idx="46">
                  <c:v>7993</c:v>
                </c:pt>
                <c:pt idx="47">
                  <c:v>8182</c:v>
                </c:pt>
                <c:pt idx="48">
                  <c:v>8386</c:v>
                </c:pt>
                <c:pt idx="49">
                  <c:v>8572</c:v>
                </c:pt>
                <c:pt idx="50">
                  <c:v>8777</c:v>
                </c:pt>
                <c:pt idx="51">
                  <c:v>8967</c:v>
                </c:pt>
                <c:pt idx="52">
                  <c:v>9179</c:v>
                </c:pt>
                <c:pt idx="53">
                  <c:v>9405</c:v>
                </c:pt>
                <c:pt idx="54">
                  <c:v>9613</c:v>
                </c:pt>
                <c:pt idx="55">
                  <c:v>9823</c:v>
                </c:pt>
                <c:pt idx="56">
                  <c:v>10031</c:v>
                </c:pt>
                <c:pt idx="57">
                  <c:v>10244</c:v>
                </c:pt>
                <c:pt idx="58">
                  <c:v>10435</c:v>
                </c:pt>
                <c:pt idx="59">
                  <c:v>10704</c:v>
                </c:pt>
                <c:pt idx="60">
                  <c:v>10874</c:v>
                </c:pt>
                <c:pt idx="61">
                  <c:v>11033</c:v>
                </c:pt>
                <c:pt idx="62">
                  <c:v>11205</c:v>
                </c:pt>
                <c:pt idx="63">
                  <c:v>11361</c:v>
                </c:pt>
                <c:pt idx="64">
                  <c:v>11482</c:v>
                </c:pt>
                <c:pt idx="65">
                  <c:v>11610</c:v>
                </c:pt>
                <c:pt idx="66">
                  <c:v>11741</c:v>
                </c:pt>
              </c:numCache>
            </c:numRef>
          </c:cat>
          <c:val>
            <c:numRef>
              <c:f>Sheet1!$E$2:$E$68</c:f>
              <c:numCache>
                <c:formatCode>General</c:formatCode>
                <c:ptCount val="67"/>
                <c:pt idx="0">
                  <c:v>2.05859375</c:v>
                </c:pt>
                <c:pt idx="1">
                  <c:v>6.1005859375</c:v>
                </c:pt>
                <c:pt idx="2">
                  <c:v>14.765625</c:v>
                </c:pt>
                <c:pt idx="3">
                  <c:v>12.04296875</c:v>
                </c:pt>
                <c:pt idx="4">
                  <c:v>14.20703125</c:v>
                </c:pt>
                <c:pt idx="5">
                  <c:v>15.24609375</c:v>
                </c:pt>
                <c:pt idx="6">
                  <c:v>16.912109375</c:v>
                </c:pt>
                <c:pt idx="7">
                  <c:v>20.0791015625</c:v>
                </c:pt>
                <c:pt idx="8">
                  <c:v>20.8408203125</c:v>
                </c:pt>
                <c:pt idx="9">
                  <c:v>24.1259765625</c:v>
                </c:pt>
                <c:pt idx="10">
                  <c:v>26.2626953125</c:v>
                </c:pt>
                <c:pt idx="11">
                  <c:v>27.330078125</c:v>
                </c:pt>
                <c:pt idx="12">
                  <c:v>27.865234375</c:v>
                </c:pt>
                <c:pt idx="13">
                  <c:v>28.44140625</c:v>
                </c:pt>
                <c:pt idx="14">
                  <c:v>29.4638671875</c:v>
                </c:pt>
                <c:pt idx="15">
                  <c:v>30.4248046875</c:v>
                </c:pt>
                <c:pt idx="16">
                  <c:v>30.6201171875</c:v>
                </c:pt>
                <c:pt idx="17">
                  <c:v>31.08984375</c:v>
                </c:pt>
                <c:pt idx="18">
                  <c:v>31.6298828125</c:v>
                </c:pt>
                <c:pt idx="19">
                  <c:v>31.677734375</c:v>
                </c:pt>
                <c:pt idx="20">
                  <c:v>31.6767578125</c:v>
                </c:pt>
                <c:pt idx="21">
                  <c:v>31.677734375</c:v>
                </c:pt>
                <c:pt idx="22">
                  <c:v>31.6767578125</c:v>
                </c:pt>
                <c:pt idx="23">
                  <c:v>31.6767578125</c:v>
                </c:pt>
                <c:pt idx="24">
                  <c:v>31.6767578125</c:v>
                </c:pt>
                <c:pt idx="25">
                  <c:v>31.6767578125</c:v>
                </c:pt>
                <c:pt idx="26">
                  <c:v>31.6767578125</c:v>
                </c:pt>
                <c:pt idx="27">
                  <c:v>31.6767578125</c:v>
                </c:pt>
                <c:pt idx="28">
                  <c:v>31.677734375</c:v>
                </c:pt>
                <c:pt idx="29">
                  <c:v>31.6767578125</c:v>
                </c:pt>
                <c:pt idx="30">
                  <c:v>31.6767578125</c:v>
                </c:pt>
                <c:pt idx="31">
                  <c:v>31.6767578125</c:v>
                </c:pt>
                <c:pt idx="32">
                  <c:v>31.6767578125</c:v>
                </c:pt>
                <c:pt idx="33">
                  <c:v>31.6767578125</c:v>
                </c:pt>
                <c:pt idx="34">
                  <c:v>31.6767578125</c:v>
                </c:pt>
                <c:pt idx="35">
                  <c:v>31.6767578125</c:v>
                </c:pt>
                <c:pt idx="36">
                  <c:v>31.6806640625</c:v>
                </c:pt>
                <c:pt idx="37">
                  <c:v>31.6845703125</c:v>
                </c:pt>
                <c:pt idx="38">
                  <c:v>31.685546875</c:v>
                </c:pt>
                <c:pt idx="39">
                  <c:v>31.6884765625</c:v>
                </c:pt>
                <c:pt idx="40">
                  <c:v>31.6884765625</c:v>
                </c:pt>
                <c:pt idx="41">
                  <c:v>31.6884765625</c:v>
                </c:pt>
                <c:pt idx="42">
                  <c:v>31.6884765625</c:v>
                </c:pt>
                <c:pt idx="43">
                  <c:v>31.6884765625</c:v>
                </c:pt>
                <c:pt idx="44">
                  <c:v>31.6884765625</c:v>
                </c:pt>
                <c:pt idx="45">
                  <c:v>31.6884765625</c:v>
                </c:pt>
                <c:pt idx="46">
                  <c:v>31.6884765625</c:v>
                </c:pt>
                <c:pt idx="47">
                  <c:v>31.6884765625</c:v>
                </c:pt>
                <c:pt idx="48">
                  <c:v>31.6884765625</c:v>
                </c:pt>
                <c:pt idx="49">
                  <c:v>31.6884765625</c:v>
                </c:pt>
                <c:pt idx="50">
                  <c:v>31.6884765625</c:v>
                </c:pt>
                <c:pt idx="51">
                  <c:v>31.6884765625</c:v>
                </c:pt>
                <c:pt idx="52">
                  <c:v>31.6923828125</c:v>
                </c:pt>
                <c:pt idx="53">
                  <c:v>31.6923828125</c:v>
                </c:pt>
                <c:pt idx="54">
                  <c:v>31.6923828125</c:v>
                </c:pt>
                <c:pt idx="55">
                  <c:v>31.6923828125</c:v>
                </c:pt>
                <c:pt idx="56">
                  <c:v>31.6923828125</c:v>
                </c:pt>
                <c:pt idx="57">
                  <c:v>31.6923828125</c:v>
                </c:pt>
                <c:pt idx="58">
                  <c:v>31.6923828125</c:v>
                </c:pt>
                <c:pt idx="59">
                  <c:v>31.6923828125</c:v>
                </c:pt>
                <c:pt idx="60">
                  <c:v>31.6923828125</c:v>
                </c:pt>
                <c:pt idx="61">
                  <c:v>31.693359375</c:v>
                </c:pt>
                <c:pt idx="62">
                  <c:v>31.6962890625</c:v>
                </c:pt>
                <c:pt idx="63">
                  <c:v>31.6962890625</c:v>
                </c:pt>
                <c:pt idx="64">
                  <c:v>31.6962890625</c:v>
                </c:pt>
                <c:pt idx="65">
                  <c:v>31.697265625</c:v>
                </c:pt>
                <c:pt idx="66">
                  <c:v>31.6962890625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8803328"/>
        <c:axId val="-268797344"/>
      </c:lineChart>
      <c:catAx>
        <c:axId val="-26880332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26879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6879734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26880332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8"/>
  <sheetViews>
    <sheetView tabSelected="1" workbookViewId="0">
      <selection activeCell="I13" sqref="I13:K14"/>
    </sheetView>
  </sheetViews>
  <sheetFormatPr defaultColWidth="9.109375" defaultRowHeight="13.2" x14ac:dyDescent="0.25"/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11" x14ac:dyDescent="0.25">
      <c r="A2" s="2">
        <f>966</f>
        <v>966</v>
      </c>
      <c r="B2" s="2">
        <f>8</f>
        <v>8</v>
      </c>
      <c r="C2" s="2">
        <f>774</f>
        <v>774</v>
      </c>
      <c r="D2" s="2">
        <f>2108</f>
        <v>2108</v>
      </c>
      <c r="E2" s="2">
        <f>2.05859375</f>
        <v>2.05859375</v>
      </c>
      <c r="G2" s="2">
        <f>352</f>
        <v>352</v>
      </c>
    </row>
    <row r="3" spans="1:11" x14ac:dyDescent="0.25">
      <c r="A3" s="2">
        <f>1263</f>
        <v>1263</v>
      </c>
      <c r="B3" s="2">
        <f>21</f>
        <v>21</v>
      </c>
      <c r="C3" s="2">
        <f>909</f>
        <v>909</v>
      </c>
      <c r="D3" s="2">
        <f>6247</f>
        <v>6247</v>
      </c>
      <c r="E3" s="2">
        <f>6.1005859375</f>
        <v>6.1005859375</v>
      </c>
    </row>
    <row r="4" spans="1:11" x14ac:dyDescent="0.25">
      <c r="A4" s="2">
        <f>1573</f>
        <v>1573</v>
      </c>
      <c r="B4" s="2">
        <f>22</f>
        <v>22</v>
      </c>
      <c r="C4" s="2">
        <f>1034</f>
        <v>1034</v>
      </c>
      <c r="D4" s="2">
        <f>15120</f>
        <v>15120</v>
      </c>
      <c r="E4" s="2">
        <f>14.765625</f>
        <v>14.765625</v>
      </c>
      <c r="G4" s="2" t="s">
        <v>5</v>
      </c>
    </row>
    <row r="5" spans="1:11" x14ac:dyDescent="0.25">
      <c r="A5" s="2">
        <f>1884</f>
        <v>1884</v>
      </c>
      <c r="B5" s="2">
        <f>24</f>
        <v>24</v>
      </c>
      <c r="C5" s="2">
        <f>1159</f>
        <v>1159</v>
      </c>
      <c r="D5" s="2">
        <f>12332</f>
        <v>12332</v>
      </c>
      <c r="E5" s="2">
        <f>12.04296875</f>
        <v>12.04296875</v>
      </c>
      <c r="G5" s="2">
        <f>163</f>
        <v>163</v>
      </c>
    </row>
    <row r="6" spans="1:11" x14ac:dyDescent="0.25">
      <c r="A6" s="2">
        <f>2174</f>
        <v>2174</v>
      </c>
      <c r="B6" s="2">
        <f>23</f>
        <v>23</v>
      </c>
      <c r="C6" s="2">
        <f>1291</f>
        <v>1291</v>
      </c>
      <c r="D6" s="2">
        <f>14548</f>
        <v>14548</v>
      </c>
      <c r="E6" s="2">
        <f>14.20703125</f>
        <v>14.20703125</v>
      </c>
    </row>
    <row r="7" spans="1:11" x14ac:dyDescent="0.25">
      <c r="A7" s="2">
        <f>2467</f>
        <v>2467</v>
      </c>
      <c r="B7" s="2">
        <f>16</f>
        <v>16</v>
      </c>
      <c r="C7" s="2">
        <f>1425</f>
        <v>1425</v>
      </c>
      <c r="D7" s="2">
        <f>15612</f>
        <v>15612</v>
      </c>
      <c r="E7" s="2">
        <f>15.24609375</f>
        <v>15.24609375</v>
      </c>
    </row>
    <row r="8" spans="1:11" x14ac:dyDescent="0.25">
      <c r="A8" s="2">
        <f>2759</f>
        <v>2759</v>
      </c>
      <c r="B8" s="2">
        <f>30</f>
        <v>30</v>
      </c>
      <c r="C8" s="2">
        <f>1579</f>
        <v>1579</v>
      </c>
      <c r="D8" s="2">
        <f>17318</f>
        <v>17318</v>
      </c>
      <c r="E8" s="2">
        <f>16.912109375</f>
        <v>16.912109375</v>
      </c>
    </row>
    <row r="9" spans="1:11" x14ac:dyDescent="0.25">
      <c r="A9" s="2">
        <f>3045</f>
        <v>3045</v>
      </c>
      <c r="B9" s="2">
        <f>32</f>
        <v>32</v>
      </c>
      <c r="C9" s="2">
        <f>1735</f>
        <v>1735</v>
      </c>
      <c r="D9" s="2">
        <f>20561</f>
        <v>20561</v>
      </c>
      <c r="E9" s="2">
        <f>20.0791015625</f>
        <v>20.0791015625</v>
      </c>
    </row>
    <row r="10" spans="1:11" x14ac:dyDescent="0.25">
      <c r="A10" s="2">
        <f>3342</f>
        <v>3342</v>
      </c>
      <c r="B10" s="2">
        <f>26</f>
        <v>26</v>
      </c>
      <c r="C10" s="2">
        <f>1874</f>
        <v>1874</v>
      </c>
      <c r="D10" s="2">
        <f>21341</f>
        <v>21341</v>
      </c>
      <c r="E10" s="2">
        <f>20.8408203125</f>
        <v>20.8408203125</v>
      </c>
    </row>
    <row r="11" spans="1:11" x14ac:dyDescent="0.25">
      <c r="A11" s="2">
        <f>3644</f>
        <v>3644</v>
      </c>
      <c r="B11" s="2">
        <f>0</f>
        <v>0</v>
      </c>
      <c r="C11" s="2">
        <f>2013</f>
        <v>2013</v>
      </c>
      <c r="D11" s="2">
        <f>24705</f>
        <v>24705</v>
      </c>
      <c r="E11" s="2">
        <f>24.1259765625</f>
        <v>24.1259765625</v>
      </c>
    </row>
    <row r="12" spans="1:11" x14ac:dyDescent="0.25">
      <c r="A12" s="2">
        <f>3944</f>
        <v>3944</v>
      </c>
      <c r="B12" s="2">
        <f>2</f>
        <v>2</v>
      </c>
      <c r="C12" s="2">
        <f>2148</f>
        <v>2148</v>
      </c>
      <c r="D12" s="2">
        <f>26893</f>
        <v>26893</v>
      </c>
      <c r="E12" s="2">
        <f>26.2626953125</f>
        <v>26.2626953125</v>
      </c>
    </row>
    <row r="13" spans="1:11" x14ac:dyDescent="0.25">
      <c r="A13" s="2">
        <f>4257</f>
        <v>4257</v>
      </c>
      <c r="B13" s="2">
        <f>0</f>
        <v>0</v>
      </c>
      <c r="C13" s="2">
        <f>2303</f>
        <v>2303</v>
      </c>
      <c r="D13" s="2">
        <f>27986</f>
        <v>27986</v>
      </c>
      <c r="E13" s="2">
        <f>27.330078125</f>
        <v>27.330078125</v>
      </c>
      <c r="I13" s="1" t="s">
        <v>6</v>
      </c>
      <c r="J13" s="1" t="s">
        <v>7</v>
      </c>
      <c r="K13" s="1" t="s">
        <v>8</v>
      </c>
    </row>
    <row r="14" spans="1:11" x14ac:dyDescent="0.25">
      <c r="A14" s="2">
        <f>4625</f>
        <v>4625</v>
      </c>
      <c r="B14" s="2">
        <f>0</f>
        <v>0</v>
      </c>
      <c r="C14" s="2">
        <f>2443</f>
        <v>2443</v>
      </c>
      <c r="D14" s="2">
        <f>28534</f>
        <v>28534</v>
      </c>
      <c r="E14" s="2">
        <f>27.865234375</f>
        <v>27.865234375</v>
      </c>
      <c r="I14" s="1"/>
      <c r="J14" s="1">
        <f>MAX(E2:E1048576)</f>
        <v>31.697265625</v>
      </c>
      <c r="K14" s="1"/>
    </row>
    <row r="15" spans="1:11" x14ac:dyDescent="0.25">
      <c r="A15" s="2">
        <f>5026</f>
        <v>5026</v>
      </c>
      <c r="B15" s="2">
        <f>0</f>
        <v>0</v>
      </c>
      <c r="C15" s="2">
        <f>2596</f>
        <v>2596</v>
      </c>
      <c r="D15" s="2">
        <f>29124</f>
        <v>29124</v>
      </c>
      <c r="E15" s="2">
        <f>28.44140625</f>
        <v>28.44140625</v>
      </c>
    </row>
    <row r="16" spans="1:11" x14ac:dyDescent="0.25">
      <c r="A16" s="2">
        <f>5467</f>
        <v>5467</v>
      </c>
      <c r="B16" s="2">
        <f>2</f>
        <v>2</v>
      </c>
      <c r="C16" s="2">
        <f>2749</f>
        <v>2749</v>
      </c>
      <c r="D16" s="2">
        <f>30171</f>
        <v>30171</v>
      </c>
      <c r="E16" s="2">
        <f>29.4638671875</f>
        <v>29.4638671875</v>
      </c>
    </row>
    <row r="17" spans="1:5" x14ac:dyDescent="0.25">
      <c r="A17" s="2">
        <f>5872</f>
        <v>5872</v>
      </c>
      <c r="B17" s="2">
        <f>3</f>
        <v>3</v>
      </c>
      <c r="C17" s="2">
        <f>2891</f>
        <v>2891</v>
      </c>
      <c r="D17" s="2">
        <f>31155</f>
        <v>31155</v>
      </c>
      <c r="E17" s="2">
        <f>30.4248046875</f>
        <v>30.4248046875</v>
      </c>
    </row>
    <row r="18" spans="1:5" x14ac:dyDescent="0.25">
      <c r="A18" s="2">
        <f>6262</f>
        <v>6262</v>
      </c>
      <c r="B18" s="2">
        <f t="shared" ref="B18:B31" si="0">0</f>
        <v>0</v>
      </c>
      <c r="C18" s="2">
        <f>3016</f>
        <v>3016</v>
      </c>
      <c r="D18" s="2">
        <f>31355</f>
        <v>31355</v>
      </c>
      <c r="E18" s="2">
        <f>30.6201171875</f>
        <v>30.6201171875</v>
      </c>
    </row>
    <row r="19" spans="1:5" x14ac:dyDescent="0.25">
      <c r="A19" s="2">
        <f>6653</f>
        <v>6653</v>
      </c>
      <c r="B19" s="2">
        <f t="shared" si="0"/>
        <v>0</v>
      </c>
      <c r="C19" s="2">
        <f>3159</f>
        <v>3159</v>
      </c>
      <c r="D19" s="2">
        <f>31836</f>
        <v>31836</v>
      </c>
      <c r="E19" s="2">
        <f>31.08984375</f>
        <v>31.08984375</v>
      </c>
    </row>
    <row r="20" spans="1:5" x14ac:dyDescent="0.25">
      <c r="A20" s="2">
        <f>7058</f>
        <v>7058</v>
      </c>
      <c r="B20" s="2">
        <f t="shared" si="0"/>
        <v>0</v>
      </c>
      <c r="C20" s="2">
        <f>3304</f>
        <v>3304</v>
      </c>
      <c r="D20" s="2">
        <f>32389</f>
        <v>32389</v>
      </c>
      <c r="E20" s="2">
        <f>31.6298828125</f>
        <v>31.6298828125</v>
      </c>
    </row>
    <row r="21" spans="1:5" x14ac:dyDescent="0.25">
      <c r="A21" s="2">
        <f>7484</f>
        <v>7484</v>
      </c>
      <c r="B21" s="2">
        <f t="shared" si="0"/>
        <v>0</v>
      </c>
      <c r="C21" s="2">
        <f>3452</f>
        <v>3452</v>
      </c>
      <c r="D21" s="2">
        <f>32438</f>
        <v>32438</v>
      </c>
      <c r="E21" s="2">
        <f>31.677734375</f>
        <v>31.677734375</v>
      </c>
    </row>
    <row r="22" spans="1:5" x14ac:dyDescent="0.25">
      <c r="A22" s="2">
        <f>7940</f>
        <v>7940</v>
      </c>
      <c r="B22" s="2">
        <f t="shared" si="0"/>
        <v>0</v>
      </c>
      <c r="C22" s="2">
        <f>3581</f>
        <v>3581</v>
      </c>
      <c r="D22" s="2">
        <f>32437</f>
        <v>32437</v>
      </c>
      <c r="E22" s="2">
        <f>31.6767578125</f>
        <v>31.6767578125</v>
      </c>
    </row>
    <row r="23" spans="1:5" x14ac:dyDescent="0.25">
      <c r="A23" s="2">
        <f>8401</f>
        <v>8401</v>
      </c>
      <c r="B23" s="2">
        <f t="shared" si="0"/>
        <v>0</v>
      </c>
      <c r="C23" s="2">
        <f>3715</f>
        <v>3715</v>
      </c>
      <c r="D23" s="2">
        <f>32438</f>
        <v>32438</v>
      </c>
      <c r="E23" s="2">
        <f>31.677734375</f>
        <v>31.677734375</v>
      </c>
    </row>
    <row r="24" spans="1:5" x14ac:dyDescent="0.25">
      <c r="A24" s="2">
        <f>8811</f>
        <v>8811</v>
      </c>
      <c r="B24" s="2">
        <f t="shared" si="0"/>
        <v>0</v>
      </c>
      <c r="C24" s="2">
        <f>3846</f>
        <v>3846</v>
      </c>
      <c r="D24" s="2">
        <f>32437</f>
        <v>32437</v>
      </c>
      <c r="E24" s="2">
        <f t="shared" ref="E24:E29" si="1">31.6767578125</f>
        <v>31.6767578125</v>
      </c>
    </row>
    <row r="25" spans="1:5" x14ac:dyDescent="0.25">
      <c r="A25" s="2">
        <f>9216</f>
        <v>9216</v>
      </c>
      <c r="B25" s="2">
        <f t="shared" si="0"/>
        <v>0</v>
      </c>
      <c r="C25" s="2">
        <f>3976</f>
        <v>3976</v>
      </c>
      <c r="D25" s="2">
        <f>32437</f>
        <v>32437</v>
      </c>
      <c r="E25" s="2">
        <f t="shared" si="1"/>
        <v>31.6767578125</v>
      </c>
    </row>
    <row r="26" spans="1:5" x14ac:dyDescent="0.25">
      <c r="A26" s="2">
        <f>9644</f>
        <v>9644</v>
      </c>
      <c r="B26" s="2">
        <f t="shared" si="0"/>
        <v>0</v>
      </c>
      <c r="C26" s="2">
        <f>4108</f>
        <v>4108</v>
      </c>
      <c r="D26" s="2">
        <f>32437</f>
        <v>32437</v>
      </c>
      <c r="E26" s="2">
        <f t="shared" si="1"/>
        <v>31.6767578125</v>
      </c>
    </row>
    <row r="27" spans="1:5" x14ac:dyDescent="0.25">
      <c r="A27" s="2">
        <f>10060</f>
        <v>10060</v>
      </c>
      <c r="B27" s="2">
        <f t="shared" si="0"/>
        <v>0</v>
      </c>
      <c r="C27" s="2">
        <f>4253</f>
        <v>4253</v>
      </c>
      <c r="D27" s="2">
        <f>32437</f>
        <v>32437</v>
      </c>
      <c r="E27" s="2">
        <f t="shared" si="1"/>
        <v>31.6767578125</v>
      </c>
    </row>
    <row r="28" spans="1:5" x14ac:dyDescent="0.25">
      <c r="A28" s="2">
        <f>10485</f>
        <v>10485</v>
      </c>
      <c r="B28" s="2">
        <f t="shared" si="0"/>
        <v>0</v>
      </c>
      <c r="C28" s="2">
        <f>4400</f>
        <v>4400</v>
      </c>
      <c r="D28" s="2">
        <f>32437</f>
        <v>32437</v>
      </c>
      <c r="E28" s="2">
        <f t="shared" si="1"/>
        <v>31.6767578125</v>
      </c>
    </row>
    <row r="29" spans="1:5" x14ac:dyDescent="0.25">
      <c r="A29" s="2">
        <f>10915</f>
        <v>10915</v>
      </c>
      <c r="B29" s="2">
        <f t="shared" si="0"/>
        <v>0</v>
      </c>
      <c r="C29" s="2">
        <f>4571</f>
        <v>4571</v>
      </c>
      <c r="D29" s="2">
        <f>32437</f>
        <v>32437</v>
      </c>
      <c r="E29" s="2">
        <f t="shared" si="1"/>
        <v>31.6767578125</v>
      </c>
    </row>
    <row r="30" spans="1:5" x14ac:dyDescent="0.25">
      <c r="A30" s="2">
        <f>11233</f>
        <v>11233</v>
      </c>
      <c r="B30" s="2">
        <f t="shared" si="0"/>
        <v>0</v>
      </c>
      <c r="C30" s="2">
        <f>4732</f>
        <v>4732</v>
      </c>
      <c r="D30" s="2">
        <f>32438</f>
        <v>32438</v>
      </c>
      <c r="E30" s="2">
        <f>31.677734375</f>
        <v>31.677734375</v>
      </c>
    </row>
    <row r="31" spans="1:5" x14ac:dyDescent="0.25">
      <c r="A31" s="2">
        <f>11531</f>
        <v>11531</v>
      </c>
      <c r="B31" s="2">
        <f t="shared" si="0"/>
        <v>0</v>
      </c>
      <c r="C31" s="2">
        <f>4882</f>
        <v>4882</v>
      </c>
      <c r="D31" s="2">
        <f>32437</f>
        <v>32437</v>
      </c>
      <c r="E31" s="2">
        <f t="shared" ref="E31:E37" si="2">31.6767578125</f>
        <v>31.6767578125</v>
      </c>
    </row>
    <row r="32" spans="1:5" x14ac:dyDescent="0.25">
      <c r="C32" s="2">
        <f>5050</f>
        <v>5050</v>
      </c>
      <c r="D32" s="2">
        <f>32437</f>
        <v>32437</v>
      </c>
      <c r="E32" s="2">
        <f t="shared" si="2"/>
        <v>31.6767578125</v>
      </c>
    </row>
    <row r="33" spans="3:5" x14ac:dyDescent="0.25">
      <c r="C33" s="2">
        <f>5226</f>
        <v>5226</v>
      </c>
      <c r="D33" s="2">
        <f>32437</f>
        <v>32437</v>
      </c>
      <c r="E33" s="2">
        <f t="shared" si="2"/>
        <v>31.6767578125</v>
      </c>
    </row>
    <row r="34" spans="3:5" x14ac:dyDescent="0.25">
      <c r="C34" s="2">
        <f>5377</f>
        <v>5377</v>
      </c>
      <c r="D34" s="2">
        <f>32437</f>
        <v>32437</v>
      </c>
      <c r="E34" s="2">
        <f t="shared" si="2"/>
        <v>31.6767578125</v>
      </c>
    </row>
    <row r="35" spans="3:5" x14ac:dyDescent="0.25">
      <c r="C35" s="2">
        <f>5542</f>
        <v>5542</v>
      </c>
      <c r="D35" s="2">
        <f>32437</f>
        <v>32437</v>
      </c>
      <c r="E35" s="2">
        <f t="shared" si="2"/>
        <v>31.6767578125</v>
      </c>
    </row>
    <row r="36" spans="3:5" x14ac:dyDescent="0.25">
      <c r="C36" s="2">
        <f>5697</f>
        <v>5697</v>
      </c>
      <c r="D36" s="2">
        <f>32437</f>
        <v>32437</v>
      </c>
      <c r="E36" s="2">
        <f t="shared" si="2"/>
        <v>31.6767578125</v>
      </c>
    </row>
    <row r="37" spans="3:5" x14ac:dyDescent="0.25">
      <c r="C37" s="2">
        <f>5866</f>
        <v>5866</v>
      </c>
      <c r="D37" s="2">
        <f>32437</f>
        <v>32437</v>
      </c>
      <c r="E37" s="2">
        <f t="shared" si="2"/>
        <v>31.6767578125</v>
      </c>
    </row>
    <row r="38" spans="3:5" x14ac:dyDescent="0.25">
      <c r="C38" s="2">
        <f>6037</f>
        <v>6037</v>
      </c>
      <c r="D38" s="2">
        <f>32441</f>
        <v>32441</v>
      </c>
      <c r="E38" s="2">
        <f>31.6806640625</f>
        <v>31.6806640625</v>
      </c>
    </row>
    <row r="39" spans="3:5" x14ac:dyDescent="0.25">
      <c r="C39" s="2">
        <f>6198</f>
        <v>6198</v>
      </c>
      <c r="D39" s="2">
        <f>32445</f>
        <v>32445</v>
      </c>
      <c r="E39" s="2">
        <f>31.6845703125</f>
        <v>31.6845703125</v>
      </c>
    </row>
    <row r="40" spans="3:5" x14ac:dyDescent="0.25">
      <c r="C40" s="2">
        <f>6394</f>
        <v>6394</v>
      </c>
      <c r="D40" s="2">
        <f>32446</f>
        <v>32446</v>
      </c>
      <c r="E40" s="2">
        <f>31.685546875</f>
        <v>31.685546875</v>
      </c>
    </row>
    <row r="41" spans="3:5" x14ac:dyDescent="0.25">
      <c r="C41" s="2">
        <f>6612</f>
        <v>6612</v>
      </c>
      <c r="D41" s="2">
        <f t="shared" ref="D41:D53" si="3">32449</f>
        <v>32449</v>
      </c>
      <c r="E41" s="2">
        <f t="shared" ref="E41:E53" si="4">31.6884765625</f>
        <v>31.6884765625</v>
      </c>
    </row>
    <row r="42" spans="3:5" x14ac:dyDescent="0.25">
      <c r="C42" s="2">
        <f>6810</f>
        <v>6810</v>
      </c>
      <c r="D42" s="2">
        <f t="shared" si="3"/>
        <v>32449</v>
      </c>
      <c r="E42" s="2">
        <f t="shared" si="4"/>
        <v>31.6884765625</v>
      </c>
    </row>
    <row r="43" spans="3:5" x14ac:dyDescent="0.25">
      <c r="C43" s="2">
        <f>7020</f>
        <v>7020</v>
      </c>
      <c r="D43" s="2">
        <f t="shared" si="3"/>
        <v>32449</v>
      </c>
      <c r="E43" s="2">
        <f t="shared" si="4"/>
        <v>31.6884765625</v>
      </c>
    </row>
    <row r="44" spans="3:5" x14ac:dyDescent="0.25">
      <c r="C44" s="2">
        <f>7250</f>
        <v>7250</v>
      </c>
      <c r="D44" s="2">
        <f t="shared" si="3"/>
        <v>32449</v>
      </c>
      <c r="E44" s="2">
        <f t="shared" si="4"/>
        <v>31.6884765625</v>
      </c>
    </row>
    <row r="45" spans="3:5" x14ac:dyDescent="0.25">
      <c r="C45" s="2">
        <f>7455</f>
        <v>7455</v>
      </c>
      <c r="D45" s="2">
        <f t="shared" si="3"/>
        <v>32449</v>
      </c>
      <c r="E45" s="2">
        <f t="shared" si="4"/>
        <v>31.6884765625</v>
      </c>
    </row>
    <row r="46" spans="3:5" x14ac:dyDescent="0.25">
      <c r="C46" s="2">
        <f>7675</f>
        <v>7675</v>
      </c>
      <c r="D46" s="2">
        <f t="shared" si="3"/>
        <v>32449</v>
      </c>
      <c r="E46" s="2">
        <f t="shared" si="4"/>
        <v>31.6884765625</v>
      </c>
    </row>
    <row r="47" spans="3:5" x14ac:dyDescent="0.25">
      <c r="C47" s="2">
        <f>7839</f>
        <v>7839</v>
      </c>
      <c r="D47" s="2">
        <f t="shared" si="3"/>
        <v>32449</v>
      </c>
      <c r="E47" s="2">
        <f t="shared" si="4"/>
        <v>31.6884765625</v>
      </c>
    </row>
    <row r="48" spans="3:5" x14ac:dyDescent="0.25">
      <c r="C48" s="2">
        <f>7993</f>
        <v>7993</v>
      </c>
      <c r="D48" s="2">
        <f t="shared" si="3"/>
        <v>32449</v>
      </c>
      <c r="E48" s="2">
        <f t="shared" si="4"/>
        <v>31.6884765625</v>
      </c>
    </row>
    <row r="49" spans="3:5" x14ac:dyDescent="0.25">
      <c r="C49" s="2">
        <f>8182</f>
        <v>8182</v>
      </c>
      <c r="D49" s="2">
        <f t="shared" si="3"/>
        <v>32449</v>
      </c>
      <c r="E49" s="2">
        <f t="shared" si="4"/>
        <v>31.6884765625</v>
      </c>
    </row>
    <row r="50" spans="3:5" x14ac:dyDescent="0.25">
      <c r="C50" s="2">
        <f>8386</f>
        <v>8386</v>
      </c>
      <c r="D50" s="2">
        <f t="shared" si="3"/>
        <v>32449</v>
      </c>
      <c r="E50" s="2">
        <f t="shared" si="4"/>
        <v>31.6884765625</v>
      </c>
    </row>
    <row r="51" spans="3:5" x14ac:dyDescent="0.25">
      <c r="C51" s="2">
        <f>8572</f>
        <v>8572</v>
      </c>
      <c r="D51" s="2">
        <f t="shared" si="3"/>
        <v>32449</v>
      </c>
      <c r="E51" s="2">
        <f t="shared" si="4"/>
        <v>31.6884765625</v>
      </c>
    </row>
    <row r="52" spans="3:5" x14ac:dyDescent="0.25">
      <c r="C52" s="2">
        <f>8777</f>
        <v>8777</v>
      </c>
      <c r="D52" s="2">
        <f t="shared" si="3"/>
        <v>32449</v>
      </c>
      <c r="E52" s="2">
        <f t="shared" si="4"/>
        <v>31.6884765625</v>
      </c>
    </row>
    <row r="53" spans="3:5" x14ac:dyDescent="0.25">
      <c r="C53" s="2">
        <f>8967</f>
        <v>8967</v>
      </c>
      <c r="D53" s="2">
        <f t="shared" si="3"/>
        <v>32449</v>
      </c>
      <c r="E53" s="2">
        <f t="shared" si="4"/>
        <v>31.6884765625</v>
      </c>
    </row>
    <row r="54" spans="3:5" x14ac:dyDescent="0.25">
      <c r="C54" s="2">
        <f>9179</f>
        <v>9179</v>
      </c>
      <c r="D54" s="2">
        <f t="shared" ref="D54:D62" si="5">32453</f>
        <v>32453</v>
      </c>
      <c r="E54" s="2">
        <f t="shared" ref="E54:E62" si="6">31.6923828125</f>
        <v>31.6923828125</v>
      </c>
    </row>
    <row r="55" spans="3:5" x14ac:dyDescent="0.25">
      <c r="C55" s="2">
        <f>9405</f>
        <v>9405</v>
      </c>
      <c r="D55" s="2">
        <f t="shared" si="5"/>
        <v>32453</v>
      </c>
      <c r="E55" s="2">
        <f t="shared" si="6"/>
        <v>31.6923828125</v>
      </c>
    </row>
    <row r="56" spans="3:5" x14ac:dyDescent="0.25">
      <c r="C56" s="2">
        <f>9613</f>
        <v>9613</v>
      </c>
      <c r="D56" s="2">
        <f t="shared" si="5"/>
        <v>32453</v>
      </c>
      <c r="E56" s="2">
        <f t="shared" si="6"/>
        <v>31.6923828125</v>
      </c>
    </row>
    <row r="57" spans="3:5" x14ac:dyDescent="0.25">
      <c r="C57" s="2">
        <f>9823</f>
        <v>9823</v>
      </c>
      <c r="D57" s="2">
        <f t="shared" si="5"/>
        <v>32453</v>
      </c>
      <c r="E57" s="2">
        <f t="shared" si="6"/>
        <v>31.6923828125</v>
      </c>
    </row>
    <row r="58" spans="3:5" x14ac:dyDescent="0.25">
      <c r="C58" s="2">
        <f>10031</f>
        <v>10031</v>
      </c>
      <c r="D58" s="2">
        <f t="shared" si="5"/>
        <v>32453</v>
      </c>
      <c r="E58" s="2">
        <f t="shared" si="6"/>
        <v>31.6923828125</v>
      </c>
    </row>
    <row r="59" spans="3:5" x14ac:dyDescent="0.25">
      <c r="C59" s="2">
        <f>10244</f>
        <v>10244</v>
      </c>
      <c r="D59" s="2">
        <f t="shared" si="5"/>
        <v>32453</v>
      </c>
      <c r="E59" s="2">
        <f t="shared" si="6"/>
        <v>31.6923828125</v>
      </c>
    </row>
    <row r="60" spans="3:5" x14ac:dyDescent="0.25">
      <c r="C60" s="2">
        <f>10435</f>
        <v>10435</v>
      </c>
      <c r="D60" s="2">
        <f t="shared" si="5"/>
        <v>32453</v>
      </c>
      <c r="E60" s="2">
        <f t="shared" si="6"/>
        <v>31.6923828125</v>
      </c>
    </row>
    <row r="61" spans="3:5" x14ac:dyDescent="0.25">
      <c r="C61" s="2">
        <f>10704</f>
        <v>10704</v>
      </c>
      <c r="D61" s="2">
        <f t="shared" si="5"/>
        <v>32453</v>
      </c>
      <c r="E61" s="2">
        <f t="shared" si="6"/>
        <v>31.6923828125</v>
      </c>
    </row>
    <row r="62" spans="3:5" x14ac:dyDescent="0.25">
      <c r="C62" s="2">
        <f>10874</f>
        <v>10874</v>
      </c>
      <c r="D62" s="2">
        <f t="shared" si="5"/>
        <v>32453</v>
      </c>
      <c r="E62" s="2">
        <f t="shared" si="6"/>
        <v>31.6923828125</v>
      </c>
    </row>
    <row r="63" spans="3:5" x14ac:dyDescent="0.25">
      <c r="C63" s="2">
        <f>11033</f>
        <v>11033</v>
      </c>
      <c r="D63" s="2">
        <f>32454</f>
        <v>32454</v>
      </c>
      <c r="E63" s="2">
        <f>31.693359375</f>
        <v>31.693359375</v>
      </c>
    </row>
    <row r="64" spans="3:5" x14ac:dyDescent="0.25">
      <c r="C64" s="2">
        <f>11205</f>
        <v>11205</v>
      </c>
      <c r="D64" s="2">
        <f>32457</f>
        <v>32457</v>
      </c>
      <c r="E64" s="2">
        <f>31.6962890625</f>
        <v>31.6962890625</v>
      </c>
    </row>
    <row r="65" spans="3:5" x14ac:dyDescent="0.25">
      <c r="C65" s="2">
        <f>11361</f>
        <v>11361</v>
      </c>
      <c r="D65" s="2">
        <f>32457</f>
        <v>32457</v>
      </c>
      <c r="E65" s="2">
        <f>31.6962890625</f>
        <v>31.6962890625</v>
      </c>
    </row>
    <row r="66" spans="3:5" x14ac:dyDescent="0.25">
      <c r="C66" s="2">
        <f>11482</f>
        <v>11482</v>
      </c>
      <c r="D66" s="2">
        <f>32457</f>
        <v>32457</v>
      </c>
      <c r="E66" s="2">
        <f>31.6962890625</f>
        <v>31.6962890625</v>
      </c>
    </row>
    <row r="67" spans="3:5" x14ac:dyDescent="0.25">
      <c r="C67" s="2">
        <f>11610</f>
        <v>11610</v>
      </c>
      <c r="D67" s="2">
        <f>32458</f>
        <v>32458</v>
      </c>
      <c r="E67" s="2">
        <f>31.697265625</f>
        <v>31.697265625</v>
      </c>
    </row>
    <row r="68" spans="3:5" x14ac:dyDescent="0.25">
      <c r="C68" s="2">
        <f>11741</f>
        <v>11741</v>
      </c>
      <c r="D68" s="2">
        <f>32457</f>
        <v>32457</v>
      </c>
      <c r="E68" s="2">
        <f>31.6962890625</f>
        <v>31.6962890625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2016-01-08T15:46:50Z</cp:lastPrinted>
  <dcterms:created xsi:type="dcterms:W3CDTF">2016-01-08T15:46:50Z</dcterms:created>
  <dcterms:modified xsi:type="dcterms:W3CDTF">2016-01-08T15:07:35Z</dcterms:modified>
</cp:coreProperties>
</file>