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4" i="2" l="1"/>
  <c r="E69" i="2" l="1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<sst xmlns="http://schemas.openxmlformats.org/spreadsheetml/2006/main" count="9" uniqueCount="9">
  <si>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</si>
  <si>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</si>
  <si>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</si>
  <si>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</si>
  <si>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312(34x)</t>
  </si>
  <si>
    <t>AVERAGE: 156(68x)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</si>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</sst>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Sheet1!$A$2:$A$35</c:f>
              <c:numCache>
                <c:formatCode>General</c:formatCode>
                <c:ptCount val="34"/>
                <c:pt idx="0">
                  <c:v>1585</c:v>
                </c:pt>
                <c:pt idx="1">
                  <c:v>1894</c:v>
                </c:pt>
                <c:pt idx="2">
                  <c:v>2185</c:v>
                </c:pt>
                <c:pt idx="3">
                  <c:v>2502</c:v>
                </c:pt>
                <c:pt idx="4">
                  <c:v>2795</c:v>
                </c:pt>
                <c:pt idx="5">
                  <c:v>3080</c:v>
                </c:pt>
                <c:pt idx="6">
                  <c:v>3389</c:v>
                </c:pt>
                <c:pt idx="7">
                  <c:v>3667</c:v>
                </c:pt>
                <c:pt idx="8">
                  <c:v>3964</c:v>
                </c:pt>
                <c:pt idx="9">
                  <c:v>4255</c:v>
                </c:pt>
                <c:pt idx="10">
                  <c:v>4560</c:v>
                </c:pt>
                <c:pt idx="11">
                  <c:v>4858</c:v>
                </c:pt>
                <c:pt idx="12">
                  <c:v>5178</c:v>
                </c:pt>
                <c:pt idx="13">
                  <c:v>5550</c:v>
                </c:pt>
                <c:pt idx="14">
                  <c:v>5865</c:v>
                </c:pt>
                <c:pt idx="15">
                  <c:v>6151</c:v>
                </c:pt>
                <c:pt idx="16">
                  <c:v>6477</c:v>
                </c:pt>
                <c:pt idx="17">
                  <c:v>6790</c:v>
                </c:pt>
                <c:pt idx="18">
                  <c:v>7173</c:v>
                </c:pt>
                <c:pt idx="19">
                  <c:v>7493</c:v>
                </c:pt>
                <c:pt idx="20">
                  <c:v>7832</c:v>
                </c:pt>
                <c:pt idx="21">
                  <c:v>8182</c:v>
                </c:pt>
                <c:pt idx="22">
                  <c:v>8518</c:v>
                </c:pt>
                <c:pt idx="23">
                  <c:v>8896</c:v>
                </c:pt>
                <c:pt idx="24">
                  <c:v>9237</c:v>
                </c:pt>
                <c:pt idx="25">
                  <c:v>9575</c:v>
                </c:pt>
                <c:pt idx="26">
                  <c:v>10001</c:v>
                </c:pt>
                <c:pt idx="27">
                  <c:v>10323</c:v>
                </c:pt>
                <c:pt idx="28">
                  <c:v>10646</c:v>
                </c:pt>
                <c:pt idx="29">
                  <c:v>10960</c:v>
                </c:pt>
                <c:pt idx="30">
                  <c:v>11260</c:v>
                </c:pt>
                <c:pt idx="31">
                  <c:v>11583</c:v>
                </c:pt>
                <c:pt idx="32">
                  <c:v>11903</c:v>
                </c:pt>
                <c:pt idx="33">
                  <c:v>12195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28</c:v>
                </c:pt>
                <c:pt idx="6">
                  <c:v>24</c:v>
                </c:pt>
                <c:pt idx="7">
                  <c:v>36</c:v>
                </c:pt>
                <c:pt idx="8">
                  <c:v>24</c:v>
                </c:pt>
                <c:pt idx="9">
                  <c:v>19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796800"/>
        <c:axId val="-268804960"/>
      </c:lineChart>
      <c:catAx>
        <c:axId val="-2687968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6880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688049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687968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Sheet1!$C$2:$C$69</c:f>
              <c:numCache>
                <c:formatCode>General</c:formatCode>
                <c:ptCount val="68"/>
                <c:pt idx="0">
                  <c:v>1663</c:v>
                </c:pt>
                <c:pt idx="1">
                  <c:v>1833</c:v>
                </c:pt>
                <c:pt idx="2">
                  <c:v>1978</c:v>
                </c:pt>
                <c:pt idx="3">
                  <c:v>2132</c:v>
                </c:pt>
                <c:pt idx="4">
                  <c:v>2332</c:v>
                </c:pt>
                <c:pt idx="5">
                  <c:v>2470</c:v>
                </c:pt>
                <c:pt idx="6">
                  <c:v>2619</c:v>
                </c:pt>
                <c:pt idx="7">
                  <c:v>2751</c:v>
                </c:pt>
                <c:pt idx="8">
                  <c:v>2921</c:v>
                </c:pt>
                <c:pt idx="9">
                  <c:v>3076</c:v>
                </c:pt>
                <c:pt idx="10">
                  <c:v>3239</c:v>
                </c:pt>
                <c:pt idx="11">
                  <c:v>3437</c:v>
                </c:pt>
                <c:pt idx="12">
                  <c:v>3574</c:v>
                </c:pt>
                <c:pt idx="13">
                  <c:v>3772</c:v>
                </c:pt>
                <c:pt idx="14">
                  <c:v>3970</c:v>
                </c:pt>
                <c:pt idx="15">
                  <c:v>4108</c:v>
                </c:pt>
                <c:pt idx="16">
                  <c:v>4281</c:v>
                </c:pt>
                <c:pt idx="17">
                  <c:v>4409</c:v>
                </c:pt>
                <c:pt idx="18">
                  <c:v>4539</c:v>
                </c:pt>
                <c:pt idx="19">
                  <c:v>4699</c:v>
                </c:pt>
                <c:pt idx="20">
                  <c:v>4816</c:v>
                </c:pt>
                <c:pt idx="21">
                  <c:v>4950</c:v>
                </c:pt>
                <c:pt idx="22">
                  <c:v>5122</c:v>
                </c:pt>
                <c:pt idx="23">
                  <c:v>5293</c:v>
                </c:pt>
                <c:pt idx="24">
                  <c:v>5476</c:v>
                </c:pt>
                <c:pt idx="25">
                  <c:v>5604</c:v>
                </c:pt>
                <c:pt idx="26">
                  <c:v>5739</c:v>
                </c:pt>
                <c:pt idx="27">
                  <c:v>5911</c:v>
                </c:pt>
                <c:pt idx="28">
                  <c:v>6030</c:v>
                </c:pt>
                <c:pt idx="29">
                  <c:v>6188</c:v>
                </c:pt>
                <c:pt idx="30">
                  <c:v>6343</c:v>
                </c:pt>
                <c:pt idx="31">
                  <c:v>6496</c:v>
                </c:pt>
                <c:pt idx="32">
                  <c:v>6634</c:v>
                </c:pt>
                <c:pt idx="33">
                  <c:v>6808</c:v>
                </c:pt>
                <c:pt idx="34">
                  <c:v>7010</c:v>
                </c:pt>
                <c:pt idx="35">
                  <c:v>7139</c:v>
                </c:pt>
                <c:pt idx="36">
                  <c:v>7275</c:v>
                </c:pt>
                <c:pt idx="37">
                  <c:v>7435</c:v>
                </c:pt>
                <c:pt idx="38">
                  <c:v>7603</c:v>
                </c:pt>
                <c:pt idx="39">
                  <c:v>7822</c:v>
                </c:pt>
                <c:pt idx="40">
                  <c:v>7989</c:v>
                </c:pt>
                <c:pt idx="41">
                  <c:v>8124</c:v>
                </c:pt>
                <c:pt idx="42">
                  <c:v>8316</c:v>
                </c:pt>
                <c:pt idx="43">
                  <c:v>8509</c:v>
                </c:pt>
                <c:pt idx="44">
                  <c:v>8678</c:v>
                </c:pt>
                <c:pt idx="45">
                  <c:v>8814</c:v>
                </c:pt>
                <c:pt idx="46">
                  <c:v>8968</c:v>
                </c:pt>
                <c:pt idx="47">
                  <c:v>9103</c:v>
                </c:pt>
                <c:pt idx="48">
                  <c:v>9293</c:v>
                </c:pt>
                <c:pt idx="49">
                  <c:v>9428</c:v>
                </c:pt>
                <c:pt idx="50">
                  <c:v>9607</c:v>
                </c:pt>
                <c:pt idx="51">
                  <c:v>9778</c:v>
                </c:pt>
                <c:pt idx="52">
                  <c:v>9974</c:v>
                </c:pt>
                <c:pt idx="53">
                  <c:v>10119</c:v>
                </c:pt>
                <c:pt idx="54">
                  <c:v>10249</c:v>
                </c:pt>
                <c:pt idx="55">
                  <c:v>10429</c:v>
                </c:pt>
                <c:pt idx="56">
                  <c:v>10605</c:v>
                </c:pt>
                <c:pt idx="57">
                  <c:v>10744</c:v>
                </c:pt>
                <c:pt idx="58">
                  <c:v>10924</c:v>
                </c:pt>
                <c:pt idx="59">
                  <c:v>11095</c:v>
                </c:pt>
                <c:pt idx="60">
                  <c:v>11277</c:v>
                </c:pt>
                <c:pt idx="61">
                  <c:v>11437</c:v>
                </c:pt>
                <c:pt idx="62">
                  <c:v>11617</c:v>
                </c:pt>
                <c:pt idx="63">
                  <c:v>11753</c:v>
                </c:pt>
                <c:pt idx="64">
                  <c:v>11903</c:v>
                </c:pt>
                <c:pt idx="65">
                  <c:v>12033</c:v>
                </c:pt>
                <c:pt idx="66">
                  <c:v>12169</c:v>
                </c:pt>
                <c:pt idx="67">
                  <c:v>12303</c:v>
                </c:pt>
              </c:numCache>
            </c:numRef>
          </c:cat>
          <c:val>
            <c:numRef>
              <c:f>Sheet1!$E$2:$E$69</c:f>
              <c:numCache>
                <c:formatCode>General</c:formatCode>
                <c:ptCount val="68"/>
                <c:pt idx="0">
                  <c:v>4.9091796875</c:v>
                </c:pt>
                <c:pt idx="1">
                  <c:v>14.4619140625</c:v>
                </c:pt>
                <c:pt idx="2">
                  <c:v>12.32421875</c:v>
                </c:pt>
                <c:pt idx="3">
                  <c:v>14.1953125</c:v>
                </c:pt>
                <c:pt idx="4">
                  <c:v>15.7421875</c:v>
                </c:pt>
                <c:pt idx="5">
                  <c:v>18.2978515625</c:v>
                </c:pt>
                <c:pt idx="6">
                  <c:v>22.8564453125</c:v>
                </c:pt>
                <c:pt idx="7">
                  <c:v>23.7119140625</c:v>
                </c:pt>
                <c:pt idx="8">
                  <c:v>25.353515625</c:v>
                </c:pt>
                <c:pt idx="9">
                  <c:v>27.0009765625</c:v>
                </c:pt>
                <c:pt idx="10">
                  <c:v>27.791015625</c:v>
                </c:pt>
                <c:pt idx="11">
                  <c:v>28.5302734375</c:v>
                </c:pt>
                <c:pt idx="12">
                  <c:v>29.2373046875</c:v>
                </c:pt>
                <c:pt idx="13">
                  <c:v>30.41796875</c:v>
                </c:pt>
                <c:pt idx="14">
                  <c:v>31.0576171875</c:v>
                </c:pt>
                <c:pt idx="15">
                  <c:v>31.30078125</c:v>
                </c:pt>
                <c:pt idx="16">
                  <c:v>31.6650390625</c:v>
                </c:pt>
                <c:pt idx="17">
                  <c:v>31.6689453125</c:v>
                </c:pt>
                <c:pt idx="18">
                  <c:v>31.6689453125</c:v>
                </c:pt>
                <c:pt idx="19">
                  <c:v>31.6689453125</c:v>
                </c:pt>
                <c:pt idx="20">
                  <c:v>31.6689453125</c:v>
                </c:pt>
                <c:pt idx="21">
                  <c:v>31.669921875</c:v>
                </c:pt>
                <c:pt idx="22">
                  <c:v>31.6689453125</c:v>
                </c:pt>
                <c:pt idx="23">
                  <c:v>31.669921875</c:v>
                </c:pt>
                <c:pt idx="24">
                  <c:v>31.6689453125</c:v>
                </c:pt>
                <c:pt idx="25">
                  <c:v>31.6689453125</c:v>
                </c:pt>
                <c:pt idx="26">
                  <c:v>31.6689453125</c:v>
                </c:pt>
                <c:pt idx="27">
                  <c:v>31.6689453125</c:v>
                </c:pt>
                <c:pt idx="28">
                  <c:v>31.6689453125</c:v>
                </c:pt>
                <c:pt idx="29">
                  <c:v>31.6689453125</c:v>
                </c:pt>
                <c:pt idx="30">
                  <c:v>31.6689453125</c:v>
                </c:pt>
                <c:pt idx="31">
                  <c:v>31.6689453125</c:v>
                </c:pt>
                <c:pt idx="32">
                  <c:v>31.6728515625</c:v>
                </c:pt>
                <c:pt idx="33">
                  <c:v>31.6767578125</c:v>
                </c:pt>
                <c:pt idx="34">
                  <c:v>31.6767578125</c:v>
                </c:pt>
                <c:pt idx="35">
                  <c:v>31.6767578125</c:v>
                </c:pt>
                <c:pt idx="36">
                  <c:v>31.677734375</c:v>
                </c:pt>
                <c:pt idx="37">
                  <c:v>31.6767578125</c:v>
                </c:pt>
                <c:pt idx="38">
                  <c:v>31.677734375</c:v>
                </c:pt>
                <c:pt idx="39">
                  <c:v>31.6767578125</c:v>
                </c:pt>
                <c:pt idx="40">
                  <c:v>31.6767578125</c:v>
                </c:pt>
                <c:pt idx="41">
                  <c:v>31.6806640625</c:v>
                </c:pt>
                <c:pt idx="42">
                  <c:v>31.681640625</c:v>
                </c:pt>
                <c:pt idx="43">
                  <c:v>31.6806640625</c:v>
                </c:pt>
                <c:pt idx="44">
                  <c:v>31.6806640625</c:v>
                </c:pt>
                <c:pt idx="45">
                  <c:v>31.6806640625</c:v>
                </c:pt>
                <c:pt idx="46">
                  <c:v>31.681640625</c:v>
                </c:pt>
                <c:pt idx="47">
                  <c:v>31.6806640625</c:v>
                </c:pt>
                <c:pt idx="48">
                  <c:v>31.6806640625</c:v>
                </c:pt>
                <c:pt idx="49">
                  <c:v>31.6806640625</c:v>
                </c:pt>
                <c:pt idx="50">
                  <c:v>31.6806640625</c:v>
                </c:pt>
                <c:pt idx="51">
                  <c:v>31.6806640625</c:v>
                </c:pt>
                <c:pt idx="52">
                  <c:v>31.6806640625</c:v>
                </c:pt>
                <c:pt idx="53">
                  <c:v>31.685546875</c:v>
                </c:pt>
                <c:pt idx="54">
                  <c:v>31.6845703125</c:v>
                </c:pt>
                <c:pt idx="55">
                  <c:v>31.685546875</c:v>
                </c:pt>
                <c:pt idx="56">
                  <c:v>31.6845703125</c:v>
                </c:pt>
                <c:pt idx="57">
                  <c:v>31.685546875</c:v>
                </c:pt>
                <c:pt idx="58">
                  <c:v>31.6845703125</c:v>
                </c:pt>
                <c:pt idx="59">
                  <c:v>31.6845703125</c:v>
                </c:pt>
                <c:pt idx="60">
                  <c:v>31.6845703125</c:v>
                </c:pt>
                <c:pt idx="61">
                  <c:v>31.6845703125</c:v>
                </c:pt>
                <c:pt idx="62">
                  <c:v>31.6845703125</c:v>
                </c:pt>
                <c:pt idx="63">
                  <c:v>31.6845703125</c:v>
                </c:pt>
                <c:pt idx="64">
                  <c:v>31.6845703125</c:v>
                </c:pt>
                <c:pt idx="65">
                  <c:v>31.6884765625</c:v>
                </c:pt>
                <c:pt idx="66">
                  <c:v>31.6884765625</c:v>
                </c:pt>
                <c:pt idx="67">
                  <c:v>31.689453125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808768"/>
        <c:axId val="-268804416"/>
      </c:lineChart>
      <c:catAx>
        <c:axId val="-26880876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6880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6880441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6880876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9"/>
  <sheetViews>
    <sheetView tabSelected="1" workbookViewId="0">
      <selection activeCell="I13" sqref="I13:K14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1585</f>
        <v>1585</v>
      </c>
      <c r="B2" s="2">
        <f>0</f>
        <v>0</v>
      </c>
      <c r="C2" s="2">
        <f>1663</f>
        <v>1663</v>
      </c>
      <c r="D2" s="2">
        <f>5027</f>
        <v>5027</v>
      </c>
      <c r="E2" s="2">
        <f>4.9091796875</f>
        <v>4.9091796875</v>
      </c>
      <c r="G2" s="2">
        <f>312</f>
        <v>312</v>
      </c>
    </row>
    <row r="3" spans="1:11" x14ac:dyDescent="0.25">
      <c r="A3" s="2">
        <f>1894</f>
        <v>1894</v>
      </c>
      <c r="B3" s="2">
        <f>15</f>
        <v>15</v>
      </c>
      <c r="C3" s="2">
        <f>1833</f>
        <v>1833</v>
      </c>
      <c r="D3" s="2">
        <f>14809</f>
        <v>14809</v>
      </c>
      <c r="E3" s="2">
        <f>14.4619140625</f>
        <v>14.4619140625</v>
      </c>
    </row>
    <row r="4" spans="1:11" x14ac:dyDescent="0.25">
      <c r="A4" s="2">
        <f>2185</f>
        <v>2185</v>
      </c>
      <c r="B4" s="2">
        <f>18</f>
        <v>18</v>
      </c>
      <c r="C4" s="2">
        <f>1978</f>
        <v>1978</v>
      </c>
      <c r="D4" s="2">
        <f>12620</f>
        <v>12620</v>
      </c>
      <c r="E4" s="2">
        <f>12.32421875</f>
        <v>12.32421875</v>
      </c>
      <c r="G4" s="2" t="s">
        <v>5</v>
      </c>
    </row>
    <row r="5" spans="1:11" x14ac:dyDescent="0.25">
      <c r="A5" s="2">
        <f>2502</f>
        <v>2502</v>
      </c>
      <c r="B5" s="2">
        <f>22</f>
        <v>22</v>
      </c>
      <c r="C5" s="2">
        <f>2132</f>
        <v>2132</v>
      </c>
      <c r="D5" s="2">
        <f>14536</f>
        <v>14536</v>
      </c>
      <c r="E5" s="2">
        <f>14.1953125</f>
        <v>14.1953125</v>
      </c>
      <c r="G5" s="2">
        <f>156</f>
        <v>156</v>
      </c>
    </row>
    <row r="6" spans="1:11" x14ac:dyDescent="0.25">
      <c r="A6" s="2">
        <f>2795</f>
        <v>2795</v>
      </c>
      <c r="B6" s="2">
        <f>20</f>
        <v>20</v>
      </c>
      <c r="C6" s="2">
        <f>2332</f>
        <v>2332</v>
      </c>
      <c r="D6" s="2">
        <f>16120</f>
        <v>16120</v>
      </c>
      <c r="E6" s="2">
        <f>15.7421875</f>
        <v>15.7421875</v>
      </c>
    </row>
    <row r="7" spans="1:11" x14ac:dyDescent="0.25">
      <c r="A7" s="2">
        <f>3080</f>
        <v>3080</v>
      </c>
      <c r="B7" s="2">
        <f>28</f>
        <v>28</v>
      </c>
      <c r="C7" s="2">
        <f>2470</f>
        <v>2470</v>
      </c>
      <c r="D7" s="2">
        <f>18737</f>
        <v>18737</v>
      </c>
      <c r="E7" s="2">
        <f>18.2978515625</f>
        <v>18.2978515625</v>
      </c>
    </row>
    <row r="8" spans="1:11" x14ac:dyDescent="0.25">
      <c r="A8" s="2">
        <f>3389</f>
        <v>3389</v>
      </c>
      <c r="B8" s="2">
        <f>24</f>
        <v>24</v>
      </c>
      <c r="C8" s="2">
        <f>2619</f>
        <v>2619</v>
      </c>
      <c r="D8" s="2">
        <f>23405</f>
        <v>23405</v>
      </c>
      <c r="E8" s="2">
        <f>22.8564453125</f>
        <v>22.8564453125</v>
      </c>
    </row>
    <row r="9" spans="1:11" x14ac:dyDescent="0.25">
      <c r="A9" s="2">
        <f>3667</f>
        <v>3667</v>
      </c>
      <c r="B9" s="2">
        <f>36</f>
        <v>36</v>
      </c>
      <c r="C9" s="2">
        <f>2751</f>
        <v>2751</v>
      </c>
      <c r="D9" s="2">
        <f>24281</f>
        <v>24281</v>
      </c>
      <c r="E9" s="2">
        <f>23.7119140625</f>
        <v>23.7119140625</v>
      </c>
    </row>
    <row r="10" spans="1:11" x14ac:dyDescent="0.25">
      <c r="A10" s="2">
        <f>3964</f>
        <v>3964</v>
      </c>
      <c r="B10" s="2">
        <f>24</f>
        <v>24</v>
      </c>
      <c r="C10" s="2">
        <f>2921</f>
        <v>2921</v>
      </c>
      <c r="D10" s="2">
        <f>25962</f>
        <v>25962</v>
      </c>
      <c r="E10" s="2">
        <f>25.353515625</f>
        <v>25.353515625</v>
      </c>
    </row>
    <row r="11" spans="1:11" x14ac:dyDescent="0.25">
      <c r="A11" s="2">
        <f>4255</f>
        <v>4255</v>
      </c>
      <c r="B11" s="2">
        <f>19</f>
        <v>19</v>
      </c>
      <c r="C11" s="2">
        <f>3076</f>
        <v>3076</v>
      </c>
      <c r="D11" s="2">
        <f>27649</f>
        <v>27649</v>
      </c>
      <c r="E11" s="2">
        <f>27.0009765625</f>
        <v>27.0009765625</v>
      </c>
    </row>
    <row r="12" spans="1:11" x14ac:dyDescent="0.25">
      <c r="A12" s="2">
        <f>4560</f>
        <v>4560</v>
      </c>
      <c r="B12" s="2">
        <f>3</f>
        <v>3</v>
      </c>
      <c r="C12" s="2">
        <f>3239</f>
        <v>3239</v>
      </c>
      <c r="D12" s="2">
        <f>28458</f>
        <v>28458</v>
      </c>
      <c r="E12" s="2">
        <f>27.791015625</f>
        <v>27.791015625</v>
      </c>
    </row>
    <row r="13" spans="1:11" x14ac:dyDescent="0.25">
      <c r="A13" s="2">
        <f>4858</f>
        <v>4858</v>
      </c>
      <c r="B13" s="2">
        <f>0</f>
        <v>0</v>
      </c>
      <c r="C13" s="2">
        <f>3437</f>
        <v>3437</v>
      </c>
      <c r="D13" s="2">
        <f>29215</f>
        <v>29215</v>
      </c>
      <c r="E13" s="2">
        <f>28.5302734375</f>
        <v>28.5302734375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5178</f>
        <v>5178</v>
      </c>
      <c r="B14" s="2">
        <f>0</f>
        <v>0</v>
      </c>
      <c r="C14" s="2">
        <f>3574</f>
        <v>3574</v>
      </c>
      <c r="D14" s="2">
        <f>29939</f>
        <v>29939</v>
      </c>
      <c r="E14" s="2">
        <f>29.2373046875</f>
        <v>29.2373046875</v>
      </c>
      <c r="I14" s="1"/>
      <c r="J14" s="1">
        <f>MAX(E2:E1048576)</f>
        <v>31.689453125</v>
      </c>
      <c r="K14" s="1"/>
    </row>
    <row r="15" spans="1:11" x14ac:dyDescent="0.25">
      <c r="A15" s="2">
        <f>5550</f>
        <v>5550</v>
      </c>
      <c r="B15" s="2">
        <f>0</f>
        <v>0</v>
      </c>
      <c r="C15" s="2">
        <f>3772</f>
        <v>3772</v>
      </c>
      <c r="D15" s="2">
        <f>31148</f>
        <v>31148</v>
      </c>
      <c r="E15" s="2">
        <f>30.41796875</f>
        <v>30.41796875</v>
      </c>
    </row>
    <row r="16" spans="1:11" x14ac:dyDescent="0.25">
      <c r="A16" s="2">
        <f>5865</f>
        <v>5865</v>
      </c>
      <c r="B16" s="2">
        <f>0</f>
        <v>0</v>
      </c>
      <c r="C16" s="2">
        <f>3970</f>
        <v>3970</v>
      </c>
      <c r="D16" s="2">
        <f>31803</f>
        <v>31803</v>
      </c>
      <c r="E16" s="2">
        <f>31.0576171875</f>
        <v>31.0576171875</v>
      </c>
    </row>
    <row r="17" spans="1:5" x14ac:dyDescent="0.25">
      <c r="A17" s="2">
        <f>6151</f>
        <v>6151</v>
      </c>
      <c r="B17" s="2">
        <f>0</f>
        <v>0</v>
      </c>
      <c r="C17" s="2">
        <f>4108</f>
        <v>4108</v>
      </c>
      <c r="D17" s="2">
        <f>32052</f>
        <v>32052</v>
      </c>
      <c r="E17" s="2">
        <f>31.30078125</f>
        <v>31.30078125</v>
      </c>
    </row>
    <row r="18" spans="1:5" x14ac:dyDescent="0.25">
      <c r="A18" s="2">
        <f>6477</f>
        <v>6477</v>
      </c>
      <c r="B18" s="2">
        <f>0</f>
        <v>0</v>
      </c>
      <c r="C18" s="2">
        <f>4281</f>
        <v>4281</v>
      </c>
      <c r="D18" s="2">
        <f>32425</f>
        <v>32425</v>
      </c>
      <c r="E18" s="2">
        <f>31.6650390625</f>
        <v>31.6650390625</v>
      </c>
    </row>
    <row r="19" spans="1:5" x14ac:dyDescent="0.25">
      <c r="A19" s="2">
        <f>6790</f>
        <v>6790</v>
      </c>
      <c r="B19" s="2">
        <f>4</f>
        <v>4</v>
      </c>
      <c r="C19" s="2">
        <f>4409</f>
        <v>4409</v>
      </c>
      <c r="D19" s="2">
        <f>32429</f>
        <v>32429</v>
      </c>
      <c r="E19" s="2">
        <f>31.6689453125</f>
        <v>31.6689453125</v>
      </c>
    </row>
    <row r="20" spans="1:5" x14ac:dyDescent="0.25">
      <c r="A20" s="2">
        <f>7173</f>
        <v>7173</v>
      </c>
      <c r="B20" s="2">
        <f>0</f>
        <v>0</v>
      </c>
      <c r="C20" s="2">
        <f>4539</f>
        <v>4539</v>
      </c>
      <c r="D20" s="2">
        <f>32429</f>
        <v>32429</v>
      </c>
      <c r="E20" s="2">
        <f>31.6689453125</f>
        <v>31.6689453125</v>
      </c>
    </row>
    <row r="21" spans="1:5" x14ac:dyDescent="0.25">
      <c r="A21" s="2">
        <f>7493</f>
        <v>7493</v>
      </c>
      <c r="B21" s="2">
        <f>0</f>
        <v>0</v>
      </c>
      <c r="C21" s="2">
        <f>4699</f>
        <v>4699</v>
      </c>
      <c r="D21" s="2">
        <f>32429</f>
        <v>32429</v>
      </c>
      <c r="E21" s="2">
        <f>31.6689453125</f>
        <v>31.6689453125</v>
      </c>
    </row>
    <row r="22" spans="1:5" x14ac:dyDescent="0.25">
      <c r="A22" s="2">
        <f>7832</f>
        <v>7832</v>
      </c>
      <c r="B22" s="2">
        <f>0</f>
        <v>0</v>
      </c>
      <c r="C22" s="2">
        <f>4816</f>
        <v>4816</v>
      </c>
      <c r="D22" s="2">
        <f>32429</f>
        <v>32429</v>
      </c>
      <c r="E22" s="2">
        <f>31.6689453125</f>
        <v>31.6689453125</v>
      </c>
    </row>
    <row r="23" spans="1:5" x14ac:dyDescent="0.25">
      <c r="A23" s="2">
        <f>8182</f>
        <v>8182</v>
      </c>
      <c r="B23" s="2">
        <f>0</f>
        <v>0</v>
      </c>
      <c r="C23" s="2">
        <f>4950</f>
        <v>4950</v>
      </c>
      <c r="D23" s="2">
        <f>32430</f>
        <v>32430</v>
      </c>
      <c r="E23" s="2">
        <f>31.669921875</f>
        <v>31.669921875</v>
      </c>
    </row>
    <row r="24" spans="1:5" x14ac:dyDescent="0.25">
      <c r="A24" s="2">
        <f>8518</f>
        <v>8518</v>
      </c>
      <c r="B24" s="2">
        <f>0</f>
        <v>0</v>
      </c>
      <c r="C24" s="2">
        <f>5122</f>
        <v>5122</v>
      </c>
      <c r="D24" s="2">
        <f>32429</f>
        <v>32429</v>
      </c>
      <c r="E24" s="2">
        <f>31.6689453125</f>
        <v>31.6689453125</v>
      </c>
    </row>
    <row r="25" spans="1:5" x14ac:dyDescent="0.25">
      <c r="A25" s="2">
        <f>8896</f>
        <v>8896</v>
      </c>
      <c r="B25" s="2">
        <f>3</f>
        <v>3</v>
      </c>
      <c r="C25" s="2">
        <f>5293</f>
        <v>5293</v>
      </c>
      <c r="D25" s="2">
        <f>32430</f>
        <v>32430</v>
      </c>
      <c r="E25" s="2">
        <f>31.669921875</f>
        <v>31.669921875</v>
      </c>
    </row>
    <row r="26" spans="1:5" x14ac:dyDescent="0.25">
      <c r="A26" s="2">
        <f>9237</f>
        <v>9237</v>
      </c>
      <c r="B26" s="2">
        <f t="shared" ref="B26:B35" si="0">0</f>
        <v>0</v>
      </c>
      <c r="C26" s="2">
        <f>5476</f>
        <v>5476</v>
      </c>
      <c r="D26" s="2">
        <f t="shared" ref="D26:D33" si="1">32429</f>
        <v>32429</v>
      </c>
      <c r="E26" s="2">
        <f t="shared" ref="E26:E33" si="2">31.6689453125</f>
        <v>31.6689453125</v>
      </c>
    </row>
    <row r="27" spans="1:5" x14ac:dyDescent="0.25">
      <c r="A27" s="2">
        <f>9575</f>
        <v>9575</v>
      </c>
      <c r="B27" s="2">
        <f t="shared" si="0"/>
        <v>0</v>
      </c>
      <c r="C27" s="2">
        <f>5604</f>
        <v>5604</v>
      </c>
      <c r="D27" s="2">
        <f t="shared" si="1"/>
        <v>32429</v>
      </c>
      <c r="E27" s="2">
        <f t="shared" si="2"/>
        <v>31.6689453125</v>
      </c>
    </row>
    <row r="28" spans="1:5" x14ac:dyDescent="0.25">
      <c r="A28" s="2">
        <f>10001</f>
        <v>10001</v>
      </c>
      <c r="B28" s="2">
        <f t="shared" si="0"/>
        <v>0</v>
      </c>
      <c r="C28" s="2">
        <f>5739</f>
        <v>5739</v>
      </c>
      <c r="D28" s="2">
        <f t="shared" si="1"/>
        <v>32429</v>
      </c>
      <c r="E28" s="2">
        <f t="shared" si="2"/>
        <v>31.6689453125</v>
      </c>
    </row>
    <row r="29" spans="1:5" x14ac:dyDescent="0.25">
      <c r="A29" s="2">
        <f>10323</f>
        <v>10323</v>
      </c>
      <c r="B29" s="2">
        <f t="shared" si="0"/>
        <v>0</v>
      </c>
      <c r="C29" s="2">
        <f>5911</f>
        <v>5911</v>
      </c>
      <c r="D29" s="2">
        <f t="shared" si="1"/>
        <v>32429</v>
      </c>
      <c r="E29" s="2">
        <f t="shared" si="2"/>
        <v>31.6689453125</v>
      </c>
    </row>
    <row r="30" spans="1:5" x14ac:dyDescent="0.25">
      <c r="A30" s="2">
        <f>10646</f>
        <v>10646</v>
      </c>
      <c r="B30" s="2">
        <f t="shared" si="0"/>
        <v>0</v>
      </c>
      <c r="C30" s="2">
        <f>6030</f>
        <v>6030</v>
      </c>
      <c r="D30" s="2">
        <f t="shared" si="1"/>
        <v>32429</v>
      </c>
      <c r="E30" s="2">
        <f t="shared" si="2"/>
        <v>31.6689453125</v>
      </c>
    </row>
    <row r="31" spans="1:5" x14ac:dyDescent="0.25">
      <c r="A31" s="2">
        <f>10960</f>
        <v>10960</v>
      </c>
      <c r="B31" s="2">
        <f t="shared" si="0"/>
        <v>0</v>
      </c>
      <c r="C31" s="2">
        <f>6188</f>
        <v>6188</v>
      </c>
      <c r="D31" s="2">
        <f t="shared" si="1"/>
        <v>32429</v>
      </c>
      <c r="E31" s="2">
        <f t="shared" si="2"/>
        <v>31.6689453125</v>
      </c>
    </row>
    <row r="32" spans="1:5" x14ac:dyDescent="0.25">
      <c r="A32" s="2">
        <f>11260</f>
        <v>11260</v>
      </c>
      <c r="B32" s="2">
        <f t="shared" si="0"/>
        <v>0</v>
      </c>
      <c r="C32" s="2">
        <f>6343</f>
        <v>6343</v>
      </c>
      <c r="D32" s="2">
        <f t="shared" si="1"/>
        <v>32429</v>
      </c>
      <c r="E32" s="2">
        <f t="shared" si="2"/>
        <v>31.6689453125</v>
      </c>
    </row>
    <row r="33" spans="1:5" x14ac:dyDescent="0.25">
      <c r="A33" s="2">
        <f>11583</f>
        <v>11583</v>
      </c>
      <c r="B33" s="2">
        <f t="shared" si="0"/>
        <v>0</v>
      </c>
      <c r="C33" s="2">
        <f>6496</f>
        <v>6496</v>
      </c>
      <c r="D33" s="2">
        <f t="shared" si="1"/>
        <v>32429</v>
      </c>
      <c r="E33" s="2">
        <f t="shared" si="2"/>
        <v>31.6689453125</v>
      </c>
    </row>
    <row r="34" spans="1:5" x14ac:dyDescent="0.25">
      <c r="A34" s="2">
        <f>11903</f>
        <v>11903</v>
      </c>
      <c r="B34" s="2">
        <f t="shared" si="0"/>
        <v>0</v>
      </c>
      <c r="C34" s="2">
        <f>6634</f>
        <v>6634</v>
      </c>
      <c r="D34" s="2">
        <f>32433</f>
        <v>32433</v>
      </c>
      <c r="E34" s="2">
        <f>31.6728515625</f>
        <v>31.6728515625</v>
      </c>
    </row>
    <row r="35" spans="1:5" x14ac:dyDescent="0.25">
      <c r="A35" s="2">
        <f>12195</f>
        <v>12195</v>
      </c>
      <c r="B35" s="2">
        <f t="shared" si="0"/>
        <v>0</v>
      </c>
      <c r="C35" s="2">
        <f>6808</f>
        <v>6808</v>
      </c>
      <c r="D35" s="2">
        <f>32437</f>
        <v>32437</v>
      </c>
      <c r="E35" s="2">
        <f>31.6767578125</f>
        <v>31.6767578125</v>
      </c>
    </row>
    <row r="36" spans="1:5" x14ac:dyDescent="0.25">
      <c r="C36" s="2">
        <f>7010</f>
        <v>7010</v>
      </c>
      <c r="D36" s="2">
        <f>32437</f>
        <v>32437</v>
      </c>
      <c r="E36" s="2">
        <f>31.6767578125</f>
        <v>31.6767578125</v>
      </c>
    </row>
    <row r="37" spans="1:5" x14ac:dyDescent="0.25">
      <c r="C37" s="2">
        <f>7139</f>
        <v>7139</v>
      </c>
      <c r="D37" s="2">
        <f>32437</f>
        <v>32437</v>
      </c>
      <c r="E37" s="2">
        <f>31.6767578125</f>
        <v>31.6767578125</v>
      </c>
    </row>
    <row r="38" spans="1:5" x14ac:dyDescent="0.25">
      <c r="C38" s="2">
        <f>7275</f>
        <v>7275</v>
      </c>
      <c r="D38" s="2">
        <f>32438</f>
        <v>32438</v>
      </c>
      <c r="E38" s="2">
        <f>31.677734375</f>
        <v>31.677734375</v>
      </c>
    </row>
    <row r="39" spans="1:5" x14ac:dyDescent="0.25">
      <c r="C39" s="2">
        <f>7435</f>
        <v>7435</v>
      </c>
      <c r="D39" s="2">
        <f>32437</f>
        <v>32437</v>
      </c>
      <c r="E39" s="2">
        <f>31.6767578125</f>
        <v>31.6767578125</v>
      </c>
    </row>
    <row r="40" spans="1:5" x14ac:dyDescent="0.25">
      <c r="C40" s="2">
        <f>7603</f>
        <v>7603</v>
      </c>
      <c r="D40" s="2">
        <f>32438</f>
        <v>32438</v>
      </c>
      <c r="E40" s="2">
        <f>31.677734375</f>
        <v>31.677734375</v>
      </c>
    </row>
    <row r="41" spans="1:5" x14ac:dyDescent="0.25">
      <c r="C41" s="2">
        <f>7822</f>
        <v>7822</v>
      </c>
      <c r="D41" s="2">
        <f>32437</f>
        <v>32437</v>
      </c>
      <c r="E41" s="2">
        <f>31.6767578125</f>
        <v>31.6767578125</v>
      </c>
    </row>
    <row r="42" spans="1:5" x14ac:dyDescent="0.25">
      <c r="C42" s="2">
        <f>7989</f>
        <v>7989</v>
      </c>
      <c r="D42" s="2">
        <f>32437</f>
        <v>32437</v>
      </c>
      <c r="E42" s="2">
        <f>31.6767578125</f>
        <v>31.6767578125</v>
      </c>
    </row>
    <row r="43" spans="1:5" x14ac:dyDescent="0.25">
      <c r="C43" s="2">
        <f>8124</f>
        <v>8124</v>
      </c>
      <c r="D43" s="2">
        <f>32441</f>
        <v>32441</v>
      </c>
      <c r="E43" s="2">
        <f>31.6806640625</f>
        <v>31.6806640625</v>
      </c>
    </row>
    <row r="44" spans="1:5" x14ac:dyDescent="0.25">
      <c r="C44" s="2">
        <f>8316</f>
        <v>8316</v>
      </c>
      <c r="D44" s="2">
        <f>32442</f>
        <v>32442</v>
      </c>
      <c r="E44" s="2">
        <f>31.681640625</f>
        <v>31.681640625</v>
      </c>
    </row>
    <row r="45" spans="1:5" x14ac:dyDescent="0.25">
      <c r="C45" s="2">
        <f>8509</f>
        <v>8509</v>
      </c>
      <c r="D45" s="2">
        <f>32441</f>
        <v>32441</v>
      </c>
      <c r="E45" s="2">
        <f>31.6806640625</f>
        <v>31.6806640625</v>
      </c>
    </row>
    <row r="46" spans="1:5" x14ac:dyDescent="0.25">
      <c r="C46" s="2">
        <f>8678</f>
        <v>8678</v>
      </c>
      <c r="D46" s="2">
        <f>32441</f>
        <v>32441</v>
      </c>
      <c r="E46" s="2">
        <f>31.6806640625</f>
        <v>31.6806640625</v>
      </c>
    </row>
    <row r="47" spans="1:5" x14ac:dyDescent="0.25">
      <c r="C47" s="2">
        <f>8814</f>
        <v>8814</v>
      </c>
      <c r="D47" s="2">
        <f>32441</f>
        <v>32441</v>
      </c>
      <c r="E47" s="2">
        <f>31.6806640625</f>
        <v>31.6806640625</v>
      </c>
    </row>
    <row r="48" spans="1:5" x14ac:dyDescent="0.25">
      <c r="C48" s="2">
        <f>8968</f>
        <v>8968</v>
      </c>
      <c r="D48" s="2">
        <f>32442</f>
        <v>32442</v>
      </c>
      <c r="E48" s="2">
        <f>31.681640625</f>
        <v>31.681640625</v>
      </c>
    </row>
    <row r="49" spans="3:5" x14ac:dyDescent="0.25">
      <c r="C49" s="2">
        <f>9103</f>
        <v>9103</v>
      </c>
      <c r="D49" s="2">
        <f>32441</f>
        <v>32441</v>
      </c>
      <c r="E49" s="2">
        <f t="shared" ref="E49:E54" si="3">31.6806640625</f>
        <v>31.6806640625</v>
      </c>
    </row>
    <row r="50" spans="3:5" x14ac:dyDescent="0.25">
      <c r="C50" s="2">
        <f>9293</f>
        <v>9293</v>
      </c>
      <c r="D50" s="2">
        <f>32441</f>
        <v>32441</v>
      </c>
      <c r="E50" s="2">
        <f t="shared" si="3"/>
        <v>31.6806640625</v>
      </c>
    </row>
    <row r="51" spans="3:5" x14ac:dyDescent="0.25">
      <c r="C51" s="2">
        <f>9428</f>
        <v>9428</v>
      </c>
      <c r="D51" s="2">
        <f>32441</f>
        <v>32441</v>
      </c>
      <c r="E51" s="2">
        <f t="shared" si="3"/>
        <v>31.6806640625</v>
      </c>
    </row>
    <row r="52" spans="3:5" x14ac:dyDescent="0.25">
      <c r="C52" s="2">
        <f>9607</f>
        <v>9607</v>
      </c>
      <c r="D52" s="2">
        <f>32441</f>
        <v>32441</v>
      </c>
      <c r="E52" s="2">
        <f t="shared" si="3"/>
        <v>31.6806640625</v>
      </c>
    </row>
    <row r="53" spans="3:5" x14ac:dyDescent="0.25">
      <c r="C53" s="2">
        <f>9778</f>
        <v>9778</v>
      </c>
      <c r="D53" s="2">
        <f>32441</f>
        <v>32441</v>
      </c>
      <c r="E53" s="2">
        <f t="shared" si="3"/>
        <v>31.6806640625</v>
      </c>
    </row>
    <row r="54" spans="3:5" x14ac:dyDescent="0.25">
      <c r="C54" s="2">
        <f>9974</f>
        <v>9974</v>
      </c>
      <c r="D54" s="2">
        <f>32441</f>
        <v>32441</v>
      </c>
      <c r="E54" s="2">
        <f t="shared" si="3"/>
        <v>31.6806640625</v>
      </c>
    </row>
    <row r="55" spans="3:5" x14ac:dyDescent="0.25">
      <c r="C55" s="2">
        <f>10119</f>
        <v>10119</v>
      </c>
      <c r="D55" s="2">
        <f>32446</f>
        <v>32446</v>
      </c>
      <c r="E55" s="2">
        <f>31.685546875</f>
        <v>31.685546875</v>
      </c>
    </row>
    <row r="56" spans="3:5" x14ac:dyDescent="0.25">
      <c r="C56" s="2">
        <f>10249</f>
        <v>10249</v>
      </c>
      <c r="D56" s="2">
        <f>32445</f>
        <v>32445</v>
      </c>
      <c r="E56" s="2">
        <f>31.6845703125</f>
        <v>31.6845703125</v>
      </c>
    </row>
    <row r="57" spans="3:5" x14ac:dyDescent="0.25">
      <c r="C57" s="2">
        <f>10429</f>
        <v>10429</v>
      </c>
      <c r="D57" s="2">
        <f>32446</f>
        <v>32446</v>
      </c>
      <c r="E57" s="2">
        <f>31.685546875</f>
        <v>31.685546875</v>
      </c>
    </row>
    <row r="58" spans="3:5" x14ac:dyDescent="0.25">
      <c r="C58" s="2">
        <f>10605</f>
        <v>10605</v>
      </c>
      <c r="D58" s="2">
        <f>32445</f>
        <v>32445</v>
      </c>
      <c r="E58" s="2">
        <f>31.6845703125</f>
        <v>31.6845703125</v>
      </c>
    </row>
    <row r="59" spans="3:5" x14ac:dyDescent="0.25">
      <c r="C59" s="2">
        <f>10744</f>
        <v>10744</v>
      </c>
      <c r="D59" s="2">
        <f>32446</f>
        <v>32446</v>
      </c>
      <c r="E59" s="2">
        <f>31.685546875</f>
        <v>31.685546875</v>
      </c>
    </row>
    <row r="60" spans="3:5" x14ac:dyDescent="0.25">
      <c r="C60" s="2">
        <f>10924</f>
        <v>10924</v>
      </c>
      <c r="D60" s="2">
        <f>32445</f>
        <v>32445</v>
      </c>
      <c r="E60" s="2">
        <f t="shared" ref="E60:E66" si="4">31.6845703125</f>
        <v>31.6845703125</v>
      </c>
    </row>
    <row r="61" spans="3:5" x14ac:dyDescent="0.25">
      <c r="C61" s="2">
        <f>11095</f>
        <v>11095</v>
      </c>
      <c r="D61" s="2">
        <f>32445</f>
        <v>32445</v>
      </c>
      <c r="E61" s="2">
        <f t="shared" si="4"/>
        <v>31.6845703125</v>
      </c>
    </row>
    <row r="62" spans="3:5" x14ac:dyDescent="0.25">
      <c r="C62" s="2">
        <f>11277</f>
        <v>11277</v>
      </c>
      <c r="D62" s="2">
        <f>32445</f>
        <v>32445</v>
      </c>
      <c r="E62" s="2">
        <f t="shared" si="4"/>
        <v>31.6845703125</v>
      </c>
    </row>
    <row r="63" spans="3:5" x14ac:dyDescent="0.25">
      <c r="C63" s="2">
        <f>11437</f>
        <v>11437</v>
      </c>
      <c r="D63" s="2">
        <f>32445</f>
        <v>32445</v>
      </c>
      <c r="E63" s="2">
        <f t="shared" si="4"/>
        <v>31.6845703125</v>
      </c>
    </row>
    <row r="64" spans="3:5" x14ac:dyDescent="0.25">
      <c r="C64" s="2">
        <f>11617</f>
        <v>11617</v>
      </c>
      <c r="D64" s="2">
        <f>32445</f>
        <v>32445</v>
      </c>
      <c r="E64" s="2">
        <f t="shared" si="4"/>
        <v>31.6845703125</v>
      </c>
    </row>
    <row r="65" spans="3:5" x14ac:dyDescent="0.25">
      <c r="C65" s="2">
        <f>11753</f>
        <v>11753</v>
      </c>
      <c r="D65" s="2">
        <f>32445</f>
        <v>32445</v>
      </c>
      <c r="E65" s="2">
        <f t="shared" si="4"/>
        <v>31.6845703125</v>
      </c>
    </row>
    <row r="66" spans="3:5" x14ac:dyDescent="0.25">
      <c r="C66" s="2">
        <f>11903</f>
        <v>11903</v>
      </c>
      <c r="D66" s="2">
        <f>32445</f>
        <v>32445</v>
      </c>
      <c r="E66" s="2">
        <f t="shared" si="4"/>
        <v>31.6845703125</v>
      </c>
    </row>
    <row r="67" spans="3:5" x14ac:dyDescent="0.25">
      <c r="C67" s="2">
        <f>12033</f>
        <v>12033</v>
      </c>
      <c r="D67" s="2">
        <f>32449</f>
        <v>32449</v>
      </c>
      <c r="E67" s="2">
        <f>31.6884765625</f>
        <v>31.6884765625</v>
      </c>
    </row>
    <row r="68" spans="3:5" x14ac:dyDescent="0.25">
      <c r="C68" s="2">
        <f>12169</f>
        <v>12169</v>
      </c>
      <c r="D68" s="2">
        <f>32449</f>
        <v>32449</v>
      </c>
      <c r="E68" s="2">
        <f>31.6884765625</f>
        <v>31.6884765625</v>
      </c>
    </row>
    <row r="69" spans="3:5" x14ac:dyDescent="0.25">
      <c r="C69" s="2">
        <f>12303</f>
        <v>12303</v>
      </c>
      <c r="D69" s="2">
        <f>32450</f>
        <v>32450</v>
      </c>
      <c r="E69" s="2">
        <f>31.689453125</f>
        <v>31.689453125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2016-01-08T15:07:35Z</dcterms:modified>
</cp:coreProperties>
</file>