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4" i="2" l="1"/>
  <c r="E96" i="2" l="1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<sst xmlns="http://schemas.openxmlformats.org/spreadsheetml/2006/main" count="9" uniqueCount="9">
  <si>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</si>
  <si>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</si>
  <si>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</si>
  <si>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</si>
  <si>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299(45x)</t>
  </si>
  <si>
    <t>AVERAGE: 146(95x)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</si>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</sst>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Sheet1!$A$2:$A$46</c:f>
              <c:numCache>
                <c:formatCode>General</c:formatCode>
                <c:ptCount val="45"/>
                <c:pt idx="0">
                  <c:v>1589</c:v>
                </c:pt>
                <c:pt idx="1">
                  <c:v>1925</c:v>
                </c:pt>
                <c:pt idx="2">
                  <c:v>2217</c:v>
                </c:pt>
                <c:pt idx="3">
                  <c:v>2543</c:v>
                </c:pt>
                <c:pt idx="4">
                  <c:v>2868</c:v>
                </c:pt>
                <c:pt idx="5">
                  <c:v>3206</c:v>
                </c:pt>
                <c:pt idx="6">
                  <c:v>3516</c:v>
                </c:pt>
                <c:pt idx="7">
                  <c:v>3814</c:v>
                </c:pt>
                <c:pt idx="8">
                  <c:v>4134</c:v>
                </c:pt>
                <c:pt idx="9">
                  <c:v>4483</c:v>
                </c:pt>
                <c:pt idx="10">
                  <c:v>4778</c:v>
                </c:pt>
                <c:pt idx="11">
                  <c:v>5085</c:v>
                </c:pt>
                <c:pt idx="12">
                  <c:v>5378</c:v>
                </c:pt>
                <c:pt idx="13">
                  <c:v>5687</c:v>
                </c:pt>
                <c:pt idx="14">
                  <c:v>5984</c:v>
                </c:pt>
                <c:pt idx="15">
                  <c:v>6286</c:v>
                </c:pt>
                <c:pt idx="16">
                  <c:v>6580</c:v>
                </c:pt>
                <c:pt idx="17">
                  <c:v>6872</c:v>
                </c:pt>
                <c:pt idx="18">
                  <c:v>7174</c:v>
                </c:pt>
                <c:pt idx="19">
                  <c:v>7467</c:v>
                </c:pt>
                <c:pt idx="20">
                  <c:v>7778</c:v>
                </c:pt>
                <c:pt idx="21">
                  <c:v>8107</c:v>
                </c:pt>
                <c:pt idx="22">
                  <c:v>8394</c:v>
                </c:pt>
                <c:pt idx="23">
                  <c:v>8694</c:v>
                </c:pt>
                <c:pt idx="24">
                  <c:v>8990</c:v>
                </c:pt>
                <c:pt idx="25">
                  <c:v>9311</c:v>
                </c:pt>
                <c:pt idx="26">
                  <c:v>9610</c:v>
                </c:pt>
                <c:pt idx="27">
                  <c:v>9896</c:v>
                </c:pt>
                <c:pt idx="28">
                  <c:v>10214</c:v>
                </c:pt>
                <c:pt idx="29">
                  <c:v>10529</c:v>
                </c:pt>
                <c:pt idx="30">
                  <c:v>10875</c:v>
                </c:pt>
                <c:pt idx="31">
                  <c:v>11165</c:v>
                </c:pt>
                <c:pt idx="32">
                  <c:v>11457</c:v>
                </c:pt>
                <c:pt idx="33">
                  <c:v>11798</c:v>
                </c:pt>
                <c:pt idx="34">
                  <c:v>12085</c:v>
                </c:pt>
                <c:pt idx="35">
                  <c:v>12385</c:v>
                </c:pt>
                <c:pt idx="36">
                  <c:v>12697</c:v>
                </c:pt>
                <c:pt idx="37">
                  <c:v>12991</c:v>
                </c:pt>
                <c:pt idx="38">
                  <c:v>13269</c:v>
                </c:pt>
                <c:pt idx="39">
                  <c:v>13589</c:v>
                </c:pt>
                <c:pt idx="40">
                  <c:v>13881</c:v>
                </c:pt>
                <c:pt idx="41">
                  <c:v>14171</c:v>
                </c:pt>
                <c:pt idx="42">
                  <c:v>14461</c:v>
                </c:pt>
                <c:pt idx="43">
                  <c:v>14766</c:v>
                </c:pt>
                <c:pt idx="44">
                  <c:v>15078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13</c:v>
                </c:pt>
                <c:pt idx="1">
                  <c:v>22</c:v>
                </c:pt>
                <c:pt idx="2">
                  <c:v>25</c:v>
                </c:pt>
                <c:pt idx="3">
                  <c:v>17</c:v>
                </c:pt>
                <c:pt idx="4">
                  <c:v>21</c:v>
                </c:pt>
                <c:pt idx="5">
                  <c:v>12</c:v>
                </c:pt>
                <c:pt idx="6">
                  <c:v>24</c:v>
                </c:pt>
                <c:pt idx="7">
                  <c:v>28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4560560"/>
        <c:axId val="-344558384"/>
      </c:lineChart>
      <c:catAx>
        <c:axId val="-34456056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34455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45583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3445605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Sheet1!$C$2:$C$96</c:f>
              <c:numCache>
                <c:formatCode>General</c:formatCode>
                <c:ptCount val="95"/>
                <c:pt idx="0">
                  <c:v>1511</c:v>
                </c:pt>
                <c:pt idx="1">
                  <c:v>1678</c:v>
                </c:pt>
                <c:pt idx="2">
                  <c:v>1851</c:v>
                </c:pt>
                <c:pt idx="3">
                  <c:v>1989</c:v>
                </c:pt>
                <c:pt idx="4">
                  <c:v>2117</c:v>
                </c:pt>
                <c:pt idx="5">
                  <c:v>2315</c:v>
                </c:pt>
                <c:pt idx="6">
                  <c:v>2457</c:v>
                </c:pt>
                <c:pt idx="7">
                  <c:v>2597</c:v>
                </c:pt>
                <c:pt idx="8">
                  <c:v>2735</c:v>
                </c:pt>
                <c:pt idx="9">
                  <c:v>2859</c:v>
                </c:pt>
                <c:pt idx="10">
                  <c:v>3039</c:v>
                </c:pt>
                <c:pt idx="11">
                  <c:v>3164</c:v>
                </c:pt>
                <c:pt idx="12">
                  <c:v>3323</c:v>
                </c:pt>
                <c:pt idx="13">
                  <c:v>3503</c:v>
                </c:pt>
                <c:pt idx="14">
                  <c:v>3666</c:v>
                </c:pt>
                <c:pt idx="15">
                  <c:v>3818</c:v>
                </c:pt>
                <c:pt idx="16">
                  <c:v>3994</c:v>
                </c:pt>
                <c:pt idx="17">
                  <c:v>4176</c:v>
                </c:pt>
                <c:pt idx="18">
                  <c:v>4353</c:v>
                </c:pt>
                <c:pt idx="19">
                  <c:v>4491</c:v>
                </c:pt>
                <c:pt idx="20">
                  <c:v>4613</c:v>
                </c:pt>
                <c:pt idx="21">
                  <c:v>4736</c:v>
                </c:pt>
                <c:pt idx="22">
                  <c:v>4910</c:v>
                </c:pt>
                <c:pt idx="23">
                  <c:v>5037</c:v>
                </c:pt>
                <c:pt idx="24">
                  <c:v>5157</c:v>
                </c:pt>
                <c:pt idx="25">
                  <c:v>5295</c:v>
                </c:pt>
                <c:pt idx="26">
                  <c:v>5441</c:v>
                </c:pt>
                <c:pt idx="27">
                  <c:v>5570</c:v>
                </c:pt>
                <c:pt idx="28">
                  <c:v>5740</c:v>
                </c:pt>
                <c:pt idx="29">
                  <c:v>5864</c:v>
                </c:pt>
                <c:pt idx="30">
                  <c:v>6040</c:v>
                </c:pt>
                <c:pt idx="31">
                  <c:v>6162</c:v>
                </c:pt>
                <c:pt idx="32">
                  <c:v>6364</c:v>
                </c:pt>
                <c:pt idx="33">
                  <c:v>6483</c:v>
                </c:pt>
                <c:pt idx="34">
                  <c:v>6669</c:v>
                </c:pt>
                <c:pt idx="35">
                  <c:v>6843</c:v>
                </c:pt>
                <c:pt idx="36">
                  <c:v>6981</c:v>
                </c:pt>
                <c:pt idx="37">
                  <c:v>7147</c:v>
                </c:pt>
                <c:pt idx="38">
                  <c:v>7297</c:v>
                </c:pt>
                <c:pt idx="39">
                  <c:v>7467</c:v>
                </c:pt>
                <c:pt idx="40">
                  <c:v>7637</c:v>
                </c:pt>
                <c:pt idx="41">
                  <c:v>7821</c:v>
                </c:pt>
                <c:pt idx="42">
                  <c:v>7951</c:v>
                </c:pt>
                <c:pt idx="43">
                  <c:v>8079</c:v>
                </c:pt>
                <c:pt idx="44">
                  <c:v>8221</c:v>
                </c:pt>
                <c:pt idx="45">
                  <c:v>8344</c:v>
                </c:pt>
                <c:pt idx="46">
                  <c:v>8505</c:v>
                </c:pt>
                <c:pt idx="47">
                  <c:v>8636</c:v>
                </c:pt>
                <c:pt idx="48">
                  <c:v>8770</c:v>
                </c:pt>
                <c:pt idx="49">
                  <c:v>8902</c:v>
                </c:pt>
                <c:pt idx="50">
                  <c:v>9103</c:v>
                </c:pt>
                <c:pt idx="51">
                  <c:v>9264</c:v>
                </c:pt>
                <c:pt idx="52">
                  <c:v>9415</c:v>
                </c:pt>
                <c:pt idx="53">
                  <c:v>9537</c:v>
                </c:pt>
                <c:pt idx="54">
                  <c:v>9652</c:v>
                </c:pt>
                <c:pt idx="55">
                  <c:v>9773</c:v>
                </c:pt>
                <c:pt idx="56">
                  <c:v>9914</c:v>
                </c:pt>
                <c:pt idx="57">
                  <c:v>10049</c:v>
                </c:pt>
                <c:pt idx="58">
                  <c:v>10195</c:v>
                </c:pt>
                <c:pt idx="59">
                  <c:v>10355</c:v>
                </c:pt>
                <c:pt idx="60">
                  <c:v>10519</c:v>
                </c:pt>
                <c:pt idx="61">
                  <c:v>10683</c:v>
                </c:pt>
                <c:pt idx="62">
                  <c:v>10802</c:v>
                </c:pt>
                <c:pt idx="63">
                  <c:v>10918</c:v>
                </c:pt>
                <c:pt idx="64">
                  <c:v>11043</c:v>
                </c:pt>
                <c:pt idx="65">
                  <c:v>11172</c:v>
                </c:pt>
                <c:pt idx="66">
                  <c:v>11309</c:v>
                </c:pt>
                <c:pt idx="67">
                  <c:v>11498</c:v>
                </c:pt>
                <c:pt idx="68">
                  <c:v>11642</c:v>
                </c:pt>
                <c:pt idx="69">
                  <c:v>11771</c:v>
                </c:pt>
                <c:pt idx="70">
                  <c:v>11911</c:v>
                </c:pt>
                <c:pt idx="71">
                  <c:v>12039</c:v>
                </c:pt>
                <c:pt idx="72">
                  <c:v>12213</c:v>
                </c:pt>
                <c:pt idx="73">
                  <c:v>12334</c:v>
                </c:pt>
                <c:pt idx="74">
                  <c:v>12520</c:v>
                </c:pt>
                <c:pt idx="75">
                  <c:v>12672</c:v>
                </c:pt>
                <c:pt idx="76">
                  <c:v>12829</c:v>
                </c:pt>
                <c:pt idx="77">
                  <c:v>13007</c:v>
                </c:pt>
                <c:pt idx="78">
                  <c:v>13126</c:v>
                </c:pt>
                <c:pt idx="79">
                  <c:v>13315</c:v>
                </c:pt>
                <c:pt idx="80">
                  <c:v>13451</c:v>
                </c:pt>
                <c:pt idx="81">
                  <c:v>13605</c:v>
                </c:pt>
                <c:pt idx="82">
                  <c:v>13725</c:v>
                </c:pt>
                <c:pt idx="83">
                  <c:v>13888</c:v>
                </c:pt>
                <c:pt idx="84">
                  <c:v>14006</c:v>
                </c:pt>
                <c:pt idx="85">
                  <c:v>14122</c:v>
                </c:pt>
                <c:pt idx="86">
                  <c:v>14250</c:v>
                </c:pt>
                <c:pt idx="87">
                  <c:v>14371</c:v>
                </c:pt>
                <c:pt idx="88">
                  <c:v>14583</c:v>
                </c:pt>
                <c:pt idx="89">
                  <c:v>14704</c:v>
                </c:pt>
                <c:pt idx="90">
                  <c:v>14847</c:v>
                </c:pt>
                <c:pt idx="91">
                  <c:v>15015</c:v>
                </c:pt>
                <c:pt idx="92">
                  <c:v>15148</c:v>
                </c:pt>
                <c:pt idx="93">
                  <c:v>15271</c:v>
                </c:pt>
                <c:pt idx="94">
                  <c:v>15387</c:v>
                </c:pt>
              </c:numCache>
            </c:numRef>
          </c:cat>
          <c:val>
            <c:numRef>
              <c:f>Sheet1!$E$2:$E$96</c:f>
              <c:numCache>
                <c:formatCode>General</c:formatCode>
                <c:ptCount val="95"/>
                <c:pt idx="0">
                  <c:v>4.908203125</c:v>
                </c:pt>
                <c:pt idx="1">
                  <c:v>14.43359375</c:v>
                </c:pt>
                <c:pt idx="2">
                  <c:v>11.7578125</c:v>
                </c:pt>
                <c:pt idx="3">
                  <c:v>13.7607421875</c:v>
                </c:pt>
                <c:pt idx="4">
                  <c:v>14.51171875</c:v>
                </c:pt>
                <c:pt idx="5">
                  <c:v>16.783203125</c:v>
                </c:pt>
                <c:pt idx="6">
                  <c:v>19.48046875</c:v>
                </c:pt>
                <c:pt idx="7">
                  <c:v>21.779296875</c:v>
                </c:pt>
                <c:pt idx="8">
                  <c:v>23.638671875</c:v>
                </c:pt>
                <c:pt idx="9">
                  <c:v>25.1826171875</c:v>
                </c:pt>
                <c:pt idx="10">
                  <c:v>26.7587890625</c:v>
                </c:pt>
                <c:pt idx="11">
                  <c:v>27.396484375</c:v>
                </c:pt>
                <c:pt idx="12">
                  <c:v>28.08203125</c:v>
                </c:pt>
                <c:pt idx="13">
                  <c:v>28.8017578125</c:v>
                </c:pt>
                <c:pt idx="14">
                  <c:v>29.7822265625</c:v>
                </c:pt>
                <c:pt idx="15">
                  <c:v>30.3291015625</c:v>
                </c:pt>
                <c:pt idx="16">
                  <c:v>30.9423828125</c:v>
                </c:pt>
                <c:pt idx="17">
                  <c:v>31.3857421875</c:v>
                </c:pt>
                <c:pt idx="18">
                  <c:v>31.4013671875</c:v>
                </c:pt>
                <c:pt idx="19">
                  <c:v>31.5244140625</c:v>
                </c:pt>
                <c:pt idx="20">
                  <c:v>31.5048828125</c:v>
                </c:pt>
                <c:pt idx="21">
                  <c:v>31.5048828125</c:v>
                </c:pt>
                <c:pt idx="22">
                  <c:v>31.5048828125</c:v>
                </c:pt>
                <c:pt idx="23">
                  <c:v>31.5048828125</c:v>
                </c:pt>
                <c:pt idx="24">
                  <c:v>31.5048828125</c:v>
                </c:pt>
                <c:pt idx="25">
                  <c:v>31.462890625</c:v>
                </c:pt>
                <c:pt idx="26">
                  <c:v>31.4267578125</c:v>
                </c:pt>
                <c:pt idx="27">
                  <c:v>31.4208984375</c:v>
                </c:pt>
                <c:pt idx="28">
                  <c:v>31.416015625</c:v>
                </c:pt>
                <c:pt idx="29">
                  <c:v>31.40625</c:v>
                </c:pt>
                <c:pt idx="30">
                  <c:v>31.4013671875</c:v>
                </c:pt>
                <c:pt idx="31">
                  <c:v>31.400390625</c:v>
                </c:pt>
                <c:pt idx="32">
                  <c:v>31.400390625</c:v>
                </c:pt>
                <c:pt idx="33">
                  <c:v>31.400390625</c:v>
                </c:pt>
                <c:pt idx="34">
                  <c:v>31.400390625</c:v>
                </c:pt>
                <c:pt idx="35">
                  <c:v>31.400390625</c:v>
                </c:pt>
                <c:pt idx="36">
                  <c:v>31.400390625</c:v>
                </c:pt>
                <c:pt idx="37">
                  <c:v>31.400390625</c:v>
                </c:pt>
                <c:pt idx="38">
                  <c:v>31.400390625</c:v>
                </c:pt>
                <c:pt idx="39">
                  <c:v>31.400390625</c:v>
                </c:pt>
                <c:pt idx="40">
                  <c:v>31.400390625</c:v>
                </c:pt>
                <c:pt idx="41">
                  <c:v>31.400390625</c:v>
                </c:pt>
                <c:pt idx="42">
                  <c:v>31.4072265625</c:v>
                </c:pt>
                <c:pt idx="43">
                  <c:v>31.5322265625</c:v>
                </c:pt>
                <c:pt idx="44">
                  <c:v>31.5322265625</c:v>
                </c:pt>
                <c:pt idx="45">
                  <c:v>31.5126953125</c:v>
                </c:pt>
                <c:pt idx="46">
                  <c:v>31.5126953125</c:v>
                </c:pt>
                <c:pt idx="47">
                  <c:v>31.5126953125</c:v>
                </c:pt>
                <c:pt idx="48">
                  <c:v>31.5126953125</c:v>
                </c:pt>
                <c:pt idx="49">
                  <c:v>31.5126953125</c:v>
                </c:pt>
                <c:pt idx="50">
                  <c:v>31.47265625</c:v>
                </c:pt>
                <c:pt idx="51">
                  <c:v>31.4462890625</c:v>
                </c:pt>
                <c:pt idx="52">
                  <c:v>31.4345703125</c:v>
                </c:pt>
                <c:pt idx="53">
                  <c:v>31.4169921875</c:v>
                </c:pt>
                <c:pt idx="54">
                  <c:v>31.412109375</c:v>
                </c:pt>
                <c:pt idx="55">
                  <c:v>31.416015625</c:v>
                </c:pt>
                <c:pt idx="56">
                  <c:v>31.4130859375</c:v>
                </c:pt>
                <c:pt idx="57">
                  <c:v>31.4072265625</c:v>
                </c:pt>
                <c:pt idx="58">
                  <c:v>31.4072265625</c:v>
                </c:pt>
                <c:pt idx="59">
                  <c:v>31.4072265625</c:v>
                </c:pt>
                <c:pt idx="60">
                  <c:v>31.4072265625</c:v>
                </c:pt>
                <c:pt idx="61">
                  <c:v>31.4072265625</c:v>
                </c:pt>
                <c:pt idx="62">
                  <c:v>31.4072265625</c:v>
                </c:pt>
                <c:pt idx="63">
                  <c:v>31.4072265625</c:v>
                </c:pt>
                <c:pt idx="64">
                  <c:v>31.4072265625</c:v>
                </c:pt>
                <c:pt idx="65">
                  <c:v>31.4072265625</c:v>
                </c:pt>
                <c:pt idx="66">
                  <c:v>31.4072265625</c:v>
                </c:pt>
                <c:pt idx="67">
                  <c:v>31.4072265625</c:v>
                </c:pt>
                <c:pt idx="68">
                  <c:v>31.5400390625</c:v>
                </c:pt>
                <c:pt idx="69">
                  <c:v>31.5390625</c:v>
                </c:pt>
                <c:pt idx="70">
                  <c:v>31.5244140625</c:v>
                </c:pt>
                <c:pt idx="71">
                  <c:v>31.5244140625</c:v>
                </c:pt>
                <c:pt idx="72">
                  <c:v>31.5244140625</c:v>
                </c:pt>
                <c:pt idx="73">
                  <c:v>31.5244140625</c:v>
                </c:pt>
                <c:pt idx="74">
                  <c:v>31.521484375</c:v>
                </c:pt>
                <c:pt idx="75">
                  <c:v>31.455078125</c:v>
                </c:pt>
                <c:pt idx="76">
                  <c:v>31.44921875</c:v>
                </c:pt>
                <c:pt idx="77">
                  <c:v>31.4306640625</c:v>
                </c:pt>
                <c:pt idx="78">
                  <c:v>31.41796875</c:v>
                </c:pt>
                <c:pt idx="79">
                  <c:v>31.4169921875</c:v>
                </c:pt>
                <c:pt idx="80">
                  <c:v>31.412109375</c:v>
                </c:pt>
                <c:pt idx="81">
                  <c:v>31.4130859375</c:v>
                </c:pt>
                <c:pt idx="82">
                  <c:v>31.4130859375</c:v>
                </c:pt>
                <c:pt idx="83">
                  <c:v>31.4130859375</c:v>
                </c:pt>
                <c:pt idx="84">
                  <c:v>31.4130859375</c:v>
                </c:pt>
                <c:pt idx="85">
                  <c:v>31.4130859375</c:v>
                </c:pt>
                <c:pt idx="86">
                  <c:v>31.4130859375</c:v>
                </c:pt>
                <c:pt idx="87">
                  <c:v>31.4130859375</c:v>
                </c:pt>
                <c:pt idx="88">
                  <c:v>31.4130859375</c:v>
                </c:pt>
                <c:pt idx="89">
                  <c:v>31.4130859375</c:v>
                </c:pt>
                <c:pt idx="90">
                  <c:v>31.4130859375</c:v>
                </c:pt>
                <c:pt idx="91">
                  <c:v>31.4130859375</c:v>
                </c:pt>
                <c:pt idx="92">
                  <c:v>31.5478515625</c:v>
                </c:pt>
                <c:pt idx="93">
                  <c:v>31.529296875</c:v>
                </c:pt>
                <c:pt idx="94">
                  <c:v>31.5283203125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4561104"/>
        <c:axId val="-344562736"/>
      </c:lineChart>
      <c:catAx>
        <c:axId val="-3445611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34456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456273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3445611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90" zoomScaleNormal="90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6"/>
  <sheetViews>
    <sheetView tabSelected="1" topLeftCell="A3" workbookViewId="0">
      <selection activeCell="I13" sqref="I13:K14"/>
    </sheetView>
  </sheetViews>
  <sheetFormatPr defaultColWidth="9.109375" defaultRowHeight="13.2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1" x14ac:dyDescent="0.25">
      <c r="A2" s="1">
        <f>1589</f>
        <v>1589</v>
      </c>
      <c r="B2" s="1">
        <f>13</f>
        <v>13</v>
      </c>
      <c r="C2" s="1">
        <f>1511</f>
        <v>1511</v>
      </c>
      <c r="D2" s="1">
        <f>5026</f>
        <v>5026</v>
      </c>
      <c r="E2" s="1">
        <f>4.908203125</f>
        <v>4.908203125</v>
      </c>
      <c r="G2" s="1">
        <f>299</f>
        <v>299</v>
      </c>
    </row>
    <row r="3" spans="1:11" x14ac:dyDescent="0.25">
      <c r="A3" s="1">
        <f>1925</f>
        <v>1925</v>
      </c>
      <c r="B3" s="1">
        <f>22</f>
        <v>22</v>
      </c>
      <c r="C3" s="1">
        <f>1678</f>
        <v>1678</v>
      </c>
      <c r="D3" s="1">
        <f>14780</f>
        <v>14780</v>
      </c>
      <c r="E3" s="1">
        <f>14.43359375</f>
        <v>14.43359375</v>
      </c>
    </row>
    <row r="4" spans="1:11" x14ac:dyDescent="0.25">
      <c r="A4" s="1">
        <f>2217</f>
        <v>2217</v>
      </c>
      <c r="B4" s="1">
        <f>25</f>
        <v>25</v>
      </c>
      <c r="C4" s="1">
        <f>1851</f>
        <v>1851</v>
      </c>
      <c r="D4" s="1">
        <f>12040</f>
        <v>12040</v>
      </c>
      <c r="E4" s="1">
        <f>11.7578125</f>
        <v>11.7578125</v>
      </c>
      <c r="G4" s="1" t="s">
        <v>5</v>
      </c>
    </row>
    <row r="5" spans="1:11" x14ac:dyDescent="0.25">
      <c r="A5" s="1">
        <f>2543</f>
        <v>2543</v>
      </c>
      <c r="B5" s="1">
        <f>17</f>
        <v>17</v>
      </c>
      <c r="C5" s="1">
        <f>1989</f>
        <v>1989</v>
      </c>
      <c r="D5" s="1">
        <f>14091</f>
        <v>14091</v>
      </c>
      <c r="E5" s="1">
        <f>13.7607421875</f>
        <v>13.7607421875</v>
      </c>
      <c r="G5" s="1">
        <f>146</f>
        <v>146</v>
      </c>
    </row>
    <row r="6" spans="1:11" x14ac:dyDescent="0.25">
      <c r="A6" s="1">
        <f>2868</f>
        <v>2868</v>
      </c>
      <c r="B6" s="1">
        <f>21</f>
        <v>21</v>
      </c>
      <c r="C6" s="1">
        <f>2117</f>
        <v>2117</v>
      </c>
      <c r="D6" s="1">
        <f>14860</f>
        <v>14860</v>
      </c>
      <c r="E6" s="1">
        <f>14.51171875</f>
        <v>14.51171875</v>
      </c>
    </row>
    <row r="7" spans="1:11" x14ac:dyDescent="0.25">
      <c r="A7" s="1">
        <f>3206</f>
        <v>3206</v>
      </c>
      <c r="B7" s="1">
        <f>12</f>
        <v>12</v>
      </c>
      <c r="C7" s="1">
        <f>2315</f>
        <v>2315</v>
      </c>
      <c r="D7" s="1">
        <f>17186</f>
        <v>17186</v>
      </c>
      <c r="E7" s="1">
        <f>16.783203125</f>
        <v>16.783203125</v>
      </c>
    </row>
    <row r="8" spans="1:11" x14ac:dyDescent="0.25">
      <c r="A8" s="1">
        <f>3516</f>
        <v>3516</v>
      </c>
      <c r="B8" s="1">
        <f>24</f>
        <v>24</v>
      </c>
      <c r="C8" s="1">
        <f>2457</f>
        <v>2457</v>
      </c>
      <c r="D8" s="1">
        <f>19948</f>
        <v>19948</v>
      </c>
      <c r="E8" s="1">
        <f>19.48046875</f>
        <v>19.48046875</v>
      </c>
    </row>
    <row r="9" spans="1:11" x14ac:dyDescent="0.25">
      <c r="A9" s="1">
        <f>3814</f>
        <v>3814</v>
      </c>
      <c r="B9" s="1">
        <f>28</f>
        <v>28</v>
      </c>
      <c r="C9" s="1">
        <f>2597</f>
        <v>2597</v>
      </c>
      <c r="D9" s="1">
        <f>22302</f>
        <v>22302</v>
      </c>
      <c r="E9" s="1">
        <f>21.779296875</f>
        <v>21.779296875</v>
      </c>
    </row>
    <row r="10" spans="1:11" x14ac:dyDescent="0.25">
      <c r="A10" s="1">
        <f>4134</f>
        <v>4134</v>
      </c>
      <c r="B10" s="1">
        <f>31</f>
        <v>31</v>
      </c>
      <c r="C10" s="1">
        <f>2735</f>
        <v>2735</v>
      </c>
      <c r="D10" s="1">
        <f>24206</f>
        <v>24206</v>
      </c>
      <c r="E10" s="1">
        <f>23.638671875</f>
        <v>23.638671875</v>
      </c>
    </row>
    <row r="11" spans="1:11" x14ac:dyDescent="0.25">
      <c r="A11" s="1">
        <f>4483</f>
        <v>4483</v>
      </c>
      <c r="B11" s="1">
        <f t="shared" ref="B11:B19" si="0">0</f>
        <v>0</v>
      </c>
      <c r="C11" s="1">
        <f>2859</f>
        <v>2859</v>
      </c>
      <c r="D11" s="1">
        <f>25787</f>
        <v>25787</v>
      </c>
      <c r="E11" s="1">
        <f>25.1826171875</f>
        <v>25.1826171875</v>
      </c>
    </row>
    <row r="12" spans="1:11" x14ac:dyDescent="0.25">
      <c r="A12" s="1">
        <f>4778</f>
        <v>4778</v>
      </c>
      <c r="B12" s="1">
        <f t="shared" si="0"/>
        <v>0</v>
      </c>
      <c r="C12" s="1">
        <f>3039</f>
        <v>3039</v>
      </c>
      <c r="D12" s="1">
        <f>27401</f>
        <v>27401</v>
      </c>
      <c r="E12" s="1">
        <f>26.7587890625</f>
        <v>26.7587890625</v>
      </c>
    </row>
    <row r="13" spans="1:11" x14ac:dyDescent="0.25">
      <c r="A13" s="1">
        <f>5085</f>
        <v>5085</v>
      </c>
      <c r="B13" s="1">
        <f t="shared" si="0"/>
        <v>0</v>
      </c>
      <c r="C13" s="1">
        <f>3164</f>
        <v>3164</v>
      </c>
      <c r="D13" s="1">
        <f>28054</f>
        <v>28054</v>
      </c>
      <c r="E13" s="1">
        <f>27.396484375</f>
        <v>27.396484375</v>
      </c>
      <c r="I13" t="s">
        <v>6</v>
      </c>
      <c r="J13" t="s">
        <v>7</v>
      </c>
      <c r="K13" t="s">
        <v>8</v>
      </c>
    </row>
    <row r="14" spans="1:11" x14ac:dyDescent="0.25">
      <c r="A14" s="1">
        <f>5378</f>
        <v>5378</v>
      </c>
      <c r="B14" s="1">
        <f t="shared" si="0"/>
        <v>0</v>
      </c>
      <c r="C14" s="1">
        <f>3323</f>
        <v>3323</v>
      </c>
      <c r="D14" s="1">
        <f>28756</f>
        <v>28756</v>
      </c>
      <c r="E14" s="1">
        <f>28.08203125</f>
        <v>28.08203125</v>
      </c>
      <c r="J14">
        <f>MAX(E2:E1048576)</f>
        <v>31.5478515625</v>
      </c>
    </row>
    <row r="15" spans="1:11" x14ac:dyDescent="0.25">
      <c r="A15" s="1">
        <f>5687</f>
        <v>5687</v>
      </c>
      <c r="B15" s="1">
        <f t="shared" si="0"/>
        <v>0</v>
      </c>
      <c r="C15" s="1">
        <f>3503</f>
        <v>3503</v>
      </c>
      <c r="D15" s="1">
        <f>29493</f>
        <v>29493</v>
      </c>
      <c r="E15" s="1">
        <f>28.8017578125</f>
        <v>28.8017578125</v>
      </c>
    </row>
    <row r="16" spans="1:11" x14ac:dyDescent="0.25">
      <c r="A16" s="1">
        <f>5984</f>
        <v>5984</v>
      </c>
      <c r="B16" s="1">
        <f t="shared" si="0"/>
        <v>0</v>
      </c>
      <c r="C16" s="1">
        <f>3666</f>
        <v>3666</v>
      </c>
      <c r="D16" s="1">
        <f>30497</f>
        <v>30497</v>
      </c>
      <c r="E16" s="1">
        <f>29.7822265625</f>
        <v>29.7822265625</v>
      </c>
    </row>
    <row r="17" spans="1:5" x14ac:dyDescent="0.25">
      <c r="A17" s="1">
        <f>6286</f>
        <v>6286</v>
      </c>
      <c r="B17" s="1">
        <f t="shared" si="0"/>
        <v>0</v>
      </c>
      <c r="C17" s="1">
        <f>3818</f>
        <v>3818</v>
      </c>
      <c r="D17" s="1">
        <f>31057</f>
        <v>31057</v>
      </c>
      <c r="E17" s="1">
        <f>30.3291015625</f>
        <v>30.3291015625</v>
      </c>
    </row>
    <row r="18" spans="1:5" x14ac:dyDescent="0.25">
      <c r="A18" s="1">
        <f>6580</f>
        <v>6580</v>
      </c>
      <c r="B18" s="1">
        <f t="shared" si="0"/>
        <v>0</v>
      </c>
      <c r="C18" s="1">
        <f>3994</f>
        <v>3994</v>
      </c>
      <c r="D18" s="1">
        <f>31685</f>
        <v>31685</v>
      </c>
      <c r="E18" s="1">
        <f>30.9423828125</f>
        <v>30.9423828125</v>
      </c>
    </row>
    <row r="19" spans="1:5" x14ac:dyDescent="0.25">
      <c r="A19" s="1">
        <f>6872</f>
        <v>6872</v>
      </c>
      <c r="B19" s="1">
        <f t="shared" si="0"/>
        <v>0</v>
      </c>
      <c r="C19" s="1">
        <f>4176</f>
        <v>4176</v>
      </c>
      <c r="D19" s="1">
        <f>32139</f>
        <v>32139</v>
      </c>
      <c r="E19" s="1">
        <f>31.3857421875</f>
        <v>31.3857421875</v>
      </c>
    </row>
    <row r="20" spans="1:5" x14ac:dyDescent="0.25">
      <c r="A20" s="1">
        <f>7174</f>
        <v>7174</v>
      </c>
      <c r="B20" s="1">
        <f>4</f>
        <v>4</v>
      </c>
      <c r="C20" s="1">
        <f>4353</f>
        <v>4353</v>
      </c>
      <c r="D20" s="1">
        <f>32155</f>
        <v>32155</v>
      </c>
      <c r="E20" s="1">
        <f>31.4013671875</f>
        <v>31.4013671875</v>
      </c>
    </row>
    <row r="21" spans="1:5" x14ac:dyDescent="0.25">
      <c r="A21" s="1">
        <f>7467</f>
        <v>7467</v>
      </c>
      <c r="B21" s="1">
        <f>0</f>
        <v>0</v>
      </c>
      <c r="C21" s="1">
        <f>4491</f>
        <v>4491</v>
      </c>
      <c r="D21" s="1">
        <f>32281</f>
        <v>32281</v>
      </c>
      <c r="E21" s="1">
        <f>31.5244140625</f>
        <v>31.5244140625</v>
      </c>
    </row>
    <row r="22" spans="1:5" x14ac:dyDescent="0.25">
      <c r="A22" s="1">
        <f>7778</f>
        <v>7778</v>
      </c>
      <c r="B22" s="1">
        <f>0</f>
        <v>0</v>
      </c>
      <c r="C22" s="1">
        <f>4613</f>
        <v>4613</v>
      </c>
      <c r="D22" s="1">
        <f>32261</f>
        <v>32261</v>
      </c>
      <c r="E22" s="1">
        <f>31.5048828125</f>
        <v>31.5048828125</v>
      </c>
    </row>
    <row r="23" spans="1:5" x14ac:dyDescent="0.25">
      <c r="A23" s="1">
        <f>8107</f>
        <v>8107</v>
      </c>
      <c r="B23" s="1">
        <f>0</f>
        <v>0</v>
      </c>
      <c r="C23" s="1">
        <f>4736</f>
        <v>4736</v>
      </c>
      <c r="D23" s="1">
        <f>32261</f>
        <v>32261</v>
      </c>
      <c r="E23" s="1">
        <f>31.5048828125</f>
        <v>31.5048828125</v>
      </c>
    </row>
    <row r="24" spans="1:5" x14ac:dyDescent="0.25">
      <c r="A24" s="1">
        <f>8394</f>
        <v>8394</v>
      </c>
      <c r="B24" s="1">
        <f>0</f>
        <v>0</v>
      </c>
      <c r="C24" s="1">
        <f>4910</f>
        <v>4910</v>
      </c>
      <c r="D24" s="1">
        <f>32261</f>
        <v>32261</v>
      </c>
      <c r="E24" s="1">
        <f>31.5048828125</f>
        <v>31.5048828125</v>
      </c>
    </row>
    <row r="25" spans="1:5" x14ac:dyDescent="0.25">
      <c r="A25" s="1">
        <f>8694</f>
        <v>8694</v>
      </c>
      <c r="B25" s="1">
        <f>0</f>
        <v>0</v>
      </c>
      <c r="C25" s="1">
        <f>5037</f>
        <v>5037</v>
      </c>
      <c r="D25" s="1">
        <f>32261</f>
        <v>32261</v>
      </c>
      <c r="E25" s="1">
        <f>31.5048828125</f>
        <v>31.5048828125</v>
      </c>
    </row>
    <row r="26" spans="1:5" x14ac:dyDescent="0.25">
      <c r="A26" s="1">
        <f>8990</f>
        <v>8990</v>
      </c>
      <c r="B26" s="1">
        <f>0</f>
        <v>0</v>
      </c>
      <c r="C26" s="1">
        <f>5157</f>
        <v>5157</v>
      </c>
      <c r="D26" s="1">
        <f>32261</f>
        <v>32261</v>
      </c>
      <c r="E26" s="1">
        <f>31.5048828125</f>
        <v>31.5048828125</v>
      </c>
    </row>
    <row r="27" spans="1:5" x14ac:dyDescent="0.25">
      <c r="A27" s="1">
        <f>9311</f>
        <v>9311</v>
      </c>
      <c r="B27" s="1">
        <f>3</f>
        <v>3</v>
      </c>
      <c r="C27" s="1">
        <f>5295</f>
        <v>5295</v>
      </c>
      <c r="D27" s="1">
        <f>32218</f>
        <v>32218</v>
      </c>
      <c r="E27" s="1">
        <f>31.462890625</f>
        <v>31.462890625</v>
      </c>
    </row>
    <row r="28" spans="1:5" x14ac:dyDescent="0.25">
      <c r="A28" s="1">
        <f>9610</f>
        <v>9610</v>
      </c>
      <c r="B28" s="1">
        <f>0</f>
        <v>0</v>
      </c>
      <c r="C28" s="1">
        <f>5441</f>
        <v>5441</v>
      </c>
      <c r="D28" s="1">
        <f>32181</f>
        <v>32181</v>
      </c>
      <c r="E28" s="1">
        <f>31.4267578125</f>
        <v>31.4267578125</v>
      </c>
    </row>
    <row r="29" spans="1:5" x14ac:dyDescent="0.25">
      <c r="A29" s="1">
        <f>9896</f>
        <v>9896</v>
      </c>
      <c r="B29" s="1">
        <f>0</f>
        <v>0</v>
      </c>
      <c r="C29" s="1">
        <f>5570</f>
        <v>5570</v>
      </c>
      <c r="D29" s="1">
        <f>32175</f>
        <v>32175</v>
      </c>
      <c r="E29" s="1">
        <f>31.4208984375</f>
        <v>31.4208984375</v>
      </c>
    </row>
    <row r="30" spans="1:5" x14ac:dyDescent="0.25">
      <c r="A30" s="1">
        <f>10214</f>
        <v>10214</v>
      </c>
      <c r="B30" s="1">
        <f>0</f>
        <v>0</v>
      </c>
      <c r="C30" s="1">
        <f>5740</f>
        <v>5740</v>
      </c>
      <c r="D30" s="1">
        <f>32170</f>
        <v>32170</v>
      </c>
      <c r="E30" s="1">
        <f>31.416015625</f>
        <v>31.416015625</v>
      </c>
    </row>
    <row r="31" spans="1:5" x14ac:dyDescent="0.25">
      <c r="A31" s="1">
        <f>10529</f>
        <v>10529</v>
      </c>
      <c r="B31" s="1">
        <f>4</f>
        <v>4</v>
      </c>
      <c r="C31" s="1">
        <f>5864</f>
        <v>5864</v>
      </c>
      <c r="D31" s="1">
        <f>32160</f>
        <v>32160</v>
      </c>
      <c r="E31" s="1">
        <f>31.40625</f>
        <v>31.40625</v>
      </c>
    </row>
    <row r="32" spans="1:5" x14ac:dyDescent="0.25">
      <c r="A32" s="1">
        <f>10875</f>
        <v>10875</v>
      </c>
      <c r="B32" s="1">
        <f>0</f>
        <v>0</v>
      </c>
      <c r="C32" s="1">
        <f>6040</f>
        <v>6040</v>
      </c>
      <c r="D32" s="1">
        <f>32155</f>
        <v>32155</v>
      </c>
      <c r="E32" s="1">
        <f>31.4013671875</f>
        <v>31.4013671875</v>
      </c>
    </row>
    <row r="33" spans="1:5" x14ac:dyDescent="0.25">
      <c r="A33" s="1">
        <f>11165</f>
        <v>11165</v>
      </c>
      <c r="B33" s="1">
        <f>0</f>
        <v>0</v>
      </c>
      <c r="C33" s="1">
        <f>6162</f>
        <v>6162</v>
      </c>
      <c r="D33" s="1">
        <f t="shared" ref="D33:D43" si="1">32154</f>
        <v>32154</v>
      </c>
      <c r="E33" s="1">
        <f t="shared" ref="E33:E43" si="2">31.400390625</f>
        <v>31.400390625</v>
      </c>
    </row>
    <row r="34" spans="1:5" x14ac:dyDescent="0.25">
      <c r="A34" s="1">
        <f>11457</f>
        <v>11457</v>
      </c>
      <c r="B34" s="1">
        <f>0</f>
        <v>0</v>
      </c>
      <c r="C34" s="1">
        <f>6364</f>
        <v>6364</v>
      </c>
      <c r="D34" s="1">
        <f t="shared" si="1"/>
        <v>32154</v>
      </c>
      <c r="E34" s="1">
        <f t="shared" si="2"/>
        <v>31.400390625</v>
      </c>
    </row>
    <row r="35" spans="1:5" x14ac:dyDescent="0.25">
      <c r="A35" s="1">
        <f>11798</f>
        <v>11798</v>
      </c>
      <c r="B35" s="1">
        <f>0</f>
        <v>0</v>
      </c>
      <c r="C35" s="1">
        <f>6483</f>
        <v>6483</v>
      </c>
      <c r="D35" s="1">
        <f t="shared" si="1"/>
        <v>32154</v>
      </c>
      <c r="E35" s="1">
        <f t="shared" si="2"/>
        <v>31.400390625</v>
      </c>
    </row>
    <row r="36" spans="1:5" x14ac:dyDescent="0.25">
      <c r="A36" s="1">
        <f>12085</f>
        <v>12085</v>
      </c>
      <c r="B36" s="1">
        <f>0</f>
        <v>0</v>
      </c>
      <c r="C36" s="1">
        <f>6669</f>
        <v>6669</v>
      </c>
      <c r="D36" s="1">
        <f t="shared" si="1"/>
        <v>32154</v>
      </c>
      <c r="E36" s="1">
        <f t="shared" si="2"/>
        <v>31.400390625</v>
      </c>
    </row>
    <row r="37" spans="1:5" x14ac:dyDescent="0.25">
      <c r="A37" s="1">
        <f>12385</f>
        <v>12385</v>
      </c>
      <c r="B37" s="1">
        <f>0</f>
        <v>0</v>
      </c>
      <c r="C37" s="1">
        <f>6843</f>
        <v>6843</v>
      </c>
      <c r="D37" s="1">
        <f t="shared" si="1"/>
        <v>32154</v>
      </c>
      <c r="E37" s="1">
        <f t="shared" si="2"/>
        <v>31.400390625</v>
      </c>
    </row>
    <row r="38" spans="1:5" x14ac:dyDescent="0.25">
      <c r="A38" s="1">
        <f>12697</f>
        <v>12697</v>
      </c>
      <c r="B38" s="1">
        <f>0</f>
        <v>0</v>
      </c>
      <c r="C38" s="1">
        <f>6981</f>
        <v>6981</v>
      </c>
      <c r="D38" s="1">
        <f t="shared" si="1"/>
        <v>32154</v>
      </c>
      <c r="E38" s="1">
        <f t="shared" si="2"/>
        <v>31.400390625</v>
      </c>
    </row>
    <row r="39" spans="1:5" x14ac:dyDescent="0.25">
      <c r="A39" s="1">
        <f>12991</f>
        <v>12991</v>
      </c>
      <c r="B39" s="1">
        <f>3</f>
        <v>3</v>
      </c>
      <c r="C39" s="1">
        <f>7147</f>
        <v>7147</v>
      </c>
      <c r="D39" s="1">
        <f t="shared" si="1"/>
        <v>32154</v>
      </c>
      <c r="E39" s="1">
        <f t="shared" si="2"/>
        <v>31.400390625</v>
      </c>
    </row>
    <row r="40" spans="1:5" x14ac:dyDescent="0.25">
      <c r="A40" s="1">
        <f>13269</f>
        <v>13269</v>
      </c>
      <c r="B40" s="1">
        <f>0</f>
        <v>0</v>
      </c>
      <c r="C40" s="1">
        <f>7297</f>
        <v>7297</v>
      </c>
      <c r="D40" s="1">
        <f t="shared" si="1"/>
        <v>32154</v>
      </c>
      <c r="E40" s="1">
        <f t="shared" si="2"/>
        <v>31.400390625</v>
      </c>
    </row>
    <row r="41" spans="1:5" x14ac:dyDescent="0.25">
      <c r="A41" s="1">
        <f>13589</f>
        <v>13589</v>
      </c>
      <c r="B41" s="1">
        <f>0</f>
        <v>0</v>
      </c>
      <c r="C41" s="1">
        <f>7467</f>
        <v>7467</v>
      </c>
      <c r="D41" s="1">
        <f t="shared" si="1"/>
        <v>32154</v>
      </c>
      <c r="E41" s="1">
        <f t="shared" si="2"/>
        <v>31.400390625</v>
      </c>
    </row>
    <row r="42" spans="1:5" x14ac:dyDescent="0.25">
      <c r="A42" s="1">
        <f>13881</f>
        <v>13881</v>
      </c>
      <c r="B42" s="1">
        <f>0</f>
        <v>0</v>
      </c>
      <c r="C42" s="1">
        <f>7637</f>
        <v>7637</v>
      </c>
      <c r="D42" s="1">
        <f t="shared" si="1"/>
        <v>32154</v>
      </c>
      <c r="E42" s="1">
        <f t="shared" si="2"/>
        <v>31.400390625</v>
      </c>
    </row>
    <row r="43" spans="1:5" x14ac:dyDescent="0.25">
      <c r="A43" s="1">
        <f>14171</f>
        <v>14171</v>
      </c>
      <c r="B43" s="1">
        <f>0</f>
        <v>0</v>
      </c>
      <c r="C43" s="1">
        <f>7821</f>
        <v>7821</v>
      </c>
      <c r="D43" s="1">
        <f t="shared" si="1"/>
        <v>32154</v>
      </c>
      <c r="E43" s="1">
        <f t="shared" si="2"/>
        <v>31.400390625</v>
      </c>
    </row>
    <row r="44" spans="1:5" x14ac:dyDescent="0.25">
      <c r="A44" s="1">
        <f>14461</f>
        <v>14461</v>
      </c>
      <c r="B44" s="1">
        <f>0</f>
        <v>0</v>
      </c>
      <c r="C44" s="1">
        <f>7951</f>
        <v>7951</v>
      </c>
      <c r="D44" s="1">
        <f>32161</f>
        <v>32161</v>
      </c>
      <c r="E44" s="1">
        <f>31.4072265625</f>
        <v>31.4072265625</v>
      </c>
    </row>
    <row r="45" spans="1:5" x14ac:dyDescent="0.25">
      <c r="A45" s="1">
        <f>14766</f>
        <v>14766</v>
      </c>
      <c r="B45" s="1">
        <f>0</f>
        <v>0</v>
      </c>
      <c r="C45" s="1">
        <f>8079</f>
        <v>8079</v>
      </c>
      <c r="D45" s="1">
        <f>32289</f>
        <v>32289</v>
      </c>
      <c r="E45" s="1">
        <f>31.5322265625</f>
        <v>31.5322265625</v>
      </c>
    </row>
    <row r="46" spans="1:5" x14ac:dyDescent="0.25">
      <c r="A46" s="1">
        <f>15078</f>
        <v>15078</v>
      </c>
      <c r="B46" s="1">
        <f>0</f>
        <v>0</v>
      </c>
      <c r="C46" s="1">
        <f>8221</f>
        <v>8221</v>
      </c>
      <c r="D46" s="1">
        <f>32289</f>
        <v>32289</v>
      </c>
      <c r="E46" s="1">
        <f>31.5322265625</f>
        <v>31.5322265625</v>
      </c>
    </row>
    <row r="47" spans="1:5" x14ac:dyDescent="0.25">
      <c r="C47" s="1">
        <f>8344</f>
        <v>8344</v>
      </c>
      <c r="D47" s="1">
        <f>32269</f>
        <v>32269</v>
      </c>
      <c r="E47" s="1">
        <f>31.5126953125</f>
        <v>31.5126953125</v>
      </c>
    </row>
    <row r="48" spans="1:5" x14ac:dyDescent="0.25">
      <c r="C48" s="1">
        <f>8505</f>
        <v>8505</v>
      </c>
      <c r="D48" s="1">
        <f>32269</f>
        <v>32269</v>
      </c>
      <c r="E48" s="1">
        <f>31.5126953125</f>
        <v>31.5126953125</v>
      </c>
    </row>
    <row r="49" spans="3:5" x14ac:dyDescent="0.25">
      <c r="C49" s="1">
        <f>8636</f>
        <v>8636</v>
      </c>
      <c r="D49" s="1">
        <f>32269</f>
        <v>32269</v>
      </c>
      <c r="E49" s="1">
        <f>31.5126953125</f>
        <v>31.5126953125</v>
      </c>
    </row>
    <row r="50" spans="3:5" x14ac:dyDescent="0.25">
      <c r="C50" s="1">
        <f>8770</f>
        <v>8770</v>
      </c>
      <c r="D50" s="1">
        <f>32269</f>
        <v>32269</v>
      </c>
      <c r="E50" s="1">
        <f>31.5126953125</f>
        <v>31.5126953125</v>
      </c>
    </row>
    <row r="51" spans="3:5" x14ac:dyDescent="0.25">
      <c r="C51" s="1">
        <f>8902</f>
        <v>8902</v>
      </c>
      <c r="D51" s="1">
        <f>32269</f>
        <v>32269</v>
      </c>
      <c r="E51" s="1">
        <f>31.5126953125</f>
        <v>31.5126953125</v>
      </c>
    </row>
    <row r="52" spans="3:5" x14ac:dyDescent="0.25">
      <c r="C52" s="1">
        <f>9103</f>
        <v>9103</v>
      </c>
      <c r="D52" s="1">
        <f>32228</f>
        <v>32228</v>
      </c>
      <c r="E52" s="1">
        <f>31.47265625</f>
        <v>31.47265625</v>
      </c>
    </row>
    <row r="53" spans="3:5" x14ac:dyDescent="0.25">
      <c r="C53" s="1">
        <f>9264</f>
        <v>9264</v>
      </c>
      <c r="D53" s="1">
        <f>32201</f>
        <v>32201</v>
      </c>
      <c r="E53" s="1">
        <f>31.4462890625</f>
        <v>31.4462890625</v>
      </c>
    </row>
    <row r="54" spans="3:5" x14ac:dyDescent="0.25">
      <c r="C54" s="1">
        <f>9415</f>
        <v>9415</v>
      </c>
      <c r="D54" s="1">
        <f>32189</f>
        <v>32189</v>
      </c>
      <c r="E54" s="1">
        <f>31.4345703125</f>
        <v>31.4345703125</v>
      </c>
    </row>
    <row r="55" spans="3:5" x14ac:dyDescent="0.25">
      <c r="C55" s="1">
        <f>9537</f>
        <v>9537</v>
      </c>
      <c r="D55" s="1">
        <f>32171</f>
        <v>32171</v>
      </c>
      <c r="E55" s="1">
        <f>31.4169921875</f>
        <v>31.4169921875</v>
      </c>
    </row>
    <row r="56" spans="3:5" x14ac:dyDescent="0.25">
      <c r="C56" s="1">
        <f>9652</f>
        <v>9652</v>
      </c>
      <c r="D56" s="1">
        <f>32166</f>
        <v>32166</v>
      </c>
      <c r="E56" s="1">
        <f>31.412109375</f>
        <v>31.412109375</v>
      </c>
    </row>
    <row r="57" spans="3:5" x14ac:dyDescent="0.25">
      <c r="C57" s="1">
        <f>9773</f>
        <v>9773</v>
      </c>
      <c r="D57" s="1">
        <f>32170</f>
        <v>32170</v>
      </c>
      <c r="E57" s="1">
        <f>31.416015625</f>
        <v>31.416015625</v>
      </c>
    </row>
    <row r="58" spans="3:5" x14ac:dyDescent="0.25">
      <c r="C58" s="1">
        <f>9914</f>
        <v>9914</v>
      </c>
      <c r="D58" s="1">
        <f>32167</f>
        <v>32167</v>
      </c>
      <c r="E58" s="1">
        <f>31.4130859375</f>
        <v>31.4130859375</v>
      </c>
    </row>
    <row r="59" spans="3:5" x14ac:dyDescent="0.25">
      <c r="C59" s="1">
        <f>10049</f>
        <v>10049</v>
      </c>
      <c r="D59" s="1">
        <f t="shared" ref="D59:D69" si="3">32161</f>
        <v>32161</v>
      </c>
      <c r="E59" s="1">
        <f t="shared" ref="E59:E69" si="4">31.4072265625</f>
        <v>31.4072265625</v>
      </c>
    </row>
    <row r="60" spans="3:5" x14ac:dyDescent="0.25">
      <c r="C60" s="1">
        <f>10195</f>
        <v>10195</v>
      </c>
      <c r="D60" s="1">
        <f t="shared" si="3"/>
        <v>32161</v>
      </c>
      <c r="E60" s="1">
        <f t="shared" si="4"/>
        <v>31.4072265625</v>
      </c>
    </row>
    <row r="61" spans="3:5" x14ac:dyDescent="0.25">
      <c r="C61" s="1">
        <f>10355</f>
        <v>10355</v>
      </c>
      <c r="D61" s="1">
        <f t="shared" si="3"/>
        <v>32161</v>
      </c>
      <c r="E61" s="1">
        <f t="shared" si="4"/>
        <v>31.4072265625</v>
      </c>
    </row>
    <row r="62" spans="3:5" x14ac:dyDescent="0.25">
      <c r="C62" s="1">
        <f>10519</f>
        <v>10519</v>
      </c>
      <c r="D62" s="1">
        <f t="shared" si="3"/>
        <v>32161</v>
      </c>
      <c r="E62" s="1">
        <f t="shared" si="4"/>
        <v>31.4072265625</v>
      </c>
    </row>
    <row r="63" spans="3:5" x14ac:dyDescent="0.25">
      <c r="C63" s="1">
        <f>10683</f>
        <v>10683</v>
      </c>
      <c r="D63" s="1">
        <f t="shared" si="3"/>
        <v>32161</v>
      </c>
      <c r="E63" s="1">
        <f t="shared" si="4"/>
        <v>31.4072265625</v>
      </c>
    </row>
    <row r="64" spans="3:5" x14ac:dyDescent="0.25">
      <c r="C64" s="1">
        <f>10802</f>
        <v>10802</v>
      </c>
      <c r="D64" s="1">
        <f t="shared" si="3"/>
        <v>32161</v>
      </c>
      <c r="E64" s="1">
        <f t="shared" si="4"/>
        <v>31.4072265625</v>
      </c>
    </row>
    <row r="65" spans="3:5" x14ac:dyDescent="0.25">
      <c r="C65" s="1">
        <f>10918</f>
        <v>10918</v>
      </c>
      <c r="D65" s="1">
        <f t="shared" si="3"/>
        <v>32161</v>
      </c>
      <c r="E65" s="1">
        <f t="shared" si="4"/>
        <v>31.4072265625</v>
      </c>
    </row>
    <row r="66" spans="3:5" x14ac:dyDescent="0.25">
      <c r="C66" s="1">
        <f>11043</f>
        <v>11043</v>
      </c>
      <c r="D66" s="1">
        <f t="shared" si="3"/>
        <v>32161</v>
      </c>
      <c r="E66" s="1">
        <f t="shared" si="4"/>
        <v>31.4072265625</v>
      </c>
    </row>
    <row r="67" spans="3:5" x14ac:dyDescent="0.25">
      <c r="C67" s="1">
        <f>11172</f>
        <v>11172</v>
      </c>
      <c r="D67" s="1">
        <f t="shared" si="3"/>
        <v>32161</v>
      </c>
      <c r="E67" s="1">
        <f t="shared" si="4"/>
        <v>31.4072265625</v>
      </c>
    </row>
    <row r="68" spans="3:5" x14ac:dyDescent="0.25">
      <c r="C68" s="1">
        <f>11309</f>
        <v>11309</v>
      </c>
      <c r="D68" s="1">
        <f t="shared" si="3"/>
        <v>32161</v>
      </c>
      <c r="E68" s="1">
        <f t="shared" si="4"/>
        <v>31.4072265625</v>
      </c>
    </row>
    <row r="69" spans="3:5" x14ac:dyDescent="0.25">
      <c r="C69" s="1">
        <f>11498</f>
        <v>11498</v>
      </c>
      <c r="D69" s="1">
        <f t="shared" si="3"/>
        <v>32161</v>
      </c>
      <c r="E69" s="1">
        <f t="shared" si="4"/>
        <v>31.4072265625</v>
      </c>
    </row>
    <row r="70" spans="3:5" x14ac:dyDescent="0.25">
      <c r="C70" s="1">
        <f>11642</f>
        <v>11642</v>
      </c>
      <c r="D70" s="1">
        <f>32297</f>
        <v>32297</v>
      </c>
      <c r="E70" s="1">
        <f>31.5400390625</f>
        <v>31.5400390625</v>
      </c>
    </row>
    <row r="71" spans="3:5" x14ac:dyDescent="0.25">
      <c r="C71" s="1">
        <f>11771</f>
        <v>11771</v>
      </c>
      <c r="D71" s="1">
        <f>32296</f>
        <v>32296</v>
      </c>
      <c r="E71" s="1">
        <f>31.5390625</f>
        <v>31.5390625</v>
      </c>
    </row>
    <row r="72" spans="3:5" x14ac:dyDescent="0.25">
      <c r="C72" s="1">
        <f>11911</f>
        <v>11911</v>
      </c>
      <c r="D72" s="1">
        <f>32281</f>
        <v>32281</v>
      </c>
      <c r="E72" s="1">
        <f>31.5244140625</f>
        <v>31.5244140625</v>
      </c>
    </row>
    <row r="73" spans="3:5" x14ac:dyDescent="0.25">
      <c r="C73" s="1">
        <f>12039</f>
        <v>12039</v>
      </c>
      <c r="D73" s="1">
        <f>32281</f>
        <v>32281</v>
      </c>
      <c r="E73" s="1">
        <f>31.5244140625</f>
        <v>31.5244140625</v>
      </c>
    </row>
    <row r="74" spans="3:5" x14ac:dyDescent="0.25">
      <c r="C74" s="1">
        <f>12213</f>
        <v>12213</v>
      </c>
      <c r="D74" s="1">
        <f>32281</f>
        <v>32281</v>
      </c>
      <c r="E74" s="1">
        <f>31.5244140625</f>
        <v>31.5244140625</v>
      </c>
    </row>
    <row r="75" spans="3:5" x14ac:dyDescent="0.25">
      <c r="C75" s="1">
        <f>12334</f>
        <v>12334</v>
      </c>
      <c r="D75" s="1">
        <f>32281</f>
        <v>32281</v>
      </c>
      <c r="E75" s="1">
        <f>31.5244140625</f>
        <v>31.5244140625</v>
      </c>
    </row>
    <row r="76" spans="3:5" x14ac:dyDescent="0.25">
      <c r="C76" s="1">
        <f>12520</f>
        <v>12520</v>
      </c>
      <c r="D76" s="1">
        <f>32278</f>
        <v>32278</v>
      </c>
      <c r="E76" s="1">
        <f>31.521484375</f>
        <v>31.521484375</v>
      </c>
    </row>
    <row r="77" spans="3:5" x14ac:dyDescent="0.25">
      <c r="C77" s="1">
        <f>12672</f>
        <v>12672</v>
      </c>
      <c r="D77" s="1">
        <f>32210</f>
        <v>32210</v>
      </c>
      <c r="E77" s="1">
        <f>31.455078125</f>
        <v>31.455078125</v>
      </c>
    </row>
    <row r="78" spans="3:5" x14ac:dyDescent="0.25">
      <c r="C78" s="1">
        <f>12829</f>
        <v>12829</v>
      </c>
      <c r="D78" s="1">
        <f>32204</f>
        <v>32204</v>
      </c>
      <c r="E78" s="1">
        <f>31.44921875</f>
        <v>31.44921875</v>
      </c>
    </row>
    <row r="79" spans="3:5" x14ac:dyDescent="0.25">
      <c r="C79" s="1">
        <f>13007</f>
        <v>13007</v>
      </c>
      <c r="D79" s="1">
        <f>32185</f>
        <v>32185</v>
      </c>
      <c r="E79" s="1">
        <f>31.4306640625</f>
        <v>31.4306640625</v>
      </c>
    </row>
    <row r="80" spans="3:5" x14ac:dyDescent="0.25">
      <c r="C80" s="1">
        <f>13126</f>
        <v>13126</v>
      </c>
      <c r="D80" s="1">
        <f>32172</f>
        <v>32172</v>
      </c>
      <c r="E80" s="1">
        <f>31.41796875</f>
        <v>31.41796875</v>
      </c>
    </row>
    <row r="81" spans="3:5" x14ac:dyDescent="0.25">
      <c r="C81" s="1">
        <f>13315</f>
        <v>13315</v>
      </c>
      <c r="D81" s="1">
        <f>32171</f>
        <v>32171</v>
      </c>
      <c r="E81" s="1">
        <f>31.4169921875</f>
        <v>31.4169921875</v>
      </c>
    </row>
    <row r="82" spans="3:5" x14ac:dyDescent="0.25">
      <c r="C82" s="1">
        <f>13451</f>
        <v>13451</v>
      </c>
      <c r="D82" s="1">
        <f>32166</f>
        <v>32166</v>
      </c>
      <c r="E82" s="1">
        <f>31.412109375</f>
        <v>31.412109375</v>
      </c>
    </row>
    <row r="83" spans="3:5" x14ac:dyDescent="0.25">
      <c r="C83" s="1">
        <f>13605</f>
        <v>13605</v>
      </c>
      <c r="D83" s="1">
        <f t="shared" ref="D83:D93" si="5">32167</f>
        <v>32167</v>
      </c>
      <c r="E83" s="1">
        <f t="shared" ref="E83:E93" si="6">31.4130859375</f>
        <v>31.4130859375</v>
      </c>
    </row>
    <row r="84" spans="3:5" x14ac:dyDescent="0.25">
      <c r="C84" s="1">
        <f>13725</f>
        <v>13725</v>
      </c>
      <c r="D84" s="1">
        <f t="shared" si="5"/>
        <v>32167</v>
      </c>
      <c r="E84" s="1">
        <f t="shared" si="6"/>
        <v>31.4130859375</v>
      </c>
    </row>
    <row r="85" spans="3:5" x14ac:dyDescent="0.25">
      <c r="C85" s="1">
        <f>13888</f>
        <v>13888</v>
      </c>
      <c r="D85" s="1">
        <f t="shared" si="5"/>
        <v>32167</v>
      </c>
      <c r="E85" s="1">
        <f t="shared" si="6"/>
        <v>31.4130859375</v>
      </c>
    </row>
    <row r="86" spans="3:5" x14ac:dyDescent="0.25">
      <c r="C86" s="1">
        <f>14006</f>
        <v>14006</v>
      </c>
      <c r="D86" s="1">
        <f t="shared" si="5"/>
        <v>32167</v>
      </c>
      <c r="E86" s="1">
        <f t="shared" si="6"/>
        <v>31.4130859375</v>
      </c>
    </row>
    <row r="87" spans="3:5" x14ac:dyDescent="0.25">
      <c r="C87" s="1">
        <f>14122</f>
        <v>14122</v>
      </c>
      <c r="D87" s="1">
        <f t="shared" si="5"/>
        <v>32167</v>
      </c>
      <c r="E87" s="1">
        <f t="shared" si="6"/>
        <v>31.4130859375</v>
      </c>
    </row>
    <row r="88" spans="3:5" x14ac:dyDescent="0.25">
      <c r="C88" s="1">
        <f>14250</f>
        <v>14250</v>
      </c>
      <c r="D88" s="1">
        <f t="shared" si="5"/>
        <v>32167</v>
      </c>
      <c r="E88" s="1">
        <f t="shared" si="6"/>
        <v>31.4130859375</v>
      </c>
    </row>
    <row r="89" spans="3:5" x14ac:dyDescent="0.25">
      <c r="C89" s="1">
        <f>14371</f>
        <v>14371</v>
      </c>
      <c r="D89" s="1">
        <f t="shared" si="5"/>
        <v>32167</v>
      </c>
      <c r="E89" s="1">
        <f t="shared" si="6"/>
        <v>31.4130859375</v>
      </c>
    </row>
    <row r="90" spans="3:5" x14ac:dyDescent="0.25">
      <c r="C90" s="1">
        <f>14583</f>
        <v>14583</v>
      </c>
      <c r="D90" s="1">
        <f t="shared" si="5"/>
        <v>32167</v>
      </c>
      <c r="E90" s="1">
        <f t="shared" si="6"/>
        <v>31.4130859375</v>
      </c>
    </row>
    <row r="91" spans="3:5" x14ac:dyDescent="0.25">
      <c r="C91" s="1">
        <f>14704</f>
        <v>14704</v>
      </c>
      <c r="D91" s="1">
        <f t="shared" si="5"/>
        <v>32167</v>
      </c>
      <c r="E91" s="1">
        <f t="shared" si="6"/>
        <v>31.4130859375</v>
      </c>
    </row>
    <row r="92" spans="3:5" x14ac:dyDescent="0.25">
      <c r="C92" s="1">
        <f>14847</f>
        <v>14847</v>
      </c>
      <c r="D92" s="1">
        <f t="shared" si="5"/>
        <v>32167</v>
      </c>
      <c r="E92" s="1">
        <f t="shared" si="6"/>
        <v>31.4130859375</v>
      </c>
    </row>
    <row r="93" spans="3:5" x14ac:dyDescent="0.25">
      <c r="C93" s="1">
        <f>15015</f>
        <v>15015</v>
      </c>
      <c r="D93" s="1">
        <f t="shared" si="5"/>
        <v>32167</v>
      </c>
      <c r="E93" s="1">
        <f t="shared" si="6"/>
        <v>31.4130859375</v>
      </c>
    </row>
    <row r="94" spans="3:5" x14ac:dyDescent="0.25">
      <c r="C94" s="1">
        <f>15148</f>
        <v>15148</v>
      </c>
      <c r="D94" s="1">
        <f>32305</f>
        <v>32305</v>
      </c>
      <c r="E94" s="1">
        <f>31.5478515625</f>
        <v>31.5478515625</v>
      </c>
    </row>
    <row r="95" spans="3:5" x14ac:dyDescent="0.25">
      <c r="C95" s="1">
        <f>15271</f>
        <v>15271</v>
      </c>
      <c r="D95" s="1">
        <f>32286</f>
        <v>32286</v>
      </c>
      <c r="E95" s="1">
        <f>31.529296875</f>
        <v>31.529296875</v>
      </c>
    </row>
    <row r="96" spans="3:5" x14ac:dyDescent="0.25">
      <c r="C96" s="1">
        <f>15387</f>
        <v>15387</v>
      </c>
      <c r="D96" s="1">
        <f>32285</f>
        <v>32285</v>
      </c>
      <c r="E96" s="1">
        <f>31.5283203125</f>
        <v>31.5283203125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2016-01-08T15:07:33Z</dcterms:modified>
</cp:coreProperties>
</file>